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loufuhao/Desktop/"/>
    </mc:Choice>
  </mc:AlternateContent>
  <xr:revisionPtr revIDLastSave="0" documentId="8_{7DC908B0-6324-804C-83CF-D63A2A903DDA}" xr6:coauthVersionLast="47" xr6:coauthVersionMax="47" xr10:uidLastSave="{00000000-0000-0000-0000-000000000000}"/>
  <bookViews>
    <workbookView xWindow="5540" yWindow="2780" windowWidth="23260" windowHeight="12460" tabRatio="940" firstSheet="2" activeTab="2" xr2:uid="{00000000-000D-0000-FFFF-FFFF00000000}"/>
  </bookViews>
  <sheets>
    <sheet name="Copyright" sheetId="19" r:id="rId1"/>
    <sheet name="Data Description" sheetId="20" r:id="rId2"/>
    <sheet name="Sheet1" sheetId="27" r:id="rId3"/>
    <sheet name="Explanation of Data Titles" sheetId="48" r:id="rId4"/>
    <sheet name="Q1.1Weekly" sheetId="38" r:id="rId5"/>
    <sheet name="Q1.1Monthly" sheetId="39" r:id="rId6"/>
    <sheet name="Q1.1Daily" sheetId="40" r:id="rId7"/>
    <sheet name="Q1.2" sheetId="42" r:id="rId8"/>
    <sheet name="Q1.3" sheetId="43" r:id="rId9"/>
    <sheet name="Q2" sheetId="47" r:id="rId10"/>
    <sheet name="Data" sheetId="36" r:id="rId11"/>
    <sheet name="Date" sheetId="35" r:id="rId12"/>
    <sheet name="top 10 products st daily sales" sheetId="1" state="hidden" r:id="rId13"/>
    <sheet name="student weekly all" sheetId="18" state="hidden" r:id="rId14"/>
    <sheet name="weekly aggregate" sheetId="4" state="hidden" r:id="rId15"/>
    <sheet name="monthly aggregate" sheetId="5" state="hidden" r:id="rId16"/>
    <sheet name="1 (2)" sheetId="6" state="hidden" r:id="rId17"/>
  </sheets>
  <definedNames>
    <definedName name="_xlnm._FilterDatabase" localSheetId="16" hidden="1">'1 (2)'!$A$1:$V$185</definedName>
    <definedName name="_xlnm._FilterDatabase" localSheetId="10" hidden="1">Data!$F$1:$Z$733</definedName>
    <definedName name="_xlnm._FilterDatabase" localSheetId="2" hidden="1">Sheet1!$A$109:$N$293</definedName>
    <definedName name="solver_typ" localSheetId="16" hidden="1">2</definedName>
    <definedName name="solver_ver" localSheetId="16" hidden="1">16</definedName>
  </definedNames>
  <calcPr calcId="191029"/>
  <pivotCaches>
    <pivotCache cacheId="45" r:id="rId18"/>
    <pivotCache cacheId="53" r:id="rId19"/>
    <pivotCache cacheId="57" r:id="rId20"/>
    <pivotCache cacheId="74" r:id="rId21"/>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 i="47" l="1"/>
  <c r="AC4" i="47"/>
  <c r="AC5" i="47"/>
  <c r="AC6" i="47"/>
  <c r="AC7" i="47"/>
  <c r="AC8" i="47"/>
  <c r="AC9" i="47"/>
  <c r="AC10" i="47"/>
  <c r="AC11" i="47"/>
  <c r="AC12" i="47"/>
  <c r="AC13" i="47"/>
  <c r="AC14" i="47"/>
  <c r="AC15" i="47"/>
  <c r="AC16" i="47"/>
  <c r="AC17" i="47"/>
  <c r="AC18" i="47"/>
  <c r="AC19" i="47"/>
  <c r="AC20" i="47"/>
  <c r="AC21" i="47"/>
  <c r="AC22" i="47"/>
  <c r="AC23" i="47"/>
  <c r="AC24" i="47"/>
  <c r="AC25" i="47"/>
  <c r="AC26" i="47"/>
  <c r="AC27" i="47"/>
  <c r="AC28" i="47"/>
  <c r="AC29" i="47"/>
  <c r="AC30" i="47"/>
  <c r="AC31" i="47"/>
  <c r="AC32" i="47"/>
  <c r="AC33" i="47"/>
  <c r="AC34" i="47"/>
  <c r="AC35" i="47"/>
  <c r="AC36" i="47"/>
  <c r="AC37" i="47"/>
  <c r="AC38" i="47"/>
  <c r="AC39" i="47"/>
  <c r="AC40" i="47"/>
  <c r="AC41" i="47"/>
  <c r="AC42" i="47"/>
  <c r="AC43" i="47"/>
  <c r="AC44" i="47"/>
  <c r="AC45" i="47"/>
  <c r="AC46" i="47"/>
  <c r="AC47" i="47"/>
  <c r="AC48" i="47"/>
  <c r="AC49" i="47"/>
  <c r="AC50" i="47"/>
  <c r="AC51" i="47"/>
  <c r="AC52" i="47"/>
  <c r="AC53" i="47"/>
  <c r="AC54" i="47"/>
  <c r="AC55" i="47"/>
  <c r="AC56" i="47"/>
  <c r="AC57" i="47"/>
  <c r="AC58" i="47"/>
  <c r="AC59" i="47"/>
  <c r="AC60" i="47"/>
  <c r="AC61" i="47"/>
  <c r="AC62" i="47"/>
  <c r="AC63" i="47"/>
  <c r="AC64" i="47"/>
  <c r="AC65" i="47"/>
  <c r="AC66" i="47"/>
  <c r="AC67" i="47"/>
  <c r="AC68" i="47"/>
  <c r="AC69" i="47"/>
  <c r="AC70" i="47"/>
  <c r="AC71" i="47"/>
  <c r="AC72" i="47"/>
  <c r="AC73" i="47"/>
  <c r="AC74" i="47"/>
  <c r="AC75" i="47"/>
  <c r="AC76" i="47"/>
  <c r="AC77" i="47"/>
  <c r="AC78" i="47"/>
  <c r="AC79" i="47"/>
  <c r="AC80" i="47"/>
  <c r="AC81" i="47"/>
  <c r="AC82" i="47"/>
  <c r="AC83" i="47"/>
  <c r="AC84" i="47"/>
  <c r="AC85" i="47"/>
  <c r="AC86" i="47"/>
  <c r="AC87" i="47"/>
  <c r="AC88" i="47"/>
  <c r="AC89" i="47"/>
  <c r="AC90" i="47"/>
  <c r="AC91" i="47"/>
  <c r="AC92" i="47"/>
  <c r="AC93" i="47"/>
  <c r="AC94" i="47"/>
  <c r="AC95" i="47"/>
  <c r="AC96" i="47"/>
  <c r="AC97" i="47"/>
  <c r="AC98" i="47"/>
  <c r="AC99" i="47"/>
  <c r="AC100" i="47"/>
  <c r="AC101" i="47"/>
  <c r="AC102" i="47"/>
  <c r="AC103" i="47"/>
  <c r="AC104" i="47"/>
  <c r="AC105" i="47"/>
  <c r="AC106" i="47"/>
  <c r="AC107" i="47"/>
  <c r="AC108" i="47"/>
  <c r="AC109" i="47"/>
  <c r="AC110" i="47"/>
  <c r="AC111" i="47"/>
  <c r="AC112" i="47"/>
  <c r="AC113" i="47"/>
  <c r="AC114" i="47"/>
  <c r="AC115" i="47"/>
  <c r="AC116" i="47"/>
  <c r="AC117" i="47"/>
  <c r="AC118" i="47"/>
  <c r="AC119" i="47"/>
  <c r="AC120" i="47"/>
  <c r="AC121" i="47"/>
  <c r="AC122" i="47"/>
  <c r="AC123" i="47"/>
  <c r="AC124" i="47"/>
  <c r="AC125" i="47"/>
  <c r="AC126" i="47"/>
  <c r="AC127" i="47"/>
  <c r="AC128" i="47"/>
  <c r="AC129" i="47"/>
  <c r="AC130" i="47"/>
  <c r="AC131" i="47"/>
  <c r="AC132" i="47"/>
  <c r="AC133" i="47"/>
  <c r="AC134" i="47"/>
  <c r="AC135" i="47"/>
  <c r="AC136" i="47"/>
  <c r="AC137" i="47"/>
  <c r="AC138" i="47"/>
  <c r="AC139" i="47"/>
  <c r="AC140" i="47"/>
  <c r="AC141" i="47"/>
  <c r="AC142" i="47"/>
  <c r="AC143" i="47"/>
  <c r="AC144" i="47"/>
  <c r="AC145" i="47"/>
  <c r="AC146" i="47"/>
  <c r="AC147" i="47"/>
  <c r="AC148" i="47"/>
  <c r="AC149" i="47"/>
  <c r="AC150" i="47"/>
  <c r="AC151" i="47"/>
  <c r="AC152" i="47"/>
  <c r="AC153" i="47"/>
  <c r="AC154" i="47"/>
  <c r="AC155" i="47"/>
  <c r="AC156" i="47"/>
  <c r="AC157" i="47"/>
  <c r="AC158" i="47"/>
  <c r="AC159" i="47"/>
  <c r="AC160" i="47"/>
  <c r="AC161" i="47"/>
  <c r="AC162" i="47"/>
  <c r="AC163" i="47"/>
  <c r="AC164" i="47"/>
  <c r="AC165" i="47"/>
  <c r="AC166" i="47"/>
  <c r="AC167" i="47"/>
  <c r="AC168" i="47"/>
  <c r="AC169" i="47"/>
  <c r="AC170" i="47"/>
  <c r="AC171" i="47"/>
  <c r="AC172" i="47"/>
  <c r="AC173" i="47"/>
  <c r="AC174" i="47"/>
  <c r="AC175" i="47"/>
  <c r="AC176" i="47"/>
  <c r="AC177" i="47"/>
  <c r="AC178" i="47"/>
  <c r="AC179" i="47"/>
  <c r="AC180" i="47"/>
  <c r="AC181" i="47"/>
  <c r="AC182" i="47"/>
  <c r="AC183" i="47"/>
  <c r="AC184" i="47"/>
  <c r="AC2" i="47"/>
  <c r="AB3" i="47"/>
  <c r="AB4" i="47"/>
  <c r="AB5" i="47"/>
  <c r="AB6" i="47"/>
  <c r="AB7" i="47"/>
  <c r="AB8" i="47"/>
  <c r="AB9" i="47"/>
  <c r="AB10" i="47"/>
  <c r="AB11" i="47"/>
  <c r="AB12" i="47"/>
  <c r="AB13" i="47"/>
  <c r="AB14" i="47"/>
  <c r="AB15" i="47"/>
  <c r="AB16" i="47"/>
  <c r="AB17" i="47"/>
  <c r="AB18" i="47"/>
  <c r="AB19" i="47"/>
  <c r="AB20" i="47"/>
  <c r="AB21" i="47"/>
  <c r="AB22" i="47"/>
  <c r="AB23" i="47"/>
  <c r="AB24" i="47"/>
  <c r="AB25" i="47"/>
  <c r="AB26" i="47"/>
  <c r="AB27" i="47"/>
  <c r="AB28" i="47"/>
  <c r="AB29" i="47"/>
  <c r="AB30" i="47"/>
  <c r="AB31" i="47"/>
  <c r="AB32" i="47"/>
  <c r="AB33" i="47"/>
  <c r="AB34" i="47"/>
  <c r="AB35" i="47"/>
  <c r="AB36" i="47"/>
  <c r="AB37" i="47"/>
  <c r="AB38" i="47"/>
  <c r="AB39" i="47"/>
  <c r="AB40" i="47"/>
  <c r="AB41" i="47"/>
  <c r="AB42" i="47"/>
  <c r="AB43" i="47"/>
  <c r="AB44" i="47"/>
  <c r="AB45" i="47"/>
  <c r="AB46" i="47"/>
  <c r="AB47" i="47"/>
  <c r="AB48" i="47"/>
  <c r="AB49" i="47"/>
  <c r="AB50" i="47"/>
  <c r="AB51" i="47"/>
  <c r="AB52" i="47"/>
  <c r="AB53" i="47"/>
  <c r="AB54" i="47"/>
  <c r="AB55" i="47"/>
  <c r="AB56" i="47"/>
  <c r="AB57" i="47"/>
  <c r="AB58" i="47"/>
  <c r="AB59" i="47"/>
  <c r="AB60" i="47"/>
  <c r="AB61" i="47"/>
  <c r="AB62" i="47"/>
  <c r="AB63" i="47"/>
  <c r="AB64" i="47"/>
  <c r="AB65" i="47"/>
  <c r="AB66" i="47"/>
  <c r="AB67" i="47"/>
  <c r="AB68" i="47"/>
  <c r="AB69" i="47"/>
  <c r="AB70" i="47"/>
  <c r="AB71" i="47"/>
  <c r="AB72" i="47"/>
  <c r="AB73" i="47"/>
  <c r="AB74" i="47"/>
  <c r="AB75" i="47"/>
  <c r="AB76" i="47"/>
  <c r="AB77" i="47"/>
  <c r="AB78" i="47"/>
  <c r="AB79" i="47"/>
  <c r="AB80" i="47"/>
  <c r="AB81" i="47"/>
  <c r="AB82" i="47"/>
  <c r="AB83" i="47"/>
  <c r="AB84" i="47"/>
  <c r="AB85" i="47"/>
  <c r="AB86" i="47"/>
  <c r="AB87" i="47"/>
  <c r="AB88" i="47"/>
  <c r="AB89" i="47"/>
  <c r="AB90" i="47"/>
  <c r="AB91" i="47"/>
  <c r="AB92" i="47"/>
  <c r="AB93" i="47"/>
  <c r="AB94" i="47"/>
  <c r="AB95" i="47"/>
  <c r="AB96" i="47"/>
  <c r="AB97" i="47"/>
  <c r="AB98" i="47"/>
  <c r="AB99" i="47"/>
  <c r="AB100" i="47"/>
  <c r="AB101" i="47"/>
  <c r="AB102" i="47"/>
  <c r="AB103" i="47"/>
  <c r="AB104" i="47"/>
  <c r="AB105" i="47"/>
  <c r="AB106" i="47"/>
  <c r="AB107" i="47"/>
  <c r="AB108" i="47"/>
  <c r="AB109" i="47"/>
  <c r="AB110" i="47"/>
  <c r="AB111" i="47"/>
  <c r="AB112" i="47"/>
  <c r="AB113" i="47"/>
  <c r="AB114" i="47"/>
  <c r="AB115" i="47"/>
  <c r="AB116" i="47"/>
  <c r="AB117" i="47"/>
  <c r="AB118" i="47"/>
  <c r="AB119" i="47"/>
  <c r="AB120" i="47"/>
  <c r="AB121" i="47"/>
  <c r="AB122" i="47"/>
  <c r="AB123" i="47"/>
  <c r="AB124" i="47"/>
  <c r="AB125" i="47"/>
  <c r="AB126" i="47"/>
  <c r="AB127" i="47"/>
  <c r="AB128" i="47"/>
  <c r="AB129" i="47"/>
  <c r="AB130" i="47"/>
  <c r="AB131" i="47"/>
  <c r="AB132" i="47"/>
  <c r="AB133" i="47"/>
  <c r="AB134" i="47"/>
  <c r="AB135" i="47"/>
  <c r="AB136" i="47"/>
  <c r="AB137" i="47"/>
  <c r="AB138" i="47"/>
  <c r="AB139" i="47"/>
  <c r="AB140" i="47"/>
  <c r="AB141" i="47"/>
  <c r="AB142" i="47"/>
  <c r="AB143" i="47"/>
  <c r="AB144" i="47"/>
  <c r="AB145" i="47"/>
  <c r="AB146" i="47"/>
  <c r="AB147" i="47"/>
  <c r="AB148" i="47"/>
  <c r="AB149" i="47"/>
  <c r="AB150" i="47"/>
  <c r="AB151" i="47"/>
  <c r="AB152" i="47"/>
  <c r="AB153" i="47"/>
  <c r="AB154" i="47"/>
  <c r="AB155" i="47"/>
  <c r="AB156" i="47"/>
  <c r="AB157" i="47"/>
  <c r="AB158" i="47"/>
  <c r="AB159" i="47"/>
  <c r="AB160" i="47"/>
  <c r="AB161" i="47"/>
  <c r="AB162" i="47"/>
  <c r="AB163" i="47"/>
  <c r="AB164" i="47"/>
  <c r="AB165" i="47"/>
  <c r="AB166" i="47"/>
  <c r="AB167" i="47"/>
  <c r="AB168" i="47"/>
  <c r="AB169" i="47"/>
  <c r="AB170" i="47"/>
  <c r="AB171" i="47"/>
  <c r="AB172" i="47"/>
  <c r="AB173" i="47"/>
  <c r="AB174" i="47"/>
  <c r="AB175" i="47"/>
  <c r="AB176" i="47"/>
  <c r="AB177" i="47"/>
  <c r="AB178" i="47"/>
  <c r="AB179" i="47"/>
  <c r="AB180" i="47"/>
  <c r="AB181" i="47"/>
  <c r="AB182" i="47"/>
  <c r="AB183" i="47"/>
  <c r="AB184" i="47"/>
  <c r="AB2" i="47"/>
  <c r="AA3" i="47"/>
  <c r="AA4" i="47"/>
  <c r="AA5" i="47"/>
  <c r="AA6" i="47"/>
  <c r="AA7" i="47"/>
  <c r="AA8" i="47"/>
  <c r="AA9" i="47"/>
  <c r="AA10" i="47"/>
  <c r="AA11" i="47"/>
  <c r="AA12" i="47"/>
  <c r="AA13" i="47"/>
  <c r="AA14" i="47"/>
  <c r="AA15" i="47"/>
  <c r="AA16" i="47"/>
  <c r="AA17" i="47"/>
  <c r="AA18" i="47"/>
  <c r="AA19" i="47"/>
  <c r="AA20" i="47"/>
  <c r="AA21" i="47"/>
  <c r="AA22" i="47"/>
  <c r="AA23" i="47"/>
  <c r="AA24" i="47"/>
  <c r="AA25" i="47"/>
  <c r="AA26" i="47"/>
  <c r="AA27" i="47"/>
  <c r="AA28" i="47"/>
  <c r="AA29" i="47"/>
  <c r="AA30" i="47"/>
  <c r="AA31" i="47"/>
  <c r="AA32" i="47"/>
  <c r="AA33" i="47"/>
  <c r="AA34" i="47"/>
  <c r="AA35" i="47"/>
  <c r="AA36" i="47"/>
  <c r="AA37" i="47"/>
  <c r="AA38" i="47"/>
  <c r="AA39" i="47"/>
  <c r="AA40" i="47"/>
  <c r="AA41" i="47"/>
  <c r="AA42" i="47"/>
  <c r="AA43" i="47"/>
  <c r="AA44" i="47"/>
  <c r="AA45" i="47"/>
  <c r="AA46" i="47"/>
  <c r="AA47" i="47"/>
  <c r="AA48" i="47"/>
  <c r="AA49" i="47"/>
  <c r="AA50" i="47"/>
  <c r="AA51" i="47"/>
  <c r="AA52" i="47"/>
  <c r="AA53" i="47"/>
  <c r="AA54" i="47"/>
  <c r="AA55" i="47"/>
  <c r="AA56" i="47"/>
  <c r="AA57" i="47"/>
  <c r="AA58" i="47"/>
  <c r="AA59" i="47"/>
  <c r="AA60" i="47"/>
  <c r="AA61" i="47"/>
  <c r="AA62" i="47"/>
  <c r="AA63" i="47"/>
  <c r="AA64" i="47"/>
  <c r="AA65" i="47"/>
  <c r="AA66" i="47"/>
  <c r="AA67" i="47"/>
  <c r="AA68" i="47"/>
  <c r="AA69" i="47"/>
  <c r="AA70" i="47"/>
  <c r="AA71" i="47"/>
  <c r="AA72" i="47"/>
  <c r="AA73" i="47"/>
  <c r="AA74" i="47"/>
  <c r="AA75" i="47"/>
  <c r="AA76" i="47"/>
  <c r="AA77" i="47"/>
  <c r="AA78" i="47"/>
  <c r="AA79" i="47"/>
  <c r="AA80" i="47"/>
  <c r="AA81" i="47"/>
  <c r="AA82" i="47"/>
  <c r="AA83" i="47"/>
  <c r="AA84" i="47"/>
  <c r="AA85" i="47"/>
  <c r="AA86" i="47"/>
  <c r="AA87" i="47"/>
  <c r="AA88" i="47"/>
  <c r="AA89" i="47"/>
  <c r="AA90" i="47"/>
  <c r="AA91" i="47"/>
  <c r="AA92" i="47"/>
  <c r="AA93" i="47"/>
  <c r="AA94" i="47"/>
  <c r="AA95" i="47"/>
  <c r="AA96" i="47"/>
  <c r="AA97" i="47"/>
  <c r="AA98" i="47"/>
  <c r="AA99" i="47"/>
  <c r="AA100" i="47"/>
  <c r="AA101" i="47"/>
  <c r="AA102" i="47"/>
  <c r="AA103" i="47"/>
  <c r="AA104" i="47"/>
  <c r="AA105" i="47"/>
  <c r="AA106" i="47"/>
  <c r="AA107" i="47"/>
  <c r="AA108" i="47"/>
  <c r="AA109" i="47"/>
  <c r="AA110" i="47"/>
  <c r="AA111" i="47"/>
  <c r="AA112" i="47"/>
  <c r="AA113" i="47"/>
  <c r="AA114" i="47"/>
  <c r="AA115" i="47"/>
  <c r="AA116" i="47"/>
  <c r="AA117" i="47"/>
  <c r="AA118" i="47"/>
  <c r="AA119" i="47"/>
  <c r="AA120" i="47"/>
  <c r="AA121" i="47"/>
  <c r="AA122" i="47"/>
  <c r="AA123" i="47"/>
  <c r="AA124" i="47"/>
  <c r="AA125" i="47"/>
  <c r="AA126" i="47"/>
  <c r="AA127" i="47"/>
  <c r="AA128" i="47"/>
  <c r="AA129" i="47"/>
  <c r="AA130" i="47"/>
  <c r="AA131" i="47"/>
  <c r="AA132" i="47"/>
  <c r="AA133" i="47"/>
  <c r="AA134" i="47"/>
  <c r="AA135" i="47"/>
  <c r="AA136" i="47"/>
  <c r="AA137" i="47"/>
  <c r="AA138" i="47"/>
  <c r="AA139" i="47"/>
  <c r="AA140" i="47"/>
  <c r="AA141" i="47"/>
  <c r="AA142" i="47"/>
  <c r="AA143" i="47"/>
  <c r="AA144" i="47"/>
  <c r="AA145" i="47"/>
  <c r="AA146" i="47"/>
  <c r="AA147" i="47"/>
  <c r="AA148" i="47"/>
  <c r="AA149" i="47"/>
  <c r="AA150" i="47"/>
  <c r="AA151" i="47"/>
  <c r="AA152" i="47"/>
  <c r="AA153" i="47"/>
  <c r="AA154" i="47"/>
  <c r="AA155" i="47"/>
  <c r="AA156" i="47"/>
  <c r="AA157" i="47"/>
  <c r="AA158" i="47"/>
  <c r="AA159" i="47"/>
  <c r="AA160" i="47"/>
  <c r="AA161" i="47"/>
  <c r="AA162" i="47"/>
  <c r="AA163" i="47"/>
  <c r="AA164" i="47"/>
  <c r="AA165" i="47"/>
  <c r="AA166" i="47"/>
  <c r="AA167" i="47"/>
  <c r="AA168" i="47"/>
  <c r="AA169" i="47"/>
  <c r="AA170" i="47"/>
  <c r="AA171" i="47"/>
  <c r="AA172" i="47"/>
  <c r="AA173" i="47"/>
  <c r="AA174" i="47"/>
  <c r="AA175" i="47"/>
  <c r="AA176" i="47"/>
  <c r="AA177" i="47"/>
  <c r="AA178" i="47"/>
  <c r="AA179" i="47"/>
  <c r="AA180" i="47"/>
  <c r="AA181" i="47"/>
  <c r="AA182" i="47"/>
  <c r="AA183" i="47"/>
  <c r="AA184" i="47"/>
  <c r="AA185" i="47"/>
  <c r="AA2" i="47"/>
  <c r="Y3" i="47"/>
  <c r="Y2" i="47"/>
  <c r="X3" i="47"/>
  <c r="X2" i="47"/>
  <c r="W3" i="47"/>
  <c r="W2" i="47"/>
  <c r="T3" i="47"/>
  <c r="V2" i="47" s="1"/>
  <c r="V3" i="47"/>
  <c r="V1" i="47"/>
  <c r="T6" i="47"/>
  <c r="T5" i="47"/>
  <c r="T4" i="47"/>
  <c r="T2" i="47"/>
  <c r="T1" i="47"/>
  <c r="AE369" i="36"/>
  <c r="AE370" i="36"/>
  <c r="AE371" i="36"/>
  <c r="AE372" i="36"/>
  <c r="AE373" i="36"/>
  <c r="AE374" i="36"/>
  <c r="AE375" i="36"/>
  <c r="AE376" i="36"/>
  <c r="AE377" i="36"/>
  <c r="AE378" i="36"/>
  <c r="AE379" i="36"/>
  <c r="AE380" i="36"/>
  <c r="AE381" i="36"/>
  <c r="AE382" i="36"/>
  <c r="AE383" i="36"/>
  <c r="AE384" i="36"/>
  <c r="AE385" i="36"/>
  <c r="AE386" i="36"/>
  <c r="AE387" i="36"/>
  <c r="AE388" i="36"/>
  <c r="AE389" i="36"/>
  <c r="AE390" i="36"/>
  <c r="AE391" i="36"/>
  <c r="AE392" i="36"/>
  <c r="AE393" i="36"/>
  <c r="AE394" i="36"/>
  <c r="AE395" i="36"/>
  <c r="AE396" i="36"/>
  <c r="AE397" i="36"/>
  <c r="AE398" i="36"/>
  <c r="AE399" i="36"/>
  <c r="AE400" i="36"/>
  <c r="AE401" i="36"/>
  <c r="AE402" i="36"/>
  <c r="AE403" i="36"/>
  <c r="AE404" i="36"/>
  <c r="AE405" i="36"/>
  <c r="AE406" i="36"/>
  <c r="AE407" i="36"/>
  <c r="AE408" i="36"/>
  <c r="AE409" i="36"/>
  <c r="AE410" i="36"/>
  <c r="AE411" i="36"/>
  <c r="AE412" i="36"/>
  <c r="AE413" i="36"/>
  <c r="AE414" i="36"/>
  <c r="AE415" i="36"/>
  <c r="AE416" i="36"/>
  <c r="AE417" i="36"/>
  <c r="AE418" i="36"/>
  <c r="AE419" i="36"/>
  <c r="AE420" i="36"/>
  <c r="AE421" i="36"/>
  <c r="AE422" i="36"/>
  <c r="AE423" i="36"/>
  <c r="AE424" i="36"/>
  <c r="AE425" i="36"/>
  <c r="AE426" i="36"/>
  <c r="AE427" i="36"/>
  <c r="AE428" i="36"/>
  <c r="AE429" i="36"/>
  <c r="AE430" i="36"/>
  <c r="AE431" i="36"/>
  <c r="AE432" i="36"/>
  <c r="AE433" i="36"/>
  <c r="AE434" i="36"/>
  <c r="AE435" i="36"/>
  <c r="AE436" i="36"/>
  <c r="AE437" i="36"/>
  <c r="AE438" i="36"/>
  <c r="AE439" i="36"/>
  <c r="AE440" i="36"/>
  <c r="AE441" i="36"/>
  <c r="AE442" i="36"/>
  <c r="AE443" i="36"/>
  <c r="AE444" i="36"/>
  <c r="AE445" i="36"/>
  <c r="AE446" i="36"/>
  <c r="AE447" i="36"/>
  <c r="AE448" i="36"/>
  <c r="AE449" i="36"/>
  <c r="AE450" i="36"/>
  <c r="AE451" i="36"/>
  <c r="AE452" i="36"/>
  <c r="AE453" i="36"/>
  <c r="AE454" i="36"/>
  <c r="AE455" i="36"/>
  <c r="AE456" i="36"/>
  <c r="AE457" i="36"/>
  <c r="AE458" i="36"/>
  <c r="AE459" i="36"/>
  <c r="AE460" i="36"/>
  <c r="AE461" i="36"/>
  <c r="AE462" i="36"/>
  <c r="AE463" i="36"/>
  <c r="AE464" i="36"/>
  <c r="AE465" i="36"/>
  <c r="AE466" i="36"/>
  <c r="AE467" i="36"/>
  <c r="AE468" i="36"/>
  <c r="AE469" i="36"/>
  <c r="AE470" i="36"/>
  <c r="AE471" i="36"/>
  <c r="AE472" i="36"/>
  <c r="AE473" i="36"/>
  <c r="AE474" i="36"/>
  <c r="AE475" i="36"/>
  <c r="AE476" i="36"/>
  <c r="AE477" i="36"/>
  <c r="AE478" i="36"/>
  <c r="AE479" i="36"/>
  <c r="AE480" i="36"/>
  <c r="AE481" i="36"/>
  <c r="AE482" i="36"/>
  <c r="AE483" i="36"/>
  <c r="AE484" i="36"/>
  <c r="AE485" i="36"/>
  <c r="AE486" i="36"/>
  <c r="AE487" i="36"/>
  <c r="AE488" i="36"/>
  <c r="AE489" i="36"/>
  <c r="AE490" i="36"/>
  <c r="AE491" i="36"/>
  <c r="AE492" i="36"/>
  <c r="AE493" i="36"/>
  <c r="AE494" i="36"/>
  <c r="AE495" i="36"/>
  <c r="AE496" i="36"/>
  <c r="AE497" i="36"/>
  <c r="AE498" i="36"/>
  <c r="AE499" i="36"/>
  <c r="AE500" i="36"/>
  <c r="AE501" i="36"/>
  <c r="AE502" i="36"/>
  <c r="AE503" i="36"/>
  <c r="AE504" i="36"/>
  <c r="AE505" i="36"/>
  <c r="AE506" i="36"/>
  <c r="AE507" i="36"/>
  <c r="AE508" i="36"/>
  <c r="AE509" i="36"/>
  <c r="AE510" i="36"/>
  <c r="AE511" i="36"/>
  <c r="AE512" i="36"/>
  <c r="AE513" i="36"/>
  <c r="AE514" i="36"/>
  <c r="AE515" i="36"/>
  <c r="AE516" i="36"/>
  <c r="AE517" i="36"/>
  <c r="AE518" i="36"/>
  <c r="AE519" i="36"/>
  <c r="AE520" i="36"/>
  <c r="AE521" i="36"/>
  <c r="AE522" i="36"/>
  <c r="AE523" i="36"/>
  <c r="AE524" i="36"/>
  <c r="AE525" i="36"/>
  <c r="AE526" i="36"/>
  <c r="AE527" i="36"/>
  <c r="AE528" i="36"/>
  <c r="AE529" i="36"/>
  <c r="AE530" i="36"/>
  <c r="AE531" i="36"/>
  <c r="AE532" i="36"/>
  <c r="AE533" i="36"/>
  <c r="AE534" i="36"/>
  <c r="AE535" i="36"/>
  <c r="AE536" i="36"/>
  <c r="AE537" i="36"/>
  <c r="AE538" i="36"/>
  <c r="AE539" i="36"/>
  <c r="AE540" i="36"/>
  <c r="AE541" i="36"/>
  <c r="AE542" i="36"/>
  <c r="AE543" i="36"/>
  <c r="AE544" i="36"/>
  <c r="AE545" i="36"/>
  <c r="AE546" i="36"/>
  <c r="AE547" i="36"/>
  <c r="AE548" i="36"/>
  <c r="AE549" i="36"/>
  <c r="AE550" i="36"/>
  <c r="AE368" i="36"/>
  <c r="AE186" i="36"/>
  <c r="AE187" i="36"/>
  <c r="AE188" i="36"/>
  <c r="AE189" i="36"/>
  <c r="AE190" i="36"/>
  <c r="AE191" i="36"/>
  <c r="AE192" i="36"/>
  <c r="AE193" i="36"/>
  <c r="AE194" i="36"/>
  <c r="AE195" i="36"/>
  <c r="AE196" i="36"/>
  <c r="AE197" i="36"/>
  <c r="AE198" i="36"/>
  <c r="AE199" i="36"/>
  <c r="AE200" i="36"/>
  <c r="AE201" i="36"/>
  <c r="AE202" i="36"/>
  <c r="AE203" i="36"/>
  <c r="AE204" i="36"/>
  <c r="AE205" i="36"/>
  <c r="AE206" i="36"/>
  <c r="AE207" i="36"/>
  <c r="AE208" i="36"/>
  <c r="AE209" i="36"/>
  <c r="AE210" i="36"/>
  <c r="AE211" i="36"/>
  <c r="AE212" i="36"/>
  <c r="AE213" i="36"/>
  <c r="AE214" i="36"/>
  <c r="AE215" i="36"/>
  <c r="AE216" i="36"/>
  <c r="AE217" i="36"/>
  <c r="AE218" i="36"/>
  <c r="AE219" i="36"/>
  <c r="AE220" i="36"/>
  <c r="AE221" i="36"/>
  <c r="AE222" i="36"/>
  <c r="AE223" i="36"/>
  <c r="AE224" i="36"/>
  <c r="AE225" i="36"/>
  <c r="AE226" i="36"/>
  <c r="AE227" i="36"/>
  <c r="AE228" i="36"/>
  <c r="AE229" i="36"/>
  <c r="AE230" i="36"/>
  <c r="AE231" i="36"/>
  <c r="AE232" i="36"/>
  <c r="AE233" i="36"/>
  <c r="AE234" i="36"/>
  <c r="AE235" i="36"/>
  <c r="AE236" i="36"/>
  <c r="AE237" i="36"/>
  <c r="AE238" i="36"/>
  <c r="AE239" i="36"/>
  <c r="AE240" i="36"/>
  <c r="AE241" i="36"/>
  <c r="AE242" i="36"/>
  <c r="AE243" i="36"/>
  <c r="AE244" i="36"/>
  <c r="AE245" i="36"/>
  <c r="AE246" i="36"/>
  <c r="AE247" i="36"/>
  <c r="AE248" i="36"/>
  <c r="AE249" i="36"/>
  <c r="AE250" i="36"/>
  <c r="AE251" i="36"/>
  <c r="AE252" i="36"/>
  <c r="AE253" i="36"/>
  <c r="AE254" i="36"/>
  <c r="AE255" i="36"/>
  <c r="AE256" i="36"/>
  <c r="AE257" i="36"/>
  <c r="AE258" i="36"/>
  <c r="AE259" i="36"/>
  <c r="AE260" i="36"/>
  <c r="AE261" i="36"/>
  <c r="AE262" i="36"/>
  <c r="AE263" i="36"/>
  <c r="AE264" i="36"/>
  <c r="AE265" i="36"/>
  <c r="AE266" i="36"/>
  <c r="AE267" i="36"/>
  <c r="AE268" i="36"/>
  <c r="AE269" i="36"/>
  <c r="AE270" i="36"/>
  <c r="AE271" i="36"/>
  <c r="AE272" i="36"/>
  <c r="AE273" i="36"/>
  <c r="AE274" i="36"/>
  <c r="AE275" i="36"/>
  <c r="AE276" i="36"/>
  <c r="AE277" i="36"/>
  <c r="AE278" i="36"/>
  <c r="AE279" i="36"/>
  <c r="AE280" i="36"/>
  <c r="AE281" i="36"/>
  <c r="AE282" i="36"/>
  <c r="AE283" i="36"/>
  <c r="AE284" i="36"/>
  <c r="AE285" i="36"/>
  <c r="AE286" i="36"/>
  <c r="AE287" i="36"/>
  <c r="AE288" i="36"/>
  <c r="AE289" i="36"/>
  <c r="AE290" i="36"/>
  <c r="AE291" i="36"/>
  <c r="AE292" i="36"/>
  <c r="AE293" i="36"/>
  <c r="AE294" i="36"/>
  <c r="AE295" i="36"/>
  <c r="AE296" i="36"/>
  <c r="AE297" i="36"/>
  <c r="AE298" i="36"/>
  <c r="AE299" i="36"/>
  <c r="AE300" i="36"/>
  <c r="AE301" i="36"/>
  <c r="AE302" i="36"/>
  <c r="AE303" i="36"/>
  <c r="AE304" i="36"/>
  <c r="AE305" i="36"/>
  <c r="AE306" i="36"/>
  <c r="AE307" i="36"/>
  <c r="AE308" i="36"/>
  <c r="AE309" i="36"/>
  <c r="AE310" i="36"/>
  <c r="AE311" i="36"/>
  <c r="AE312" i="36"/>
  <c r="AE313" i="36"/>
  <c r="AE314" i="36"/>
  <c r="AE315" i="36"/>
  <c r="AE316" i="36"/>
  <c r="AE317" i="36"/>
  <c r="AE318" i="36"/>
  <c r="AE319" i="36"/>
  <c r="AE320" i="36"/>
  <c r="AE321" i="36"/>
  <c r="AE322" i="36"/>
  <c r="AE323" i="36"/>
  <c r="AE324" i="36"/>
  <c r="AE325" i="36"/>
  <c r="AE326" i="36"/>
  <c r="AE327" i="36"/>
  <c r="AE328" i="36"/>
  <c r="AE329" i="36"/>
  <c r="AE330" i="36"/>
  <c r="AE331" i="36"/>
  <c r="AE332" i="36"/>
  <c r="AE333" i="36"/>
  <c r="AE334" i="36"/>
  <c r="AE335" i="36"/>
  <c r="AE336" i="36"/>
  <c r="AE337" i="36"/>
  <c r="AE338" i="36"/>
  <c r="AE339" i="36"/>
  <c r="AE340" i="36"/>
  <c r="AE341" i="36"/>
  <c r="AE342" i="36"/>
  <c r="AE343" i="36"/>
  <c r="AE344" i="36"/>
  <c r="AE345" i="36"/>
  <c r="AE346" i="36"/>
  <c r="AE347" i="36"/>
  <c r="AE348" i="36"/>
  <c r="AE349" i="36"/>
  <c r="AE350" i="36"/>
  <c r="AE351" i="36"/>
  <c r="AE352" i="36"/>
  <c r="AE353" i="36"/>
  <c r="AE354" i="36"/>
  <c r="AE355" i="36"/>
  <c r="AE356" i="36"/>
  <c r="AE357" i="36"/>
  <c r="AE358" i="36"/>
  <c r="AE359" i="36"/>
  <c r="AE360" i="36"/>
  <c r="AE361" i="36"/>
  <c r="AE362" i="36"/>
  <c r="AE363" i="36"/>
  <c r="AE364" i="36"/>
  <c r="AE365" i="36"/>
  <c r="AE366" i="36"/>
  <c r="AE367" i="36"/>
  <c r="AE185" i="36"/>
  <c r="AE3" i="36"/>
  <c r="AE4" i="36"/>
  <c r="AE5" i="36"/>
  <c r="AE6" i="36"/>
  <c r="AE7" i="36"/>
  <c r="AE8" i="36"/>
  <c r="AE9" i="36"/>
  <c r="AE10" i="36"/>
  <c r="AE11" i="36"/>
  <c r="AE12" i="36"/>
  <c r="AE13" i="36"/>
  <c r="AE14" i="36"/>
  <c r="AE15" i="36"/>
  <c r="AE16" i="36"/>
  <c r="AE17" i="36"/>
  <c r="AE18" i="36"/>
  <c r="AE19" i="36"/>
  <c r="AE20" i="36"/>
  <c r="AE21" i="36"/>
  <c r="AE22" i="36"/>
  <c r="AE23" i="36"/>
  <c r="AE24" i="36"/>
  <c r="AE25" i="36"/>
  <c r="AE26" i="36"/>
  <c r="AE27" i="36"/>
  <c r="AE28" i="36"/>
  <c r="AE29" i="36"/>
  <c r="AE30" i="36"/>
  <c r="AE31" i="36"/>
  <c r="AE32" i="36"/>
  <c r="AE33" i="36"/>
  <c r="AE34" i="36"/>
  <c r="AE35" i="36"/>
  <c r="AE36" i="36"/>
  <c r="AE37" i="36"/>
  <c r="AE38" i="36"/>
  <c r="AE39" i="36"/>
  <c r="AE40" i="36"/>
  <c r="AE41" i="36"/>
  <c r="AE42" i="36"/>
  <c r="AE43" i="36"/>
  <c r="AE44" i="36"/>
  <c r="AE45" i="36"/>
  <c r="AE46" i="36"/>
  <c r="AE47" i="36"/>
  <c r="AE48" i="36"/>
  <c r="AE49" i="36"/>
  <c r="AE50" i="36"/>
  <c r="AE51" i="36"/>
  <c r="AE52" i="36"/>
  <c r="AE53" i="36"/>
  <c r="AE54" i="36"/>
  <c r="AE55" i="36"/>
  <c r="AE56" i="36"/>
  <c r="AE57" i="36"/>
  <c r="AE58" i="36"/>
  <c r="AE59" i="36"/>
  <c r="AE60" i="36"/>
  <c r="AE61" i="36"/>
  <c r="AE62" i="36"/>
  <c r="AE63" i="36"/>
  <c r="AE64" i="36"/>
  <c r="AE65" i="36"/>
  <c r="AE66" i="36"/>
  <c r="AE67" i="36"/>
  <c r="AE68" i="36"/>
  <c r="AE69" i="36"/>
  <c r="AE70" i="36"/>
  <c r="AE71" i="36"/>
  <c r="AE72" i="36"/>
  <c r="AE73" i="36"/>
  <c r="AE74" i="36"/>
  <c r="AE75" i="36"/>
  <c r="AE76" i="36"/>
  <c r="AE77" i="36"/>
  <c r="AE78" i="36"/>
  <c r="AE79" i="36"/>
  <c r="AE80" i="36"/>
  <c r="AE81" i="36"/>
  <c r="AE82" i="36"/>
  <c r="AE83" i="36"/>
  <c r="AE84" i="36"/>
  <c r="AE85" i="36"/>
  <c r="AE86" i="36"/>
  <c r="AE87" i="36"/>
  <c r="AE88" i="36"/>
  <c r="AE89" i="36"/>
  <c r="AE90" i="36"/>
  <c r="AE91" i="36"/>
  <c r="AE92" i="36"/>
  <c r="AE93" i="36"/>
  <c r="AE94" i="36"/>
  <c r="AE95" i="36"/>
  <c r="AE96" i="36"/>
  <c r="AE97" i="36"/>
  <c r="AE98" i="36"/>
  <c r="AE99" i="36"/>
  <c r="AE100" i="36"/>
  <c r="AE101" i="36"/>
  <c r="AE102" i="36"/>
  <c r="AE103" i="36"/>
  <c r="AE104" i="36"/>
  <c r="AE105" i="36"/>
  <c r="AE106" i="36"/>
  <c r="AE107" i="36"/>
  <c r="AE108" i="36"/>
  <c r="AE109" i="36"/>
  <c r="AE110" i="36"/>
  <c r="AE111" i="36"/>
  <c r="AE112" i="36"/>
  <c r="AE113" i="36"/>
  <c r="AE114" i="36"/>
  <c r="AE115" i="36"/>
  <c r="AE116" i="36"/>
  <c r="AE117" i="36"/>
  <c r="AE118" i="36"/>
  <c r="AE119" i="36"/>
  <c r="AE120" i="36"/>
  <c r="AE121" i="36"/>
  <c r="AE122" i="36"/>
  <c r="AE123" i="36"/>
  <c r="AE124" i="36"/>
  <c r="AE125" i="36"/>
  <c r="AE126" i="36"/>
  <c r="AE127" i="36"/>
  <c r="AE128" i="36"/>
  <c r="AE129" i="36"/>
  <c r="AE130" i="36"/>
  <c r="AE131" i="36"/>
  <c r="AE132" i="36"/>
  <c r="AE133" i="36"/>
  <c r="AE134" i="36"/>
  <c r="AE135" i="36"/>
  <c r="AE136" i="36"/>
  <c r="AE137" i="36"/>
  <c r="AE138" i="36"/>
  <c r="AE139" i="36"/>
  <c r="AE140" i="36"/>
  <c r="AE141" i="36"/>
  <c r="AE142" i="36"/>
  <c r="AE143" i="36"/>
  <c r="AE144" i="36"/>
  <c r="AE145" i="36"/>
  <c r="AE146" i="36"/>
  <c r="AE147" i="36"/>
  <c r="AE148" i="36"/>
  <c r="AE149" i="36"/>
  <c r="AE150" i="36"/>
  <c r="AE151" i="36"/>
  <c r="AE152" i="36"/>
  <c r="AE153" i="36"/>
  <c r="AE154" i="36"/>
  <c r="AE155" i="36"/>
  <c r="AE156" i="36"/>
  <c r="AE157" i="36"/>
  <c r="AE158" i="36"/>
  <c r="AE159" i="36"/>
  <c r="AE160" i="36"/>
  <c r="AE161" i="36"/>
  <c r="AE162" i="36"/>
  <c r="AE163" i="36"/>
  <c r="AE164" i="36"/>
  <c r="AE165" i="36"/>
  <c r="AE166" i="36"/>
  <c r="AE167" i="36"/>
  <c r="AE168" i="36"/>
  <c r="AE169" i="36"/>
  <c r="AE170" i="36"/>
  <c r="AE171" i="36"/>
  <c r="AE172" i="36"/>
  <c r="AE173" i="36"/>
  <c r="AE174" i="36"/>
  <c r="AE175" i="36"/>
  <c r="AE176" i="36"/>
  <c r="AE177" i="36"/>
  <c r="AE178" i="36"/>
  <c r="AE179" i="36"/>
  <c r="AE180" i="36"/>
  <c r="AE181" i="36"/>
  <c r="AE182" i="36"/>
  <c r="AE183" i="36"/>
  <c r="AE184" i="36"/>
  <c r="AE2" i="36"/>
  <c r="AB369" i="36"/>
  <c r="AB370" i="36"/>
  <c r="AB371" i="36"/>
  <c r="AB372" i="36"/>
  <c r="AB373" i="36"/>
  <c r="AB374" i="36"/>
  <c r="AB375" i="36"/>
  <c r="AB376" i="36"/>
  <c r="AB377" i="36"/>
  <c r="AB378" i="36"/>
  <c r="AB379" i="36"/>
  <c r="AB380" i="36"/>
  <c r="AB381" i="36"/>
  <c r="AB382" i="36"/>
  <c r="AB383" i="36"/>
  <c r="AB384" i="36"/>
  <c r="AB385" i="36"/>
  <c r="AB386" i="36"/>
  <c r="AB387" i="36"/>
  <c r="AB388" i="36"/>
  <c r="AB389" i="36"/>
  <c r="AB390" i="36"/>
  <c r="AB391" i="36"/>
  <c r="AB392" i="36"/>
  <c r="AB393" i="36"/>
  <c r="AB394" i="36"/>
  <c r="AB395" i="36"/>
  <c r="AB396" i="36"/>
  <c r="AB397" i="36"/>
  <c r="AB398" i="36"/>
  <c r="AB399" i="36"/>
  <c r="AB400" i="36"/>
  <c r="AB401" i="36"/>
  <c r="AB402" i="36"/>
  <c r="AB403" i="36"/>
  <c r="AB404" i="36"/>
  <c r="AB405" i="36"/>
  <c r="AB406" i="36"/>
  <c r="AB407" i="36"/>
  <c r="AB408" i="36"/>
  <c r="AB409" i="36"/>
  <c r="AB410" i="36"/>
  <c r="AB411" i="36"/>
  <c r="AB412" i="36"/>
  <c r="AB413" i="36"/>
  <c r="AB414" i="36"/>
  <c r="AB415" i="36"/>
  <c r="AB416" i="36"/>
  <c r="AB417" i="36"/>
  <c r="AB418" i="36"/>
  <c r="AB419" i="36"/>
  <c r="AB420" i="36"/>
  <c r="AB421" i="36"/>
  <c r="AB422" i="36"/>
  <c r="AB423" i="36"/>
  <c r="AB424" i="36"/>
  <c r="AB425" i="36"/>
  <c r="AB426" i="36"/>
  <c r="AB427" i="36"/>
  <c r="AB428" i="36"/>
  <c r="AB429" i="36"/>
  <c r="AB430" i="36"/>
  <c r="AB431" i="36"/>
  <c r="AB432" i="36"/>
  <c r="AB433" i="36"/>
  <c r="AB434" i="36"/>
  <c r="AB435" i="36"/>
  <c r="AB436" i="36"/>
  <c r="AB437" i="36"/>
  <c r="AB438" i="36"/>
  <c r="AB439" i="36"/>
  <c r="AB440" i="36"/>
  <c r="AB441" i="36"/>
  <c r="AB442" i="36"/>
  <c r="AB443" i="36"/>
  <c r="AB444" i="36"/>
  <c r="AB445" i="36"/>
  <c r="AB446" i="36"/>
  <c r="AB447" i="36"/>
  <c r="AB448" i="36"/>
  <c r="AB449" i="36"/>
  <c r="AB450" i="36"/>
  <c r="AB451" i="36"/>
  <c r="AB452" i="36"/>
  <c r="AB453" i="36"/>
  <c r="AB454" i="36"/>
  <c r="AB455" i="36"/>
  <c r="AB456" i="36"/>
  <c r="AB457" i="36"/>
  <c r="AB458" i="36"/>
  <c r="AB459" i="36"/>
  <c r="AB460" i="36"/>
  <c r="AB461" i="36"/>
  <c r="AB462" i="36"/>
  <c r="AB463" i="36"/>
  <c r="AB464" i="36"/>
  <c r="AB465" i="36"/>
  <c r="AB466" i="36"/>
  <c r="AB467" i="36"/>
  <c r="AB468" i="36"/>
  <c r="AB469" i="36"/>
  <c r="AB470" i="36"/>
  <c r="AB471" i="36"/>
  <c r="AB472" i="36"/>
  <c r="AB473" i="36"/>
  <c r="AB474" i="36"/>
  <c r="AB475" i="36"/>
  <c r="AB476" i="36"/>
  <c r="AB477" i="36"/>
  <c r="AB478" i="36"/>
  <c r="AB479" i="36"/>
  <c r="AB480" i="36"/>
  <c r="AB481" i="36"/>
  <c r="AB482" i="36"/>
  <c r="AB483" i="36"/>
  <c r="AB484" i="36"/>
  <c r="AB485" i="36"/>
  <c r="AB486" i="36"/>
  <c r="AB487" i="36"/>
  <c r="AB488" i="36"/>
  <c r="AB489" i="36"/>
  <c r="AB490" i="36"/>
  <c r="AB491" i="36"/>
  <c r="AB492" i="36"/>
  <c r="AB493" i="36"/>
  <c r="AB494" i="36"/>
  <c r="AB495" i="36"/>
  <c r="AB496" i="36"/>
  <c r="AB497" i="36"/>
  <c r="AB498" i="36"/>
  <c r="AB499" i="36"/>
  <c r="AB500" i="36"/>
  <c r="AB501" i="36"/>
  <c r="AB502" i="36"/>
  <c r="AB503" i="36"/>
  <c r="AB504" i="36"/>
  <c r="AB505" i="36"/>
  <c r="AB506" i="36"/>
  <c r="AB507" i="36"/>
  <c r="AB508" i="36"/>
  <c r="AB509" i="36"/>
  <c r="AB510" i="36"/>
  <c r="AB511" i="36"/>
  <c r="AB512" i="36"/>
  <c r="AB513" i="36"/>
  <c r="AB514" i="36"/>
  <c r="AB515" i="36"/>
  <c r="AB516" i="36"/>
  <c r="AB517" i="36"/>
  <c r="AB518" i="36"/>
  <c r="AB519" i="36"/>
  <c r="AB520" i="36"/>
  <c r="AB521" i="36"/>
  <c r="AB522" i="36"/>
  <c r="AB523" i="36"/>
  <c r="AB524" i="36"/>
  <c r="AB525" i="36"/>
  <c r="AB526" i="36"/>
  <c r="AB527" i="36"/>
  <c r="AB528" i="36"/>
  <c r="AB529" i="36"/>
  <c r="AB530" i="36"/>
  <c r="AB531" i="36"/>
  <c r="AB532" i="36"/>
  <c r="AB533" i="36"/>
  <c r="AB534" i="36"/>
  <c r="AB535" i="36"/>
  <c r="AB536" i="36"/>
  <c r="AB537" i="36"/>
  <c r="AB538" i="36"/>
  <c r="AB539" i="36"/>
  <c r="AB540" i="36"/>
  <c r="AB541" i="36"/>
  <c r="AB542" i="36"/>
  <c r="AB543" i="36"/>
  <c r="AB544" i="36"/>
  <c r="AB545" i="36"/>
  <c r="AB546" i="36"/>
  <c r="AB547" i="36"/>
  <c r="AB548" i="36"/>
  <c r="AB549" i="36"/>
  <c r="AB550" i="36"/>
  <c r="AB368" i="36"/>
  <c r="AB186" i="36"/>
  <c r="AB187" i="36"/>
  <c r="AB188" i="36"/>
  <c r="AB189" i="36"/>
  <c r="AB190" i="36"/>
  <c r="AB191" i="36"/>
  <c r="AB192" i="36"/>
  <c r="AB193" i="36"/>
  <c r="AB194" i="36"/>
  <c r="AB195" i="36"/>
  <c r="AB196" i="36"/>
  <c r="AB197" i="36"/>
  <c r="AB198" i="36"/>
  <c r="AB199" i="36"/>
  <c r="AB200" i="36"/>
  <c r="AB201" i="36"/>
  <c r="AB202" i="36"/>
  <c r="AB203" i="36"/>
  <c r="AB204" i="36"/>
  <c r="AB205" i="36"/>
  <c r="AB206" i="36"/>
  <c r="AB207" i="36"/>
  <c r="AB208" i="36"/>
  <c r="AB209" i="36"/>
  <c r="AB210" i="36"/>
  <c r="AB211" i="36"/>
  <c r="AB212" i="36"/>
  <c r="AB213" i="36"/>
  <c r="AB214" i="36"/>
  <c r="AB215" i="36"/>
  <c r="AB216" i="36"/>
  <c r="AB217" i="36"/>
  <c r="AB218" i="36"/>
  <c r="AB219" i="36"/>
  <c r="AB220" i="36"/>
  <c r="AB221" i="36"/>
  <c r="AB222" i="36"/>
  <c r="AB223" i="36"/>
  <c r="AB224" i="36"/>
  <c r="AB225" i="36"/>
  <c r="AB226" i="36"/>
  <c r="AB227" i="36"/>
  <c r="AB228" i="36"/>
  <c r="AB229" i="36"/>
  <c r="AB230" i="36"/>
  <c r="AB231" i="36"/>
  <c r="AB232" i="36"/>
  <c r="AB233" i="36"/>
  <c r="AB234" i="36"/>
  <c r="AB235" i="36"/>
  <c r="AB236" i="36"/>
  <c r="AB237" i="36"/>
  <c r="AB238" i="36"/>
  <c r="AB239" i="36"/>
  <c r="AB240" i="36"/>
  <c r="AB241" i="36"/>
  <c r="AB242" i="36"/>
  <c r="AB243" i="36"/>
  <c r="AB244" i="36"/>
  <c r="AB245" i="36"/>
  <c r="AB246" i="36"/>
  <c r="AB247" i="36"/>
  <c r="AB248" i="36"/>
  <c r="AB249" i="36"/>
  <c r="AB250" i="36"/>
  <c r="AB251" i="36"/>
  <c r="AB252" i="36"/>
  <c r="AB253" i="36"/>
  <c r="AB254" i="36"/>
  <c r="AB255" i="36"/>
  <c r="AB256" i="36"/>
  <c r="AB257" i="36"/>
  <c r="AB258" i="36"/>
  <c r="AB259" i="36"/>
  <c r="AB260" i="36"/>
  <c r="AB261" i="36"/>
  <c r="AB262" i="36"/>
  <c r="AB263" i="36"/>
  <c r="AB264" i="36"/>
  <c r="AB265" i="36"/>
  <c r="AB266" i="36"/>
  <c r="AB267" i="36"/>
  <c r="AB268" i="36"/>
  <c r="AB269" i="36"/>
  <c r="AB270" i="36"/>
  <c r="AB271" i="36"/>
  <c r="AB272" i="36"/>
  <c r="AB273" i="36"/>
  <c r="AB274" i="36"/>
  <c r="AB275" i="36"/>
  <c r="AB276" i="36"/>
  <c r="AB277" i="36"/>
  <c r="AB278" i="36"/>
  <c r="AB279" i="36"/>
  <c r="AB280" i="36"/>
  <c r="AB281" i="36"/>
  <c r="AB282" i="36"/>
  <c r="AB283" i="36"/>
  <c r="AB284" i="36"/>
  <c r="AB285" i="36"/>
  <c r="AB286" i="36"/>
  <c r="AB287" i="36"/>
  <c r="AB288" i="36"/>
  <c r="AB289" i="36"/>
  <c r="AB290" i="36"/>
  <c r="AB291" i="36"/>
  <c r="AB292" i="36"/>
  <c r="AB293" i="36"/>
  <c r="AB294" i="36"/>
  <c r="AB295" i="36"/>
  <c r="AB296" i="36"/>
  <c r="AB297" i="36"/>
  <c r="AB298" i="36"/>
  <c r="AB299" i="36"/>
  <c r="AB300" i="36"/>
  <c r="AB301" i="36"/>
  <c r="AB302" i="36"/>
  <c r="AB303" i="36"/>
  <c r="AB304" i="36"/>
  <c r="AB305" i="36"/>
  <c r="AB306" i="36"/>
  <c r="AB307" i="36"/>
  <c r="AB308" i="36"/>
  <c r="AB309" i="36"/>
  <c r="AB310" i="36"/>
  <c r="AB311" i="36"/>
  <c r="AB312" i="36"/>
  <c r="AB313" i="36"/>
  <c r="AB314" i="36"/>
  <c r="AB315" i="36"/>
  <c r="AB316" i="36"/>
  <c r="AB317" i="36"/>
  <c r="AB318" i="36"/>
  <c r="AB319" i="36"/>
  <c r="AB320" i="36"/>
  <c r="AB321" i="36"/>
  <c r="AB322" i="36"/>
  <c r="AB323" i="36"/>
  <c r="AB324" i="36"/>
  <c r="AB325" i="36"/>
  <c r="AB326" i="36"/>
  <c r="AB327" i="36"/>
  <c r="AB328" i="36"/>
  <c r="AB329" i="36"/>
  <c r="AB330" i="36"/>
  <c r="AB331" i="36"/>
  <c r="AB332" i="36"/>
  <c r="AB333" i="36"/>
  <c r="AB334" i="36"/>
  <c r="AB335" i="36"/>
  <c r="AB336" i="36"/>
  <c r="AB337" i="36"/>
  <c r="AB338" i="36"/>
  <c r="AB339" i="36"/>
  <c r="AB340" i="36"/>
  <c r="AB341" i="36"/>
  <c r="AB342" i="36"/>
  <c r="AB343" i="36"/>
  <c r="AB344" i="36"/>
  <c r="AB345" i="36"/>
  <c r="AB346" i="36"/>
  <c r="AB347" i="36"/>
  <c r="AB348" i="36"/>
  <c r="AB349" i="36"/>
  <c r="AB350" i="36"/>
  <c r="AB351" i="36"/>
  <c r="AB352" i="36"/>
  <c r="AB353" i="36"/>
  <c r="AB354" i="36"/>
  <c r="AB355" i="36"/>
  <c r="AB356" i="36"/>
  <c r="AB357" i="36"/>
  <c r="AB358" i="36"/>
  <c r="AB359" i="36"/>
  <c r="AB360" i="36"/>
  <c r="AB361" i="36"/>
  <c r="AB362" i="36"/>
  <c r="AB363" i="36"/>
  <c r="AB364" i="36"/>
  <c r="AB365" i="36"/>
  <c r="AB366" i="36"/>
  <c r="AB367" i="36"/>
  <c r="AB185" i="36"/>
  <c r="AB3" i="36"/>
  <c r="AB4" i="36"/>
  <c r="AB5" i="36"/>
  <c r="AB6" i="36"/>
  <c r="AB7" i="36"/>
  <c r="AB8" i="36"/>
  <c r="AB9" i="36"/>
  <c r="AB10" i="36"/>
  <c r="AB11" i="36"/>
  <c r="AB12" i="36"/>
  <c r="AB13" i="36"/>
  <c r="AB14" i="36"/>
  <c r="AB15" i="36"/>
  <c r="AB16" i="36"/>
  <c r="AB17" i="36"/>
  <c r="AB18" i="36"/>
  <c r="AB19" i="36"/>
  <c r="AB20" i="36"/>
  <c r="AB21" i="36"/>
  <c r="AB22" i="36"/>
  <c r="AB23" i="36"/>
  <c r="AB24" i="36"/>
  <c r="AB25" i="36"/>
  <c r="AB26" i="36"/>
  <c r="AB27" i="36"/>
  <c r="AB28" i="36"/>
  <c r="AB29" i="36"/>
  <c r="AB30" i="36"/>
  <c r="AB31" i="36"/>
  <c r="AB32" i="36"/>
  <c r="AB33" i="36"/>
  <c r="AB34" i="36"/>
  <c r="AB35" i="36"/>
  <c r="AB36" i="36"/>
  <c r="AB37" i="36"/>
  <c r="AB38" i="36"/>
  <c r="AB39" i="36"/>
  <c r="AB40" i="36"/>
  <c r="AB41" i="36"/>
  <c r="AB42" i="36"/>
  <c r="AB43" i="36"/>
  <c r="AB44" i="36"/>
  <c r="AB45" i="36"/>
  <c r="AB46" i="36"/>
  <c r="AB47" i="36"/>
  <c r="AB48" i="36"/>
  <c r="AB49" i="36"/>
  <c r="AB50" i="36"/>
  <c r="AB51" i="36"/>
  <c r="AB52" i="36"/>
  <c r="AB53" i="36"/>
  <c r="AB54" i="36"/>
  <c r="AB55" i="36"/>
  <c r="AB56" i="36"/>
  <c r="AB57" i="36"/>
  <c r="AB58" i="36"/>
  <c r="AB59" i="36"/>
  <c r="AB60" i="36"/>
  <c r="AB61" i="36"/>
  <c r="AB62" i="36"/>
  <c r="AB63" i="36"/>
  <c r="AB64" i="36"/>
  <c r="AB65" i="36"/>
  <c r="AB66" i="36"/>
  <c r="AB67" i="36"/>
  <c r="AB68" i="36"/>
  <c r="AB69" i="36"/>
  <c r="AB70" i="36"/>
  <c r="AB71" i="36"/>
  <c r="AB72" i="36"/>
  <c r="AB73" i="36"/>
  <c r="AB74" i="36"/>
  <c r="AB75" i="36"/>
  <c r="AB76" i="36"/>
  <c r="AB77" i="36"/>
  <c r="AB78" i="36"/>
  <c r="AB79" i="36"/>
  <c r="AB80" i="36"/>
  <c r="AB81" i="36"/>
  <c r="AB82" i="36"/>
  <c r="AB83" i="36"/>
  <c r="AB84" i="36"/>
  <c r="AB85" i="36"/>
  <c r="AB86" i="36"/>
  <c r="AB87" i="36"/>
  <c r="AB88" i="36"/>
  <c r="AB89" i="36"/>
  <c r="AB90" i="36"/>
  <c r="AB91" i="36"/>
  <c r="AB92" i="36"/>
  <c r="AB93" i="36"/>
  <c r="AB94" i="36"/>
  <c r="AB95" i="36"/>
  <c r="AB96" i="36"/>
  <c r="AB97" i="36"/>
  <c r="AB98" i="36"/>
  <c r="AB99" i="36"/>
  <c r="AB100" i="36"/>
  <c r="AB101" i="36"/>
  <c r="AB102" i="36"/>
  <c r="AB103" i="36"/>
  <c r="AB104" i="36"/>
  <c r="AB105" i="36"/>
  <c r="AB106" i="36"/>
  <c r="AB107" i="36"/>
  <c r="AB108" i="36"/>
  <c r="AB109" i="36"/>
  <c r="AB110" i="36"/>
  <c r="AB111" i="36"/>
  <c r="AB112" i="36"/>
  <c r="AB113" i="36"/>
  <c r="AB114" i="36"/>
  <c r="AB115" i="36"/>
  <c r="AB116" i="36"/>
  <c r="AB117" i="36"/>
  <c r="AB118" i="36"/>
  <c r="AB119" i="36"/>
  <c r="AB120" i="36"/>
  <c r="AB121" i="36"/>
  <c r="AB122" i="36"/>
  <c r="AB123" i="36"/>
  <c r="AB124" i="36"/>
  <c r="AB125" i="36"/>
  <c r="AB126" i="36"/>
  <c r="AB127" i="36"/>
  <c r="AB128" i="36"/>
  <c r="AB129" i="36"/>
  <c r="AB130" i="36"/>
  <c r="AB131" i="36"/>
  <c r="AB132" i="36"/>
  <c r="AB133" i="36"/>
  <c r="AB134" i="36"/>
  <c r="AB135" i="36"/>
  <c r="AB136" i="36"/>
  <c r="AB137" i="36"/>
  <c r="AB138" i="36"/>
  <c r="AB139" i="36"/>
  <c r="AB140" i="36"/>
  <c r="AB141" i="36"/>
  <c r="AB142" i="36"/>
  <c r="AB143" i="36"/>
  <c r="AB144" i="36"/>
  <c r="AB145" i="36"/>
  <c r="AB146" i="36"/>
  <c r="AB147" i="36"/>
  <c r="AB148" i="36"/>
  <c r="AB149" i="36"/>
  <c r="AB150" i="36"/>
  <c r="AB151" i="36"/>
  <c r="AB152" i="36"/>
  <c r="AB153" i="36"/>
  <c r="AB154" i="36"/>
  <c r="AB155" i="36"/>
  <c r="AB156" i="36"/>
  <c r="AB157" i="36"/>
  <c r="AB158" i="36"/>
  <c r="AB159" i="36"/>
  <c r="AB160" i="36"/>
  <c r="AB161" i="36"/>
  <c r="AB162" i="36"/>
  <c r="AB163" i="36"/>
  <c r="AB164" i="36"/>
  <c r="AB165" i="36"/>
  <c r="AB166" i="36"/>
  <c r="AB167" i="36"/>
  <c r="AB168" i="36"/>
  <c r="AB169" i="36"/>
  <c r="AB170" i="36"/>
  <c r="AB171" i="36"/>
  <c r="AB172" i="36"/>
  <c r="AB173" i="36"/>
  <c r="AB174" i="36"/>
  <c r="AB175" i="36"/>
  <c r="AB176" i="36"/>
  <c r="AB177" i="36"/>
  <c r="AB178" i="36"/>
  <c r="AB179" i="36"/>
  <c r="AB180" i="36"/>
  <c r="AB181" i="36"/>
  <c r="AB182" i="36"/>
  <c r="AB183" i="36"/>
  <c r="AB184" i="36"/>
  <c r="AB2" i="36"/>
  <c r="E552" i="36"/>
  <c r="E553" i="36"/>
  <c r="E554" i="36"/>
  <c r="E555" i="36"/>
  <c r="E556" i="36"/>
  <c r="E557" i="36"/>
  <c r="E558" i="36"/>
  <c r="E559" i="36"/>
  <c r="E560" i="36"/>
  <c r="E561" i="36"/>
  <c r="E562" i="36"/>
  <c r="E563" i="36"/>
  <c r="E564" i="36"/>
  <c r="E565" i="36"/>
  <c r="E566" i="36"/>
  <c r="E567" i="36"/>
  <c r="E568" i="36"/>
  <c r="E569" i="36"/>
  <c r="E570" i="36"/>
  <c r="E571" i="36"/>
  <c r="E572" i="36"/>
  <c r="E573" i="36"/>
  <c r="E574" i="36"/>
  <c r="E575" i="36"/>
  <c r="E576" i="36"/>
  <c r="E577" i="36"/>
  <c r="E578" i="36"/>
  <c r="E579" i="36"/>
  <c r="E580" i="36"/>
  <c r="E581" i="36"/>
  <c r="E582" i="36"/>
  <c r="E583" i="36"/>
  <c r="E584" i="36"/>
  <c r="E585" i="36"/>
  <c r="E586" i="36"/>
  <c r="E587" i="36"/>
  <c r="E588" i="36"/>
  <c r="E589" i="36"/>
  <c r="E590" i="36"/>
  <c r="E591" i="36"/>
  <c r="E592" i="36"/>
  <c r="E593" i="36"/>
  <c r="E594" i="36"/>
  <c r="E595" i="36"/>
  <c r="E596" i="36"/>
  <c r="E597" i="36"/>
  <c r="E598" i="36"/>
  <c r="E599" i="36"/>
  <c r="E600" i="36"/>
  <c r="E601" i="36"/>
  <c r="E602" i="36"/>
  <c r="E603" i="36"/>
  <c r="E604" i="36"/>
  <c r="E605" i="36"/>
  <c r="E606" i="36"/>
  <c r="E607" i="36"/>
  <c r="E608" i="36"/>
  <c r="E609" i="36"/>
  <c r="E610" i="36"/>
  <c r="E611" i="36"/>
  <c r="E612" i="36"/>
  <c r="E613" i="36"/>
  <c r="E614" i="36"/>
  <c r="E615" i="36"/>
  <c r="E616" i="36"/>
  <c r="E617" i="36"/>
  <c r="E618" i="36"/>
  <c r="E619" i="36"/>
  <c r="E620" i="36"/>
  <c r="E621" i="36"/>
  <c r="E622" i="36"/>
  <c r="E623" i="36"/>
  <c r="E624" i="36"/>
  <c r="E625" i="36"/>
  <c r="E626" i="36"/>
  <c r="E627" i="36"/>
  <c r="E628" i="36"/>
  <c r="E629" i="36"/>
  <c r="E630" i="36"/>
  <c r="E631" i="36"/>
  <c r="E632" i="36"/>
  <c r="E633" i="36"/>
  <c r="E634" i="36"/>
  <c r="E635" i="36"/>
  <c r="E636" i="36"/>
  <c r="E637" i="36"/>
  <c r="E638" i="36"/>
  <c r="E639" i="36"/>
  <c r="E640" i="36"/>
  <c r="E641" i="36"/>
  <c r="E642" i="36"/>
  <c r="E643" i="36"/>
  <c r="E644" i="36"/>
  <c r="E645" i="36"/>
  <c r="E646" i="36"/>
  <c r="E647" i="36"/>
  <c r="E648" i="36"/>
  <c r="E649" i="36"/>
  <c r="E650" i="36"/>
  <c r="E651" i="36"/>
  <c r="E652" i="36"/>
  <c r="E653" i="36"/>
  <c r="E654" i="36"/>
  <c r="E655" i="36"/>
  <c r="E656" i="36"/>
  <c r="E657" i="36"/>
  <c r="E658" i="36"/>
  <c r="E659" i="36"/>
  <c r="E660" i="36"/>
  <c r="E661" i="36"/>
  <c r="E662" i="36"/>
  <c r="E663" i="36"/>
  <c r="E664" i="36"/>
  <c r="E665" i="36"/>
  <c r="E666" i="36"/>
  <c r="E667" i="36"/>
  <c r="E668" i="36"/>
  <c r="E669" i="36"/>
  <c r="E670" i="36"/>
  <c r="E671" i="36"/>
  <c r="E672" i="36"/>
  <c r="E673" i="36"/>
  <c r="E674" i="36"/>
  <c r="E675" i="36"/>
  <c r="E676" i="36"/>
  <c r="E677" i="36"/>
  <c r="E678" i="36"/>
  <c r="E679" i="36"/>
  <c r="E680" i="36"/>
  <c r="E681" i="36"/>
  <c r="E682" i="36"/>
  <c r="E683" i="36"/>
  <c r="E684" i="36"/>
  <c r="E685" i="36"/>
  <c r="E686" i="36"/>
  <c r="E687" i="36"/>
  <c r="E688" i="36"/>
  <c r="E689" i="36"/>
  <c r="E690" i="36"/>
  <c r="E691" i="36"/>
  <c r="E692" i="36"/>
  <c r="E693" i="36"/>
  <c r="E694" i="36"/>
  <c r="E695" i="36"/>
  <c r="E696" i="36"/>
  <c r="E697" i="36"/>
  <c r="E698" i="36"/>
  <c r="E699" i="36"/>
  <c r="E700" i="36"/>
  <c r="E701" i="36"/>
  <c r="E702" i="36"/>
  <c r="E703" i="36"/>
  <c r="E704" i="36"/>
  <c r="E705" i="36"/>
  <c r="E706" i="36"/>
  <c r="E707" i="36"/>
  <c r="E708" i="36"/>
  <c r="E709" i="36"/>
  <c r="E710" i="36"/>
  <c r="E711" i="36"/>
  <c r="E712" i="36"/>
  <c r="E713" i="36"/>
  <c r="E714" i="36"/>
  <c r="E715" i="36"/>
  <c r="E716" i="36"/>
  <c r="E717" i="36"/>
  <c r="E718" i="36"/>
  <c r="E719" i="36"/>
  <c r="E720" i="36"/>
  <c r="E721" i="36"/>
  <c r="E722" i="36"/>
  <c r="E723" i="36"/>
  <c r="E724" i="36"/>
  <c r="E725" i="36"/>
  <c r="E726" i="36"/>
  <c r="E727" i="36"/>
  <c r="E728" i="36"/>
  <c r="E729" i="36"/>
  <c r="E730" i="36"/>
  <c r="E731" i="36"/>
  <c r="E732" i="36"/>
  <c r="E733" i="36"/>
  <c r="D552" i="36"/>
  <c r="D553" i="36"/>
  <c r="D554" i="36"/>
  <c r="D555" i="36"/>
  <c r="D556" i="36"/>
  <c r="D557" i="36"/>
  <c r="D558" i="36"/>
  <c r="D559" i="36"/>
  <c r="D560" i="36"/>
  <c r="D561" i="36"/>
  <c r="D562" i="36"/>
  <c r="D563" i="36"/>
  <c r="D564" i="36"/>
  <c r="D565" i="36"/>
  <c r="D566" i="36"/>
  <c r="D567" i="36"/>
  <c r="D568" i="36"/>
  <c r="D569" i="36"/>
  <c r="D570" i="36"/>
  <c r="D571" i="36"/>
  <c r="D572" i="36"/>
  <c r="D573" i="36"/>
  <c r="D574" i="36"/>
  <c r="D575" i="36"/>
  <c r="D576" i="36"/>
  <c r="D577" i="36"/>
  <c r="D578" i="36"/>
  <c r="D579" i="36"/>
  <c r="D580" i="36"/>
  <c r="D581" i="36"/>
  <c r="D582" i="36"/>
  <c r="D583" i="36"/>
  <c r="D584" i="36"/>
  <c r="D585" i="36"/>
  <c r="D586" i="36"/>
  <c r="D587" i="36"/>
  <c r="D588" i="36"/>
  <c r="D589" i="36"/>
  <c r="D590" i="36"/>
  <c r="D591" i="36"/>
  <c r="D592" i="36"/>
  <c r="D593" i="36"/>
  <c r="D594" i="36"/>
  <c r="D595" i="36"/>
  <c r="D596" i="36"/>
  <c r="D597" i="36"/>
  <c r="D598" i="36"/>
  <c r="D599" i="36"/>
  <c r="D600" i="36"/>
  <c r="D601" i="36"/>
  <c r="D602" i="36"/>
  <c r="D603" i="36"/>
  <c r="D604" i="36"/>
  <c r="D605" i="36"/>
  <c r="D606" i="36"/>
  <c r="D607" i="36"/>
  <c r="D608" i="36"/>
  <c r="D609" i="36"/>
  <c r="D610" i="36"/>
  <c r="D611" i="36"/>
  <c r="D612" i="36"/>
  <c r="D613" i="36"/>
  <c r="D614" i="36"/>
  <c r="D615" i="36"/>
  <c r="D616" i="36"/>
  <c r="D617" i="36"/>
  <c r="D618" i="36"/>
  <c r="D619" i="36"/>
  <c r="D620" i="36"/>
  <c r="D621" i="36"/>
  <c r="D622" i="36"/>
  <c r="D623" i="36"/>
  <c r="D624" i="36"/>
  <c r="D625" i="36"/>
  <c r="D626" i="36"/>
  <c r="D627" i="36"/>
  <c r="D628" i="36"/>
  <c r="D629" i="36"/>
  <c r="D630" i="36"/>
  <c r="D631" i="36"/>
  <c r="D632" i="36"/>
  <c r="D633" i="36"/>
  <c r="D634" i="36"/>
  <c r="D635" i="36"/>
  <c r="D636" i="36"/>
  <c r="D637" i="36"/>
  <c r="D638" i="36"/>
  <c r="D639" i="36"/>
  <c r="D640" i="36"/>
  <c r="D641" i="36"/>
  <c r="D642" i="36"/>
  <c r="D643" i="36"/>
  <c r="D644" i="36"/>
  <c r="D645" i="36"/>
  <c r="D646" i="36"/>
  <c r="D647" i="36"/>
  <c r="D648" i="36"/>
  <c r="D649" i="36"/>
  <c r="D650" i="36"/>
  <c r="D651" i="36"/>
  <c r="D652" i="36"/>
  <c r="D653" i="36"/>
  <c r="D654" i="36"/>
  <c r="D655" i="36"/>
  <c r="D656" i="36"/>
  <c r="D657" i="36"/>
  <c r="D658" i="36"/>
  <c r="D659" i="36"/>
  <c r="D660" i="36"/>
  <c r="D661" i="36"/>
  <c r="D662" i="36"/>
  <c r="D663" i="36"/>
  <c r="D664" i="36"/>
  <c r="D665" i="36"/>
  <c r="D666" i="36"/>
  <c r="D667" i="36"/>
  <c r="D668" i="36"/>
  <c r="D669" i="36"/>
  <c r="D670" i="36"/>
  <c r="D671" i="36"/>
  <c r="D672" i="36"/>
  <c r="D673" i="36"/>
  <c r="D674" i="36"/>
  <c r="D675" i="36"/>
  <c r="D676" i="36"/>
  <c r="D677" i="36"/>
  <c r="D678" i="36"/>
  <c r="D679" i="36"/>
  <c r="D680" i="36"/>
  <c r="D681" i="36"/>
  <c r="D682" i="36"/>
  <c r="D683" i="36"/>
  <c r="D684" i="36"/>
  <c r="D685" i="36"/>
  <c r="D686" i="36"/>
  <c r="D687" i="36"/>
  <c r="D688" i="36"/>
  <c r="D689" i="36"/>
  <c r="D690" i="36"/>
  <c r="D691" i="36"/>
  <c r="D692" i="36"/>
  <c r="D693" i="36"/>
  <c r="D694" i="36"/>
  <c r="D695" i="36"/>
  <c r="D696" i="36"/>
  <c r="D697" i="36"/>
  <c r="D698" i="36"/>
  <c r="D699" i="36"/>
  <c r="D700" i="36"/>
  <c r="D701" i="36"/>
  <c r="D702" i="36"/>
  <c r="D703" i="36"/>
  <c r="D704" i="36"/>
  <c r="D705" i="36"/>
  <c r="D706" i="36"/>
  <c r="D707" i="36"/>
  <c r="D708" i="36"/>
  <c r="D709" i="36"/>
  <c r="D710" i="36"/>
  <c r="D711" i="36"/>
  <c r="D712" i="36"/>
  <c r="D713" i="36"/>
  <c r="D714" i="36"/>
  <c r="D715" i="36"/>
  <c r="D716" i="36"/>
  <c r="D717" i="36"/>
  <c r="D718" i="36"/>
  <c r="D719" i="36"/>
  <c r="D720" i="36"/>
  <c r="D721" i="36"/>
  <c r="D722" i="36"/>
  <c r="D723" i="36"/>
  <c r="D724" i="36"/>
  <c r="D725" i="36"/>
  <c r="D726" i="36"/>
  <c r="D727" i="36"/>
  <c r="D728" i="36"/>
  <c r="D729" i="36"/>
  <c r="D730" i="36"/>
  <c r="D731" i="36"/>
  <c r="D732" i="36"/>
  <c r="D733" i="36"/>
  <c r="C552" i="36"/>
  <c r="C553" i="36"/>
  <c r="C554" i="36"/>
  <c r="C555" i="36"/>
  <c r="C556" i="36"/>
  <c r="C557" i="36"/>
  <c r="C558" i="36"/>
  <c r="C559" i="36"/>
  <c r="C560" i="36"/>
  <c r="C561" i="36"/>
  <c r="C562" i="36"/>
  <c r="C563" i="36"/>
  <c r="C564" i="36"/>
  <c r="C565" i="36"/>
  <c r="C566" i="36"/>
  <c r="C567" i="36"/>
  <c r="C568" i="36"/>
  <c r="C569" i="36"/>
  <c r="C570" i="36"/>
  <c r="C571" i="36"/>
  <c r="C572" i="36"/>
  <c r="C573" i="36"/>
  <c r="C574" i="36"/>
  <c r="C575" i="36"/>
  <c r="C576" i="36"/>
  <c r="C577" i="36"/>
  <c r="C578" i="36"/>
  <c r="C579" i="36"/>
  <c r="C580" i="36"/>
  <c r="C581" i="36"/>
  <c r="C582" i="36"/>
  <c r="C583" i="36"/>
  <c r="C584" i="36"/>
  <c r="C585" i="36"/>
  <c r="C586" i="36"/>
  <c r="C587" i="36"/>
  <c r="C588" i="36"/>
  <c r="C589" i="36"/>
  <c r="C590" i="36"/>
  <c r="C591" i="36"/>
  <c r="C592" i="36"/>
  <c r="C593" i="36"/>
  <c r="C594" i="36"/>
  <c r="C595" i="36"/>
  <c r="C596" i="36"/>
  <c r="C597" i="36"/>
  <c r="C598" i="36"/>
  <c r="C599" i="36"/>
  <c r="C600" i="36"/>
  <c r="C601" i="36"/>
  <c r="C602" i="36"/>
  <c r="C603" i="36"/>
  <c r="C604" i="36"/>
  <c r="C605" i="36"/>
  <c r="C606" i="36"/>
  <c r="C607" i="36"/>
  <c r="C608" i="36"/>
  <c r="C609" i="36"/>
  <c r="C610" i="36"/>
  <c r="C611" i="36"/>
  <c r="C612" i="36"/>
  <c r="C613" i="36"/>
  <c r="C614" i="36"/>
  <c r="C615" i="36"/>
  <c r="C616" i="36"/>
  <c r="C617" i="36"/>
  <c r="C618" i="36"/>
  <c r="C619" i="36"/>
  <c r="C620" i="36"/>
  <c r="C621" i="36"/>
  <c r="C622" i="36"/>
  <c r="C623" i="36"/>
  <c r="C624" i="36"/>
  <c r="C625" i="36"/>
  <c r="C626" i="36"/>
  <c r="C627" i="36"/>
  <c r="C628" i="36"/>
  <c r="C629" i="36"/>
  <c r="C630" i="36"/>
  <c r="C631" i="36"/>
  <c r="C632" i="36"/>
  <c r="C633" i="36"/>
  <c r="C634" i="36"/>
  <c r="C635" i="36"/>
  <c r="C636" i="36"/>
  <c r="C637" i="36"/>
  <c r="C638" i="36"/>
  <c r="C639" i="36"/>
  <c r="C640" i="36"/>
  <c r="C641" i="36"/>
  <c r="C642" i="36"/>
  <c r="C643" i="36"/>
  <c r="C644" i="36"/>
  <c r="C645" i="36"/>
  <c r="C646" i="36"/>
  <c r="C647" i="36"/>
  <c r="C648" i="36"/>
  <c r="C649" i="36"/>
  <c r="C650" i="36"/>
  <c r="C651" i="36"/>
  <c r="C652" i="36"/>
  <c r="C653" i="36"/>
  <c r="C654" i="36"/>
  <c r="C655" i="36"/>
  <c r="C656" i="36"/>
  <c r="C657" i="36"/>
  <c r="C658" i="36"/>
  <c r="C659" i="36"/>
  <c r="C660" i="36"/>
  <c r="C661" i="36"/>
  <c r="C662" i="36"/>
  <c r="C663" i="36"/>
  <c r="C664" i="36"/>
  <c r="C665" i="36"/>
  <c r="C666" i="36"/>
  <c r="C667" i="36"/>
  <c r="C668" i="36"/>
  <c r="C669" i="36"/>
  <c r="C670" i="36"/>
  <c r="C671" i="36"/>
  <c r="C672" i="36"/>
  <c r="C673" i="36"/>
  <c r="C674" i="36"/>
  <c r="C675" i="36"/>
  <c r="C676" i="36"/>
  <c r="C677" i="36"/>
  <c r="C678" i="36"/>
  <c r="C679" i="36"/>
  <c r="C680" i="36"/>
  <c r="C681" i="36"/>
  <c r="C682" i="36"/>
  <c r="C683" i="36"/>
  <c r="C684" i="36"/>
  <c r="C685" i="36"/>
  <c r="C686" i="36"/>
  <c r="C687" i="36"/>
  <c r="C688" i="36"/>
  <c r="C689" i="36"/>
  <c r="C690" i="36"/>
  <c r="C691" i="36"/>
  <c r="C692" i="36"/>
  <c r="C693" i="36"/>
  <c r="C694" i="36"/>
  <c r="C695" i="36"/>
  <c r="C696" i="36"/>
  <c r="C697" i="36"/>
  <c r="C698" i="36"/>
  <c r="C699" i="36"/>
  <c r="C700" i="36"/>
  <c r="C701" i="36"/>
  <c r="C702" i="36"/>
  <c r="C703" i="36"/>
  <c r="C704" i="36"/>
  <c r="C705" i="36"/>
  <c r="C706" i="36"/>
  <c r="C707" i="36"/>
  <c r="C708" i="36"/>
  <c r="C709" i="36"/>
  <c r="C710" i="36"/>
  <c r="C711" i="36"/>
  <c r="C712" i="36"/>
  <c r="C713" i="36"/>
  <c r="C714" i="36"/>
  <c r="C715" i="36"/>
  <c r="C716" i="36"/>
  <c r="C717" i="36"/>
  <c r="C718" i="36"/>
  <c r="C719" i="36"/>
  <c r="C720" i="36"/>
  <c r="C721" i="36"/>
  <c r="C722" i="36"/>
  <c r="C723" i="36"/>
  <c r="C724" i="36"/>
  <c r="C725" i="36"/>
  <c r="C726" i="36"/>
  <c r="C727" i="36"/>
  <c r="C728" i="36"/>
  <c r="C729" i="36"/>
  <c r="C730" i="36"/>
  <c r="C731" i="36"/>
  <c r="C732" i="36"/>
  <c r="C733" i="36"/>
  <c r="E369" i="36"/>
  <c r="E370" i="36"/>
  <c r="E371" i="36"/>
  <c r="E372" i="36"/>
  <c r="E373" i="36"/>
  <c r="E374" i="36"/>
  <c r="E375" i="36"/>
  <c r="E376" i="36"/>
  <c r="E377" i="36"/>
  <c r="E378" i="36"/>
  <c r="E379" i="36"/>
  <c r="E380" i="36"/>
  <c r="E381" i="36"/>
  <c r="E382" i="36"/>
  <c r="E383" i="36"/>
  <c r="E384" i="36"/>
  <c r="E385" i="36"/>
  <c r="E386" i="36"/>
  <c r="E387" i="36"/>
  <c r="E388" i="36"/>
  <c r="E389" i="36"/>
  <c r="E390" i="36"/>
  <c r="E391" i="36"/>
  <c r="E392" i="36"/>
  <c r="E393" i="36"/>
  <c r="E394" i="36"/>
  <c r="E395" i="36"/>
  <c r="E396" i="36"/>
  <c r="E397" i="36"/>
  <c r="E398" i="36"/>
  <c r="E399" i="36"/>
  <c r="E400" i="36"/>
  <c r="E401" i="36"/>
  <c r="E402" i="36"/>
  <c r="E403" i="36"/>
  <c r="E404" i="36"/>
  <c r="E405" i="36"/>
  <c r="E406" i="36"/>
  <c r="E407" i="36"/>
  <c r="E408" i="36"/>
  <c r="E409" i="36"/>
  <c r="E410" i="36"/>
  <c r="E411" i="36"/>
  <c r="E412" i="36"/>
  <c r="E413" i="36"/>
  <c r="E414" i="36"/>
  <c r="E415" i="36"/>
  <c r="E416" i="36"/>
  <c r="E417" i="36"/>
  <c r="E418" i="36"/>
  <c r="E419" i="36"/>
  <c r="E420" i="36"/>
  <c r="E421" i="36"/>
  <c r="E422" i="36"/>
  <c r="E423" i="36"/>
  <c r="E424" i="36"/>
  <c r="E425" i="36"/>
  <c r="E426" i="36"/>
  <c r="E427" i="36"/>
  <c r="E428" i="36"/>
  <c r="E429" i="36"/>
  <c r="E430" i="36"/>
  <c r="E431" i="36"/>
  <c r="E432" i="36"/>
  <c r="E433" i="36"/>
  <c r="E434" i="36"/>
  <c r="E435" i="36"/>
  <c r="E436" i="36"/>
  <c r="E437" i="36"/>
  <c r="E438" i="36"/>
  <c r="E439" i="36"/>
  <c r="E440" i="36"/>
  <c r="E441" i="36"/>
  <c r="E442" i="36"/>
  <c r="E443" i="36"/>
  <c r="E444" i="36"/>
  <c r="E445" i="36"/>
  <c r="E446" i="36"/>
  <c r="E447" i="36"/>
  <c r="E448" i="36"/>
  <c r="E449" i="36"/>
  <c r="E450" i="36"/>
  <c r="E451" i="36"/>
  <c r="E452" i="36"/>
  <c r="E453" i="36"/>
  <c r="E454" i="36"/>
  <c r="E455" i="36"/>
  <c r="E456" i="36"/>
  <c r="E457" i="36"/>
  <c r="E458" i="36"/>
  <c r="E459" i="36"/>
  <c r="E460" i="36"/>
  <c r="E461" i="36"/>
  <c r="E462" i="36"/>
  <c r="E463" i="36"/>
  <c r="E464" i="36"/>
  <c r="E465" i="36"/>
  <c r="E466" i="36"/>
  <c r="E467" i="36"/>
  <c r="E468" i="36"/>
  <c r="E469" i="36"/>
  <c r="E470" i="36"/>
  <c r="E471" i="36"/>
  <c r="E472" i="36"/>
  <c r="E473" i="36"/>
  <c r="E474" i="36"/>
  <c r="E475" i="36"/>
  <c r="E476" i="36"/>
  <c r="E477" i="36"/>
  <c r="E478" i="36"/>
  <c r="E479" i="36"/>
  <c r="E480" i="36"/>
  <c r="E481" i="36"/>
  <c r="E482" i="36"/>
  <c r="E483" i="36"/>
  <c r="E484" i="36"/>
  <c r="E485" i="36"/>
  <c r="E486" i="36"/>
  <c r="E487" i="36"/>
  <c r="E488" i="36"/>
  <c r="E489" i="36"/>
  <c r="E490" i="36"/>
  <c r="E491" i="36"/>
  <c r="E492" i="36"/>
  <c r="E493" i="36"/>
  <c r="E494" i="36"/>
  <c r="E495" i="36"/>
  <c r="E496" i="36"/>
  <c r="E497" i="36"/>
  <c r="E498" i="36"/>
  <c r="E499" i="36"/>
  <c r="E500" i="36"/>
  <c r="E501" i="36"/>
  <c r="E502" i="36"/>
  <c r="E503" i="36"/>
  <c r="E504" i="36"/>
  <c r="E505" i="36"/>
  <c r="E506" i="36"/>
  <c r="E507" i="36"/>
  <c r="E508" i="36"/>
  <c r="E509" i="36"/>
  <c r="E510" i="36"/>
  <c r="E511" i="36"/>
  <c r="E512" i="36"/>
  <c r="E513" i="36"/>
  <c r="E514" i="36"/>
  <c r="E515" i="36"/>
  <c r="E516" i="36"/>
  <c r="E517" i="36"/>
  <c r="E518" i="36"/>
  <c r="E519" i="36"/>
  <c r="E520" i="36"/>
  <c r="E521" i="36"/>
  <c r="E522" i="36"/>
  <c r="E523" i="36"/>
  <c r="E524" i="36"/>
  <c r="E525" i="36"/>
  <c r="E526" i="36"/>
  <c r="E527" i="36"/>
  <c r="E528" i="36"/>
  <c r="E529" i="36"/>
  <c r="E530" i="36"/>
  <c r="E531" i="36"/>
  <c r="E532" i="36"/>
  <c r="E533" i="36"/>
  <c r="E534" i="36"/>
  <c r="E535" i="36"/>
  <c r="E536" i="36"/>
  <c r="E537" i="36"/>
  <c r="E538" i="36"/>
  <c r="E539" i="36"/>
  <c r="E540" i="36"/>
  <c r="E541" i="36"/>
  <c r="E542" i="36"/>
  <c r="E543" i="36"/>
  <c r="E544" i="36"/>
  <c r="E545" i="36"/>
  <c r="E546" i="36"/>
  <c r="E547" i="36"/>
  <c r="E548" i="36"/>
  <c r="E549" i="36"/>
  <c r="E550" i="36"/>
  <c r="D369" i="36"/>
  <c r="D370" i="36"/>
  <c r="D371" i="36"/>
  <c r="D372" i="36"/>
  <c r="D373" i="36"/>
  <c r="D374" i="36"/>
  <c r="D375" i="36"/>
  <c r="D376" i="36"/>
  <c r="D377" i="36"/>
  <c r="D378" i="36"/>
  <c r="D379" i="36"/>
  <c r="D380" i="36"/>
  <c r="D381" i="36"/>
  <c r="D382" i="36"/>
  <c r="D383" i="36"/>
  <c r="D384" i="36"/>
  <c r="D385" i="36"/>
  <c r="D386" i="36"/>
  <c r="D387" i="36"/>
  <c r="D388" i="36"/>
  <c r="D389" i="36"/>
  <c r="D390" i="36"/>
  <c r="D391" i="36"/>
  <c r="D392" i="36"/>
  <c r="D393" i="36"/>
  <c r="D394" i="36"/>
  <c r="D395" i="36"/>
  <c r="D396" i="36"/>
  <c r="D397" i="36"/>
  <c r="D398" i="36"/>
  <c r="D399" i="36"/>
  <c r="D400" i="36"/>
  <c r="D401" i="36"/>
  <c r="D402" i="36"/>
  <c r="D403" i="36"/>
  <c r="D404" i="36"/>
  <c r="D405" i="36"/>
  <c r="D406" i="36"/>
  <c r="D407" i="36"/>
  <c r="D408" i="36"/>
  <c r="D409" i="36"/>
  <c r="D410" i="36"/>
  <c r="D411" i="36"/>
  <c r="D412" i="36"/>
  <c r="D413" i="36"/>
  <c r="D414" i="36"/>
  <c r="D415" i="36"/>
  <c r="D416" i="36"/>
  <c r="D417" i="36"/>
  <c r="D418" i="36"/>
  <c r="D419" i="36"/>
  <c r="D420" i="36"/>
  <c r="D421" i="36"/>
  <c r="D422" i="36"/>
  <c r="D423" i="36"/>
  <c r="D424" i="36"/>
  <c r="D425" i="36"/>
  <c r="D426" i="36"/>
  <c r="D427" i="36"/>
  <c r="D428" i="36"/>
  <c r="D429" i="36"/>
  <c r="D430" i="36"/>
  <c r="D431" i="36"/>
  <c r="D432" i="36"/>
  <c r="D433" i="36"/>
  <c r="D434" i="36"/>
  <c r="D435" i="36"/>
  <c r="D436" i="36"/>
  <c r="D437" i="36"/>
  <c r="D438" i="36"/>
  <c r="D439" i="36"/>
  <c r="D440" i="36"/>
  <c r="D441" i="36"/>
  <c r="D442" i="36"/>
  <c r="D443" i="36"/>
  <c r="D444" i="36"/>
  <c r="D445" i="36"/>
  <c r="D446" i="36"/>
  <c r="D447" i="36"/>
  <c r="D448" i="36"/>
  <c r="D449" i="36"/>
  <c r="D450" i="36"/>
  <c r="D451" i="36"/>
  <c r="D452" i="36"/>
  <c r="D453" i="36"/>
  <c r="D454" i="36"/>
  <c r="D455" i="36"/>
  <c r="D456" i="36"/>
  <c r="D457" i="36"/>
  <c r="D458" i="36"/>
  <c r="D459" i="36"/>
  <c r="D460" i="36"/>
  <c r="D461" i="36"/>
  <c r="D462" i="36"/>
  <c r="D463" i="36"/>
  <c r="D464" i="36"/>
  <c r="D465" i="36"/>
  <c r="D466" i="36"/>
  <c r="D467" i="36"/>
  <c r="D468" i="36"/>
  <c r="D469" i="36"/>
  <c r="D470" i="36"/>
  <c r="D471" i="36"/>
  <c r="D472" i="36"/>
  <c r="D473" i="36"/>
  <c r="D474" i="36"/>
  <c r="D475" i="36"/>
  <c r="D476" i="36"/>
  <c r="D477" i="36"/>
  <c r="D478" i="36"/>
  <c r="D479" i="36"/>
  <c r="D480" i="36"/>
  <c r="D481" i="36"/>
  <c r="D482" i="36"/>
  <c r="D483" i="36"/>
  <c r="D484" i="36"/>
  <c r="D485" i="36"/>
  <c r="D486" i="36"/>
  <c r="D487" i="36"/>
  <c r="D488" i="36"/>
  <c r="D489" i="36"/>
  <c r="D490" i="36"/>
  <c r="D491" i="36"/>
  <c r="D492" i="36"/>
  <c r="D493" i="36"/>
  <c r="D494" i="36"/>
  <c r="D495" i="36"/>
  <c r="D496" i="36"/>
  <c r="D497" i="36"/>
  <c r="D498" i="36"/>
  <c r="D499" i="36"/>
  <c r="D500" i="36"/>
  <c r="D501" i="36"/>
  <c r="D502" i="36"/>
  <c r="D503" i="36"/>
  <c r="D504" i="36"/>
  <c r="D505" i="36"/>
  <c r="D506" i="36"/>
  <c r="D507" i="36"/>
  <c r="D508" i="36"/>
  <c r="D509" i="36"/>
  <c r="D510" i="36"/>
  <c r="D511" i="36"/>
  <c r="D512" i="36"/>
  <c r="D513" i="36"/>
  <c r="D514" i="36"/>
  <c r="D515" i="36"/>
  <c r="D516" i="36"/>
  <c r="D517" i="36"/>
  <c r="D518" i="36"/>
  <c r="D519" i="36"/>
  <c r="D520" i="36"/>
  <c r="D521" i="36"/>
  <c r="D522" i="36"/>
  <c r="D523" i="36"/>
  <c r="D524" i="36"/>
  <c r="D525" i="36"/>
  <c r="D526" i="36"/>
  <c r="D527" i="36"/>
  <c r="D528" i="36"/>
  <c r="D529" i="36"/>
  <c r="D530" i="36"/>
  <c r="D531" i="36"/>
  <c r="D532" i="36"/>
  <c r="D533" i="36"/>
  <c r="D534" i="36"/>
  <c r="D535" i="36"/>
  <c r="D536" i="36"/>
  <c r="D537" i="36"/>
  <c r="D538" i="36"/>
  <c r="D539" i="36"/>
  <c r="D540" i="36"/>
  <c r="D541" i="36"/>
  <c r="D542" i="36"/>
  <c r="D543" i="36"/>
  <c r="D544" i="36"/>
  <c r="D545" i="36"/>
  <c r="D546" i="36"/>
  <c r="D547" i="36"/>
  <c r="D548" i="36"/>
  <c r="D549" i="36"/>
  <c r="D550" i="36"/>
  <c r="C369" i="36"/>
  <c r="C370" i="36"/>
  <c r="C371" i="36"/>
  <c r="C372" i="36"/>
  <c r="C373" i="36"/>
  <c r="C374" i="36"/>
  <c r="C375" i="36"/>
  <c r="C376" i="36"/>
  <c r="C377" i="36"/>
  <c r="C378" i="36"/>
  <c r="C379" i="36"/>
  <c r="C380" i="36"/>
  <c r="C381" i="36"/>
  <c r="C382" i="36"/>
  <c r="C383" i="36"/>
  <c r="C384" i="36"/>
  <c r="C385" i="36"/>
  <c r="C386" i="36"/>
  <c r="C387" i="36"/>
  <c r="C388" i="36"/>
  <c r="C389" i="36"/>
  <c r="C390" i="36"/>
  <c r="C391" i="36"/>
  <c r="C392" i="36"/>
  <c r="C393" i="36"/>
  <c r="C394" i="36"/>
  <c r="C395" i="36"/>
  <c r="C396" i="36"/>
  <c r="C397" i="36"/>
  <c r="C398" i="36"/>
  <c r="C399" i="36"/>
  <c r="C400" i="36"/>
  <c r="C401" i="36"/>
  <c r="C402" i="36"/>
  <c r="C403" i="36"/>
  <c r="C404" i="36"/>
  <c r="C405" i="36"/>
  <c r="C406" i="36"/>
  <c r="C407" i="36"/>
  <c r="C408" i="36"/>
  <c r="C409" i="36"/>
  <c r="C410" i="36"/>
  <c r="C411" i="36"/>
  <c r="C412" i="36"/>
  <c r="C413" i="36"/>
  <c r="C414" i="36"/>
  <c r="C415" i="36"/>
  <c r="C416" i="36"/>
  <c r="C417" i="36"/>
  <c r="C418" i="36"/>
  <c r="C419" i="36"/>
  <c r="C420" i="36"/>
  <c r="C421" i="36"/>
  <c r="C422" i="36"/>
  <c r="C423" i="36"/>
  <c r="C424" i="36"/>
  <c r="C425" i="36"/>
  <c r="C426" i="36"/>
  <c r="C427" i="36"/>
  <c r="C428" i="36"/>
  <c r="C429" i="36"/>
  <c r="C430" i="36"/>
  <c r="C431" i="36"/>
  <c r="C432" i="36"/>
  <c r="C433" i="36"/>
  <c r="C434" i="36"/>
  <c r="C435" i="36"/>
  <c r="C436" i="36"/>
  <c r="C437" i="36"/>
  <c r="C438" i="36"/>
  <c r="C439" i="36"/>
  <c r="C440" i="36"/>
  <c r="C441" i="36"/>
  <c r="C442" i="36"/>
  <c r="C443" i="36"/>
  <c r="C444" i="36"/>
  <c r="C445" i="36"/>
  <c r="C446" i="36"/>
  <c r="C447" i="36"/>
  <c r="C448" i="36"/>
  <c r="C449" i="36"/>
  <c r="C450" i="36"/>
  <c r="C451" i="36"/>
  <c r="C452" i="36"/>
  <c r="C453" i="36"/>
  <c r="C454" i="36"/>
  <c r="C455" i="36"/>
  <c r="C456" i="36"/>
  <c r="C457" i="36"/>
  <c r="C458" i="36"/>
  <c r="C459" i="36"/>
  <c r="C460" i="36"/>
  <c r="C461" i="36"/>
  <c r="C462" i="36"/>
  <c r="C463" i="36"/>
  <c r="C464" i="36"/>
  <c r="C465" i="36"/>
  <c r="C466" i="36"/>
  <c r="C467" i="36"/>
  <c r="C468" i="36"/>
  <c r="C469" i="36"/>
  <c r="C470" i="36"/>
  <c r="C471" i="36"/>
  <c r="C472" i="36"/>
  <c r="C473" i="36"/>
  <c r="C474" i="36"/>
  <c r="C475" i="36"/>
  <c r="C476" i="36"/>
  <c r="C477" i="36"/>
  <c r="C478" i="36"/>
  <c r="C479" i="36"/>
  <c r="C480" i="36"/>
  <c r="C481" i="36"/>
  <c r="C482" i="36"/>
  <c r="C483" i="36"/>
  <c r="C484" i="36"/>
  <c r="C485" i="36"/>
  <c r="C486" i="36"/>
  <c r="C487" i="36"/>
  <c r="C488" i="36"/>
  <c r="C489" i="36"/>
  <c r="C490" i="36"/>
  <c r="C491" i="36"/>
  <c r="C492" i="36"/>
  <c r="C493" i="36"/>
  <c r="C494" i="36"/>
  <c r="C495" i="36"/>
  <c r="C496" i="36"/>
  <c r="C497" i="36"/>
  <c r="C498" i="36"/>
  <c r="C499" i="36"/>
  <c r="C500" i="36"/>
  <c r="C501" i="36"/>
  <c r="C502" i="36"/>
  <c r="C503" i="36"/>
  <c r="C504" i="36"/>
  <c r="C505" i="36"/>
  <c r="C506" i="36"/>
  <c r="C507" i="36"/>
  <c r="C508" i="36"/>
  <c r="C509" i="36"/>
  <c r="C510" i="36"/>
  <c r="C511" i="36"/>
  <c r="C512" i="36"/>
  <c r="C513" i="36"/>
  <c r="C514" i="36"/>
  <c r="C515" i="36"/>
  <c r="C516" i="36"/>
  <c r="C517" i="36"/>
  <c r="C518" i="36"/>
  <c r="C519" i="36"/>
  <c r="C520" i="36"/>
  <c r="C521" i="36"/>
  <c r="C522" i="36"/>
  <c r="C523" i="36"/>
  <c r="C524" i="36"/>
  <c r="C525" i="36"/>
  <c r="C526" i="36"/>
  <c r="C527" i="36"/>
  <c r="C528" i="36"/>
  <c r="C529" i="36"/>
  <c r="C530" i="36"/>
  <c r="C531" i="36"/>
  <c r="C532" i="36"/>
  <c r="C533" i="36"/>
  <c r="C534" i="36"/>
  <c r="C535" i="36"/>
  <c r="C536" i="36"/>
  <c r="C537" i="36"/>
  <c r="C538" i="36"/>
  <c r="C539" i="36"/>
  <c r="C540" i="36"/>
  <c r="C541" i="36"/>
  <c r="C542" i="36"/>
  <c r="C543" i="36"/>
  <c r="C544" i="36"/>
  <c r="C545" i="36"/>
  <c r="C546" i="36"/>
  <c r="C547" i="36"/>
  <c r="C548" i="36"/>
  <c r="C549" i="36"/>
  <c r="C550" i="36"/>
  <c r="E551" i="36"/>
  <c r="D551" i="36"/>
  <c r="C551" i="36"/>
  <c r="E368" i="36"/>
  <c r="D368" i="36"/>
  <c r="C368" i="36"/>
  <c r="E186" i="36"/>
  <c r="E187" i="36"/>
  <c r="E188" i="36"/>
  <c r="E189" i="36"/>
  <c r="E190" i="36"/>
  <c r="E191" i="36"/>
  <c r="E192" i="36"/>
  <c r="E193" i="36"/>
  <c r="E194" i="36"/>
  <c r="E195" i="36"/>
  <c r="E196" i="36"/>
  <c r="E197" i="36"/>
  <c r="E198" i="36"/>
  <c r="E199" i="36"/>
  <c r="E200" i="36"/>
  <c r="E201" i="36"/>
  <c r="E202" i="36"/>
  <c r="E203" i="36"/>
  <c r="E204" i="36"/>
  <c r="E205" i="36"/>
  <c r="E206" i="36"/>
  <c r="E207" i="36"/>
  <c r="E208" i="36"/>
  <c r="E209" i="36"/>
  <c r="E210" i="36"/>
  <c r="E211" i="36"/>
  <c r="E212" i="36"/>
  <c r="E213" i="36"/>
  <c r="E214" i="36"/>
  <c r="E215" i="36"/>
  <c r="E216" i="36"/>
  <c r="E217" i="36"/>
  <c r="E218" i="36"/>
  <c r="E219" i="36"/>
  <c r="E220" i="36"/>
  <c r="E221" i="36"/>
  <c r="E222" i="36"/>
  <c r="E223" i="36"/>
  <c r="E224" i="36"/>
  <c r="E225" i="36"/>
  <c r="E226" i="36"/>
  <c r="E227" i="36"/>
  <c r="E228" i="36"/>
  <c r="E229" i="36"/>
  <c r="E230" i="36"/>
  <c r="E231" i="36"/>
  <c r="E232" i="36"/>
  <c r="E233" i="36"/>
  <c r="E234" i="36"/>
  <c r="E235" i="36"/>
  <c r="E236" i="36"/>
  <c r="E237" i="36"/>
  <c r="E238" i="36"/>
  <c r="E239" i="36"/>
  <c r="E240" i="36"/>
  <c r="E241" i="36"/>
  <c r="E242" i="36"/>
  <c r="E243" i="36"/>
  <c r="E244" i="36"/>
  <c r="E245" i="36"/>
  <c r="E246" i="36"/>
  <c r="E247" i="36"/>
  <c r="E248" i="36"/>
  <c r="E249" i="36"/>
  <c r="E250" i="36"/>
  <c r="E251" i="36"/>
  <c r="E252" i="36"/>
  <c r="E253" i="36"/>
  <c r="E254" i="36"/>
  <c r="E255" i="36"/>
  <c r="E256" i="36"/>
  <c r="E257" i="36"/>
  <c r="E258" i="36"/>
  <c r="E259" i="36"/>
  <c r="E260" i="36"/>
  <c r="E261" i="36"/>
  <c r="E262" i="36"/>
  <c r="E263" i="36"/>
  <c r="E264" i="36"/>
  <c r="E265" i="36"/>
  <c r="E266" i="36"/>
  <c r="E267" i="36"/>
  <c r="E268" i="36"/>
  <c r="E269" i="36"/>
  <c r="E270" i="36"/>
  <c r="E271" i="36"/>
  <c r="E272" i="36"/>
  <c r="E273" i="36"/>
  <c r="E274" i="36"/>
  <c r="E275" i="36"/>
  <c r="E276" i="36"/>
  <c r="E277" i="36"/>
  <c r="E278" i="36"/>
  <c r="E279" i="36"/>
  <c r="E280" i="36"/>
  <c r="E281" i="36"/>
  <c r="E282" i="36"/>
  <c r="E283" i="36"/>
  <c r="E284" i="36"/>
  <c r="E285" i="36"/>
  <c r="E286" i="36"/>
  <c r="E287" i="36"/>
  <c r="E288" i="36"/>
  <c r="E289" i="36"/>
  <c r="E290" i="36"/>
  <c r="E291" i="36"/>
  <c r="E292" i="36"/>
  <c r="E293" i="36"/>
  <c r="E294" i="36"/>
  <c r="E295" i="36"/>
  <c r="E296" i="36"/>
  <c r="E297" i="36"/>
  <c r="E298" i="36"/>
  <c r="E299" i="36"/>
  <c r="E300" i="36"/>
  <c r="E301" i="36"/>
  <c r="E302" i="36"/>
  <c r="E303" i="36"/>
  <c r="E304" i="36"/>
  <c r="E305" i="36"/>
  <c r="E306" i="36"/>
  <c r="E307" i="36"/>
  <c r="E308" i="36"/>
  <c r="E309" i="36"/>
  <c r="E310" i="36"/>
  <c r="E311" i="36"/>
  <c r="E312" i="36"/>
  <c r="E313" i="36"/>
  <c r="E314" i="36"/>
  <c r="E315" i="36"/>
  <c r="E316" i="36"/>
  <c r="E317" i="36"/>
  <c r="E318" i="36"/>
  <c r="E319" i="36"/>
  <c r="E320" i="36"/>
  <c r="E321" i="36"/>
  <c r="E322" i="36"/>
  <c r="E323" i="36"/>
  <c r="E324" i="36"/>
  <c r="E325" i="36"/>
  <c r="E326" i="36"/>
  <c r="E327" i="36"/>
  <c r="E328" i="36"/>
  <c r="E329" i="36"/>
  <c r="E330" i="36"/>
  <c r="E331" i="36"/>
  <c r="E332" i="36"/>
  <c r="E333" i="36"/>
  <c r="E334" i="36"/>
  <c r="E335" i="36"/>
  <c r="E336" i="36"/>
  <c r="E337" i="36"/>
  <c r="E338" i="36"/>
  <c r="E339" i="36"/>
  <c r="E340" i="36"/>
  <c r="E341" i="36"/>
  <c r="E342" i="36"/>
  <c r="E343" i="36"/>
  <c r="E344" i="36"/>
  <c r="E345" i="36"/>
  <c r="E346" i="36"/>
  <c r="E347" i="36"/>
  <c r="E348" i="36"/>
  <c r="E349" i="36"/>
  <c r="E350" i="36"/>
  <c r="E351" i="36"/>
  <c r="E352" i="36"/>
  <c r="E353" i="36"/>
  <c r="E354" i="36"/>
  <c r="E355" i="36"/>
  <c r="E356" i="36"/>
  <c r="E357" i="36"/>
  <c r="E358" i="36"/>
  <c r="E359" i="36"/>
  <c r="E360" i="36"/>
  <c r="E361" i="36"/>
  <c r="E362" i="36"/>
  <c r="E363" i="36"/>
  <c r="E364" i="36"/>
  <c r="E365" i="36"/>
  <c r="E366" i="36"/>
  <c r="E367" i="36"/>
  <c r="D186" i="36"/>
  <c r="D187" i="36"/>
  <c r="D188" i="36"/>
  <c r="D189" i="36"/>
  <c r="D190" i="36"/>
  <c r="D191" i="36"/>
  <c r="D192" i="36"/>
  <c r="D193" i="36"/>
  <c r="D194" i="36"/>
  <c r="D195" i="36"/>
  <c r="D196" i="36"/>
  <c r="D197" i="36"/>
  <c r="D198" i="36"/>
  <c r="D199" i="36"/>
  <c r="D200" i="36"/>
  <c r="D201" i="36"/>
  <c r="D202" i="36"/>
  <c r="D203" i="36"/>
  <c r="D204" i="36"/>
  <c r="D205" i="36"/>
  <c r="D206" i="36"/>
  <c r="D207" i="36"/>
  <c r="D208" i="36"/>
  <c r="D209" i="36"/>
  <c r="D210" i="36"/>
  <c r="D211" i="36"/>
  <c r="D212" i="36"/>
  <c r="D213" i="36"/>
  <c r="D214" i="36"/>
  <c r="D215" i="36"/>
  <c r="D216" i="36"/>
  <c r="D217" i="36"/>
  <c r="D218" i="36"/>
  <c r="D219" i="36"/>
  <c r="D220" i="36"/>
  <c r="D221" i="36"/>
  <c r="D222" i="36"/>
  <c r="D223" i="36"/>
  <c r="D224" i="36"/>
  <c r="D225" i="36"/>
  <c r="D226" i="36"/>
  <c r="D227" i="36"/>
  <c r="D228" i="36"/>
  <c r="D229" i="36"/>
  <c r="D230" i="36"/>
  <c r="D231" i="36"/>
  <c r="D232" i="36"/>
  <c r="D233" i="36"/>
  <c r="D234" i="36"/>
  <c r="D235" i="36"/>
  <c r="D236" i="36"/>
  <c r="D237" i="36"/>
  <c r="D238" i="36"/>
  <c r="D239" i="36"/>
  <c r="D240" i="36"/>
  <c r="D241" i="36"/>
  <c r="D242" i="36"/>
  <c r="D243" i="36"/>
  <c r="D244" i="36"/>
  <c r="D245" i="36"/>
  <c r="D246" i="36"/>
  <c r="D247" i="36"/>
  <c r="D248" i="36"/>
  <c r="D249" i="36"/>
  <c r="D250" i="36"/>
  <c r="D251" i="36"/>
  <c r="D252" i="36"/>
  <c r="D253" i="36"/>
  <c r="D254" i="36"/>
  <c r="D255" i="36"/>
  <c r="D256" i="36"/>
  <c r="D257" i="36"/>
  <c r="D258" i="36"/>
  <c r="D259" i="36"/>
  <c r="D260" i="36"/>
  <c r="D261" i="36"/>
  <c r="D262" i="36"/>
  <c r="D263" i="36"/>
  <c r="D264" i="36"/>
  <c r="D265" i="36"/>
  <c r="D266" i="36"/>
  <c r="D267" i="36"/>
  <c r="D268" i="36"/>
  <c r="D269" i="36"/>
  <c r="D270" i="36"/>
  <c r="D271" i="36"/>
  <c r="D272" i="36"/>
  <c r="D273" i="36"/>
  <c r="D274" i="36"/>
  <c r="D275" i="36"/>
  <c r="D276" i="36"/>
  <c r="D277" i="36"/>
  <c r="D278" i="36"/>
  <c r="D279" i="36"/>
  <c r="D280" i="36"/>
  <c r="D281" i="36"/>
  <c r="D282" i="36"/>
  <c r="D283" i="36"/>
  <c r="D284" i="36"/>
  <c r="D285" i="36"/>
  <c r="D286" i="36"/>
  <c r="D287" i="36"/>
  <c r="D288" i="36"/>
  <c r="D289" i="36"/>
  <c r="D290" i="36"/>
  <c r="D291" i="36"/>
  <c r="D292" i="36"/>
  <c r="D293" i="36"/>
  <c r="D294" i="36"/>
  <c r="D295" i="36"/>
  <c r="D296" i="36"/>
  <c r="D297" i="36"/>
  <c r="D298" i="36"/>
  <c r="D299" i="36"/>
  <c r="D300" i="36"/>
  <c r="D301" i="36"/>
  <c r="D302" i="36"/>
  <c r="D303" i="36"/>
  <c r="D304" i="36"/>
  <c r="D305" i="36"/>
  <c r="D306" i="36"/>
  <c r="D307" i="36"/>
  <c r="D308" i="36"/>
  <c r="D309" i="36"/>
  <c r="D310" i="36"/>
  <c r="D311" i="36"/>
  <c r="D312" i="36"/>
  <c r="D313" i="36"/>
  <c r="D314" i="36"/>
  <c r="D315" i="36"/>
  <c r="D316" i="36"/>
  <c r="D317" i="36"/>
  <c r="D318" i="36"/>
  <c r="D319" i="36"/>
  <c r="D320" i="36"/>
  <c r="D321" i="36"/>
  <c r="D322" i="36"/>
  <c r="D323" i="36"/>
  <c r="D324" i="36"/>
  <c r="D325" i="36"/>
  <c r="D326" i="36"/>
  <c r="D327" i="36"/>
  <c r="D328" i="36"/>
  <c r="D329" i="36"/>
  <c r="D330" i="36"/>
  <c r="D331" i="36"/>
  <c r="D332" i="36"/>
  <c r="D333" i="36"/>
  <c r="D334" i="36"/>
  <c r="D335" i="36"/>
  <c r="D336" i="36"/>
  <c r="D337" i="36"/>
  <c r="D338" i="36"/>
  <c r="D339" i="36"/>
  <c r="D340" i="36"/>
  <c r="D341" i="36"/>
  <c r="D342" i="36"/>
  <c r="D343" i="36"/>
  <c r="D344" i="36"/>
  <c r="D345" i="36"/>
  <c r="D346" i="36"/>
  <c r="D347" i="36"/>
  <c r="D348" i="36"/>
  <c r="D349" i="36"/>
  <c r="D350" i="36"/>
  <c r="D351" i="36"/>
  <c r="D352" i="36"/>
  <c r="D353" i="36"/>
  <c r="D354" i="36"/>
  <c r="D355" i="36"/>
  <c r="D356" i="36"/>
  <c r="D357" i="36"/>
  <c r="D358" i="36"/>
  <c r="D359" i="36"/>
  <c r="D360" i="36"/>
  <c r="D361" i="36"/>
  <c r="D362" i="36"/>
  <c r="D363" i="36"/>
  <c r="D364" i="36"/>
  <c r="D365" i="36"/>
  <c r="D366" i="36"/>
  <c r="D367" i="36"/>
  <c r="C186" i="36"/>
  <c r="C187" i="36"/>
  <c r="C188" i="36"/>
  <c r="C189" i="36"/>
  <c r="C190" i="36"/>
  <c r="C191" i="36"/>
  <c r="C192" i="36"/>
  <c r="C193" i="36"/>
  <c r="C194" i="36"/>
  <c r="C195" i="36"/>
  <c r="C196" i="36"/>
  <c r="C197" i="36"/>
  <c r="C198" i="36"/>
  <c r="C199" i="36"/>
  <c r="C200" i="36"/>
  <c r="C201" i="36"/>
  <c r="C202" i="36"/>
  <c r="C203" i="36"/>
  <c r="C204" i="36"/>
  <c r="C205" i="36"/>
  <c r="C206" i="36"/>
  <c r="C207" i="36"/>
  <c r="C208" i="36"/>
  <c r="C209" i="36"/>
  <c r="C210" i="36"/>
  <c r="C211" i="36"/>
  <c r="C212" i="36"/>
  <c r="C213" i="36"/>
  <c r="C214" i="36"/>
  <c r="C215" i="36"/>
  <c r="C216" i="36"/>
  <c r="C217" i="36"/>
  <c r="C218" i="36"/>
  <c r="C219" i="36"/>
  <c r="C220" i="36"/>
  <c r="C221" i="36"/>
  <c r="C222" i="36"/>
  <c r="C223" i="36"/>
  <c r="C224" i="36"/>
  <c r="C225" i="36"/>
  <c r="C226" i="36"/>
  <c r="C227" i="36"/>
  <c r="C228" i="36"/>
  <c r="C229" i="36"/>
  <c r="C230" i="36"/>
  <c r="C231" i="36"/>
  <c r="C232" i="36"/>
  <c r="C233" i="36"/>
  <c r="C234" i="36"/>
  <c r="C235" i="36"/>
  <c r="C236" i="36"/>
  <c r="C237" i="36"/>
  <c r="C238" i="36"/>
  <c r="C239" i="36"/>
  <c r="C240" i="36"/>
  <c r="C241" i="36"/>
  <c r="C242" i="36"/>
  <c r="C243" i="36"/>
  <c r="C244" i="36"/>
  <c r="C245" i="36"/>
  <c r="C246" i="36"/>
  <c r="C247" i="36"/>
  <c r="C248" i="36"/>
  <c r="C249" i="36"/>
  <c r="C250" i="36"/>
  <c r="C251" i="36"/>
  <c r="C252" i="36"/>
  <c r="C253" i="36"/>
  <c r="C254" i="36"/>
  <c r="C255" i="36"/>
  <c r="C256" i="36"/>
  <c r="C257" i="36"/>
  <c r="C258" i="36"/>
  <c r="C259" i="36"/>
  <c r="C260" i="36"/>
  <c r="C261" i="36"/>
  <c r="C262" i="36"/>
  <c r="C263" i="36"/>
  <c r="C264" i="36"/>
  <c r="C265" i="36"/>
  <c r="C266" i="36"/>
  <c r="C267" i="36"/>
  <c r="C268" i="36"/>
  <c r="C269" i="36"/>
  <c r="C270" i="36"/>
  <c r="C271" i="36"/>
  <c r="C272" i="36"/>
  <c r="C273" i="36"/>
  <c r="C274" i="36"/>
  <c r="C275" i="36"/>
  <c r="C276" i="36"/>
  <c r="C277" i="36"/>
  <c r="C278" i="36"/>
  <c r="C279" i="36"/>
  <c r="C280" i="36"/>
  <c r="C281" i="36"/>
  <c r="C282" i="36"/>
  <c r="C283" i="36"/>
  <c r="C284" i="36"/>
  <c r="C285" i="36"/>
  <c r="C286" i="36"/>
  <c r="C287" i="36"/>
  <c r="C288" i="36"/>
  <c r="C289" i="36"/>
  <c r="C290" i="36"/>
  <c r="C291" i="36"/>
  <c r="C292" i="36"/>
  <c r="C293" i="36"/>
  <c r="C294" i="36"/>
  <c r="C295" i="36"/>
  <c r="C296" i="36"/>
  <c r="C297" i="36"/>
  <c r="C298" i="36"/>
  <c r="C299" i="36"/>
  <c r="C300" i="36"/>
  <c r="C301" i="36"/>
  <c r="C302" i="36"/>
  <c r="C303" i="36"/>
  <c r="C304" i="36"/>
  <c r="C305" i="36"/>
  <c r="C306" i="36"/>
  <c r="C307" i="36"/>
  <c r="C308" i="36"/>
  <c r="C309" i="36"/>
  <c r="C310" i="36"/>
  <c r="C311" i="36"/>
  <c r="C312" i="36"/>
  <c r="C313" i="36"/>
  <c r="C314" i="36"/>
  <c r="C315" i="36"/>
  <c r="C316" i="36"/>
  <c r="C317" i="36"/>
  <c r="C318" i="36"/>
  <c r="C319" i="36"/>
  <c r="C320" i="36"/>
  <c r="C321" i="36"/>
  <c r="C322" i="36"/>
  <c r="C323" i="36"/>
  <c r="C324" i="36"/>
  <c r="C325" i="36"/>
  <c r="C326" i="36"/>
  <c r="C327" i="36"/>
  <c r="C328" i="36"/>
  <c r="C329" i="36"/>
  <c r="C330" i="36"/>
  <c r="C331" i="36"/>
  <c r="C332" i="36"/>
  <c r="C333" i="36"/>
  <c r="C334" i="36"/>
  <c r="C335" i="36"/>
  <c r="C336" i="36"/>
  <c r="C337" i="36"/>
  <c r="C338" i="36"/>
  <c r="C339" i="36"/>
  <c r="C340" i="36"/>
  <c r="C341" i="36"/>
  <c r="C342" i="36"/>
  <c r="C343" i="36"/>
  <c r="C344" i="36"/>
  <c r="C345" i="36"/>
  <c r="C346" i="36"/>
  <c r="C347" i="36"/>
  <c r="C348" i="36"/>
  <c r="C349" i="36"/>
  <c r="C350" i="36"/>
  <c r="C351" i="36"/>
  <c r="C352" i="36"/>
  <c r="C353" i="36"/>
  <c r="C354" i="36"/>
  <c r="C355" i="36"/>
  <c r="C356" i="36"/>
  <c r="C357" i="36"/>
  <c r="C358" i="36"/>
  <c r="C359" i="36"/>
  <c r="C360" i="36"/>
  <c r="C361" i="36"/>
  <c r="C362" i="36"/>
  <c r="C363" i="36"/>
  <c r="C364" i="36"/>
  <c r="C365" i="36"/>
  <c r="C366" i="36"/>
  <c r="C367" i="36"/>
  <c r="E185" i="36"/>
  <c r="D185" i="36"/>
  <c r="C185" i="36"/>
  <c r="E3" i="36"/>
  <c r="E4" i="36"/>
  <c r="E5" i="36"/>
  <c r="E6" i="36"/>
  <c r="E7" i="36"/>
  <c r="E8" i="36"/>
  <c r="E9" i="36"/>
  <c r="E10" i="36"/>
  <c r="E11" i="36"/>
  <c r="E12" i="36"/>
  <c r="E13" i="36"/>
  <c r="E14" i="36"/>
  <c r="E15" i="36"/>
  <c r="E16" i="36"/>
  <c r="E17" i="36"/>
  <c r="E18" i="36"/>
  <c r="E19" i="36"/>
  <c r="E20" i="36"/>
  <c r="E21" i="36"/>
  <c r="E22" i="36"/>
  <c r="E23" i="36"/>
  <c r="E24" i="36"/>
  <c r="E25" i="36"/>
  <c r="E26" i="36"/>
  <c r="E27" i="36"/>
  <c r="E28" i="36"/>
  <c r="E29" i="36"/>
  <c r="E30" i="36"/>
  <c r="E31" i="36"/>
  <c r="E32" i="36"/>
  <c r="E33" i="36"/>
  <c r="E34" i="36"/>
  <c r="E35" i="36"/>
  <c r="E36" i="36"/>
  <c r="E37" i="36"/>
  <c r="E38" i="36"/>
  <c r="E39" i="36"/>
  <c r="E40" i="36"/>
  <c r="E41" i="36"/>
  <c r="E42" i="36"/>
  <c r="E43" i="36"/>
  <c r="E44" i="36"/>
  <c r="E45" i="36"/>
  <c r="E46" i="36"/>
  <c r="E47" i="36"/>
  <c r="E48" i="36"/>
  <c r="E49" i="36"/>
  <c r="E50" i="36"/>
  <c r="E51" i="36"/>
  <c r="E52" i="36"/>
  <c r="E53" i="36"/>
  <c r="E54" i="36"/>
  <c r="E55" i="36"/>
  <c r="E56" i="36"/>
  <c r="E57" i="36"/>
  <c r="E58" i="36"/>
  <c r="E59" i="36"/>
  <c r="E60" i="36"/>
  <c r="E61" i="36"/>
  <c r="E62" i="36"/>
  <c r="E63" i="36"/>
  <c r="E64" i="36"/>
  <c r="E65" i="36"/>
  <c r="E66" i="36"/>
  <c r="E67" i="36"/>
  <c r="E68" i="36"/>
  <c r="E69" i="36"/>
  <c r="E70" i="36"/>
  <c r="E71" i="36"/>
  <c r="E72" i="36"/>
  <c r="E73" i="36"/>
  <c r="E74" i="36"/>
  <c r="E75" i="36"/>
  <c r="E76" i="36"/>
  <c r="E77" i="36"/>
  <c r="E78" i="36"/>
  <c r="E79" i="36"/>
  <c r="E80" i="36"/>
  <c r="E81" i="36"/>
  <c r="E82" i="36"/>
  <c r="E83" i="36"/>
  <c r="E84" i="36"/>
  <c r="E85" i="36"/>
  <c r="E86" i="36"/>
  <c r="E87" i="36"/>
  <c r="E88" i="36"/>
  <c r="E89" i="36"/>
  <c r="E90" i="36"/>
  <c r="E91" i="36"/>
  <c r="E92" i="36"/>
  <c r="E93" i="36"/>
  <c r="E94" i="36"/>
  <c r="E95" i="36"/>
  <c r="E96" i="36"/>
  <c r="E97" i="36"/>
  <c r="E98" i="36"/>
  <c r="E99" i="36"/>
  <c r="E100" i="36"/>
  <c r="E101" i="36"/>
  <c r="E102" i="36"/>
  <c r="E103" i="36"/>
  <c r="E104" i="36"/>
  <c r="E105" i="36"/>
  <c r="E106" i="36"/>
  <c r="E107" i="36"/>
  <c r="E108" i="36"/>
  <c r="E109" i="36"/>
  <c r="E110" i="36"/>
  <c r="E111" i="36"/>
  <c r="E112" i="36"/>
  <c r="E113" i="36"/>
  <c r="E114" i="36"/>
  <c r="E115" i="36"/>
  <c r="E116" i="36"/>
  <c r="E117" i="36"/>
  <c r="E118" i="36"/>
  <c r="E119" i="36"/>
  <c r="E120" i="36"/>
  <c r="E121" i="36"/>
  <c r="E122" i="36"/>
  <c r="E123" i="36"/>
  <c r="E124" i="36"/>
  <c r="E125" i="36"/>
  <c r="E126" i="36"/>
  <c r="E127" i="36"/>
  <c r="E128" i="36"/>
  <c r="E129" i="36"/>
  <c r="E130" i="36"/>
  <c r="E131" i="36"/>
  <c r="E132" i="36"/>
  <c r="E133" i="36"/>
  <c r="E134" i="36"/>
  <c r="E135" i="36"/>
  <c r="E136" i="36"/>
  <c r="E137" i="36"/>
  <c r="E138" i="36"/>
  <c r="E139" i="36"/>
  <c r="E140" i="36"/>
  <c r="E141" i="36"/>
  <c r="E142" i="36"/>
  <c r="E143" i="36"/>
  <c r="E144" i="36"/>
  <c r="E145" i="36"/>
  <c r="E146" i="36"/>
  <c r="E147" i="36"/>
  <c r="E148" i="36"/>
  <c r="E149" i="36"/>
  <c r="E150" i="36"/>
  <c r="E151" i="36"/>
  <c r="E152" i="36"/>
  <c r="E153" i="36"/>
  <c r="E154" i="36"/>
  <c r="E155" i="36"/>
  <c r="E156" i="36"/>
  <c r="E157" i="36"/>
  <c r="E158" i="36"/>
  <c r="E159" i="36"/>
  <c r="E160" i="36"/>
  <c r="E161" i="36"/>
  <c r="E162" i="36"/>
  <c r="E163" i="36"/>
  <c r="E164" i="36"/>
  <c r="E165" i="36"/>
  <c r="E166" i="36"/>
  <c r="E167" i="36"/>
  <c r="E168" i="36"/>
  <c r="E169" i="36"/>
  <c r="E170" i="36"/>
  <c r="E171" i="36"/>
  <c r="E172" i="36"/>
  <c r="E173" i="36"/>
  <c r="E174" i="36"/>
  <c r="E175" i="36"/>
  <c r="E176" i="36"/>
  <c r="E177" i="36"/>
  <c r="E178" i="36"/>
  <c r="E179" i="36"/>
  <c r="E180" i="36"/>
  <c r="E181" i="36"/>
  <c r="E182" i="36"/>
  <c r="E183" i="36"/>
  <c r="E184" i="36"/>
  <c r="D3" i="36"/>
  <c r="D4" i="36"/>
  <c r="D5" i="36"/>
  <c r="D6" i="36"/>
  <c r="D7" i="36"/>
  <c r="D8" i="36"/>
  <c r="D9" i="36"/>
  <c r="D10" i="36"/>
  <c r="D11" i="36"/>
  <c r="D12" i="36"/>
  <c r="D13" i="36"/>
  <c r="D14" i="36"/>
  <c r="D15" i="36"/>
  <c r="D16" i="36"/>
  <c r="D17" i="36"/>
  <c r="D18" i="36"/>
  <c r="D19" i="36"/>
  <c r="D20" i="36"/>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100" i="36"/>
  <c r="D101" i="36"/>
  <c r="D102" i="36"/>
  <c r="D103" i="36"/>
  <c r="D104" i="36"/>
  <c r="D105" i="36"/>
  <c r="D106" i="36"/>
  <c r="D107" i="36"/>
  <c r="D108" i="36"/>
  <c r="D109" i="36"/>
  <c r="D110" i="36"/>
  <c r="D111" i="36"/>
  <c r="D112" i="36"/>
  <c r="D113" i="36"/>
  <c r="D114" i="36"/>
  <c r="D115" i="36"/>
  <c r="D116" i="36"/>
  <c r="D117" i="36"/>
  <c r="D118" i="36"/>
  <c r="D119" i="36"/>
  <c r="D120" i="36"/>
  <c r="D121" i="36"/>
  <c r="D122" i="36"/>
  <c r="D123" i="36"/>
  <c r="D124" i="36"/>
  <c r="D125" i="36"/>
  <c r="D126" i="36"/>
  <c r="D127" i="36"/>
  <c r="D128" i="36"/>
  <c r="D129" i="36"/>
  <c r="D130" i="36"/>
  <c r="D131" i="36"/>
  <c r="D132" i="36"/>
  <c r="D133" i="36"/>
  <c r="D134" i="36"/>
  <c r="D135" i="36"/>
  <c r="D136" i="36"/>
  <c r="D137" i="36"/>
  <c r="D138" i="36"/>
  <c r="D139" i="36"/>
  <c r="D140" i="36"/>
  <c r="D141" i="36"/>
  <c r="D142" i="36"/>
  <c r="D143" i="36"/>
  <c r="D144" i="36"/>
  <c r="D145" i="36"/>
  <c r="D146" i="36"/>
  <c r="D147" i="36"/>
  <c r="D148" i="36"/>
  <c r="D149" i="36"/>
  <c r="D150" i="36"/>
  <c r="D151" i="36"/>
  <c r="D152" i="36"/>
  <c r="D153" i="36"/>
  <c r="D154" i="36"/>
  <c r="D155" i="36"/>
  <c r="D156" i="36"/>
  <c r="D157" i="36"/>
  <c r="D158" i="36"/>
  <c r="D159" i="36"/>
  <c r="D160" i="36"/>
  <c r="D161" i="36"/>
  <c r="D162" i="36"/>
  <c r="D163" i="36"/>
  <c r="D164" i="36"/>
  <c r="D165" i="36"/>
  <c r="D166" i="36"/>
  <c r="D167" i="36"/>
  <c r="D168" i="36"/>
  <c r="D169" i="36"/>
  <c r="D170" i="36"/>
  <c r="D171" i="36"/>
  <c r="D172" i="36"/>
  <c r="D173" i="36"/>
  <c r="D174" i="36"/>
  <c r="D175" i="36"/>
  <c r="D176" i="36"/>
  <c r="D177" i="36"/>
  <c r="D178" i="36"/>
  <c r="D179" i="36"/>
  <c r="D180" i="36"/>
  <c r="D181" i="36"/>
  <c r="D182" i="36"/>
  <c r="D183" i="36"/>
  <c r="D184" i="36"/>
  <c r="E2" i="36"/>
  <c r="D2" i="36"/>
  <c r="C3" i="36"/>
  <c r="C4" i="36"/>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104" i="36"/>
  <c r="C105" i="36"/>
  <c r="C106" i="36"/>
  <c r="C107" i="36"/>
  <c r="C108" i="36"/>
  <c r="C109" i="36"/>
  <c r="C110"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C140" i="36"/>
  <c r="C141" i="36"/>
  <c r="C142" i="36"/>
  <c r="C143" i="36"/>
  <c r="C144" i="36"/>
  <c r="C145" i="36"/>
  <c r="C146" i="36"/>
  <c r="C147" i="36"/>
  <c r="C148" i="36"/>
  <c r="C149" i="36"/>
  <c r="C150" i="36"/>
  <c r="C151" i="36"/>
  <c r="C152" i="36"/>
  <c r="C153" i="36"/>
  <c r="C154" i="36"/>
  <c r="C155" i="36"/>
  <c r="C156" i="36"/>
  <c r="C157" i="36"/>
  <c r="C158" i="36"/>
  <c r="C159" i="36"/>
  <c r="C160" i="36"/>
  <c r="C161" i="36"/>
  <c r="C162" i="36"/>
  <c r="C163" i="36"/>
  <c r="C164" i="36"/>
  <c r="C165" i="36"/>
  <c r="C166" i="36"/>
  <c r="C167" i="36"/>
  <c r="C168" i="36"/>
  <c r="C169" i="36"/>
  <c r="C170" i="36"/>
  <c r="C171" i="36"/>
  <c r="C172" i="36"/>
  <c r="C173" i="36"/>
  <c r="C174" i="36"/>
  <c r="C175" i="36"/>
  <c r="C176" i="36"/>
  <c r="C177" i="36"/>
  <c r="C178" i="36"/>
  <c r="C179" i="36"/>
  <c r="C180" i="36"/>
  <c r="C181" i="36"/>
  <c r="C182" i="36"/>
  <c r="C183" i="36"/>
  <c r="C184" i="36"/>
  <c r="C2" i="36"/>
  <c r="X184" i="36"/>
  <c r="X183" i="36"/>
  <c r="X182" i="36"/>
  <c r="X181" i="36"/>
  <c r="X180" i="36"/>
  <c r="X179" i="36"/>
  <c r="X178" i="36"/>
  <c r="X177" i="36"/>
  <c r="X176" i="36"/>
  <c r="X175" i="36"/>
  <c r="X174" i="36"/>
  <c r="X173" i="36"/>
  <c r="X172" i="36"/>
  <c r="X171" i="36"/>
  <c r="X170" i="36"/>
  <c r="X169" i="36"/>
  <c r="X168" i="36"/>
  <c r="X167" i="36"/>
  <c r="X166" i="36"/>
  <c r="X165" i="36"/>
  <c r="X164" i="36"/>
  <c r="X163" i="36"/>
  <c r="X162" i="36"/>
  <c r="X161" i="36"/>
  <c r="X160" i="36"/>
  <c r="X159" i="36"/>
  <c r="X158" i="36"/>
  <c r="X157" i="36"/>
  <c r="X156" i="36"/>
  <c r="X155" i="36"/>
  <c r="X154" i="36"/>
  <c r="X153" i="36"/>
  <c r="X152" i="36"/>
  <c r="X151" i="36"/>
  <c r="X150" i="36"/>
  <c r="X149" i="36"/>
  <c r="X148" i="36"/>
  <c r="X147" i="36"/>
  <c r="X146" i="36"/>
  <c r="X145" i="36"/>
  <c r="X144" i="36"/>
  <c r="X143" i="36"/>
  <c r="X142" i="36"/>
  <c r="X141" i="36"/>
  <c r="X140" i="36"/>
  <c r="X139" i="36"/>
  <c r="X138" i="36"/>
  <c r="X137" i="36"/>
  <c r="X136" i="36"/>
  <c r="X135" i="36"/>
  <c r="X134" i="36"/>
  <c r="X133" i="36"/>
  <c r="X132" i="36"/>
  <c r="X131" i="36"/>
  <c r="X130" i="36"/>
  <c r="X129" i="36"/>
  <c r="X128" i="36"/>
  <c r="X127" i="36"/>
  <c r="X126" i="36"/>
  <c r="X125" i="36"/>
  <c r="X124" i="36"/>
  <c r="X123" i="36"/>
  <c r="X122" i="36"/>
  <c r="X121" i="36"/>
  <c r="X120" i="36"/>
  <c r="X119" i="36"/>
  <c r="X118" i="36"/>
  <c r="X117" i="36"/>
  <c r="X116" i="36"/>
  <c r="X115" i="36"/>
  <c r="X114" i="36"/>
  <c r="X113" i="36"/>
  <c r="X112" i="36"/>
  <c r="X111" i="36"/>
  <c r="X110" i="36"/>
  <c r="X109" i="36"/>
  <c r="X108" i="36"/>
  <c r="X107" i="36"/>
  <c r="X106" i="36"/>
  <c r="X105" i="36"/>
  <c r="X104" i="36"/>
  <c r="X103" i="36"/>
  <c r="X102" i="36"/>
  <c r="X101" i="36"/>
  <c r="X100" i="36"/>
  <c r="X99" i="36"/>
  <c r="X98" i="36"/>
  <c r="X97" i="36"/>
  <c r="X96" i="36"/>
  <c r="X95" i="36"/>
  <c r="X94" i="36"/>
  <c r="X93" i="36"/>
  <c r="X92" i="36"/>
  <c r="X91" i="36"/>
  <c r="X90" i="36"/>
  <c r="X89" i="36"/>
  <c r="X88" i="36"/>
  <c r="X87" i="36"/>
  <c r="X86" i="36"/>
  <c r="X85" i="36"/>
  <c r="X84" i="36"/>
  <c r="X83" i="36"/>
  <c r="X82" i="36"/>
  <c r="X81" i="36"/>
  <c r="X80" i="36"/>
  <c r="X79" i="36"/>
  <c r="X78" i="36"/>
  <c r="X77" i="36"/>
  <c r="X76" i="36"/>
  <c r="X75" i="36"/>
  <c r="X74" i="36"/>
  <c r="X73" i="36"/>
  <c r="X72" i="36"/>
  <c r="X71" i="36"/>
  <c r="X70" i="36"/>
  <c r="X69" i="36"/>
  <c r="X68" i="36"/>
  <c r="X67" i="36"/>
  <c r="X66" i="36"/>
  <c r="X65" i="36"/>
  <c r="X64" i="36"/>
  <c r="X63" i="36"/>
  <c r="X62" i="36"/>
  <c r="X61" i="36"/>
  <c r="X60" i="36"/>
  <c r="X59" i="36"/>
  <c r="X58" i="36"/>
  <c r="X57" i="36"/>
  <c r="X56" i="36"/>
  <c r="X55" i="36"/>
  <c r="X54" i="36"/>
  <c r="X53" i="36"/>
  <c r="X52" i="36"/>
  <c r="X51" i="36"/>
  <c r="X50" i="36"/>
  <c r="X49" i="36"/>
  <c r="X48" i="36"/>
  <c r="X47" i="36"/>
  <c r="X46" i="36"/>
  <c r="X45" i="36"/>
  <c r="X44" i="36"/>
  <c r="X43" i="36"/>
  <c r="X42" i="36"/>
  <c r="X41" i="36"/>
  <c r="X40" i="36"/>
  <c r="X39" i="36"/>
  <c r="X38" i="36"/>
  <c r="X37" i="36"/>
  <c r="X36" i="36"/>
  <c r="X35" i="36"/>
  <c r="X34" i="36"/>
  <c r="X33" i="36"/>
  <c r="X32" i="36"/>
  <c r="X31" i="36"/>
  <c r="X30" i="36"/>
  <c r="X29" i="36"/>
  <c r="X28" i="36"/>
  <c r="X27" i="36"/>
  <c r="X26" i="36"/>
  <c r="X25" i="36"/>
  <c r="X24" i="36"/>
  <c r="X23" i="36"/>
  <c r="X22" i="36"/>
  <c r="X21" i="36"/>
  <c r="X20" i="36"/>
  <c r="X19" i="36"/>
  <c r="X18" i="36"/>
  <c r="X17" i="36"/>
  <c r="X16" i="36"/>
  <c r="X15" i="36"/>
  <c r="X14" i="36"/>
  <c r="X13" i="36"/>
  <c r="X12" i="36"/>
  <c r="X11" i="36"/>
  <c r="X10" i="36"/>
  <c r="X9" i="36"/>
  <c r="X8" i="36"/>
  <c r="X7" i="36"/>
  <c r="X6" i="36"/>
  <c r="X5" i="36"/>
  <c r="X4" i="36"/>
  <c r="X3" i="36"/>
  <c r="X2" i="36"/>
  <c r="W3" i="36"/>
  <c r="W4" i="36"/>
  <c r="W5" i="36"/>
  <c r="W6" i="36"/>
  <c r="W7" i="36"/>
  <c r="W8" i="36"/>
  <c r="W9" i="36"/>
  <c r="W10" i="36"/>
  <c r="W11" i="36"/>
  <c r="W12" i="36"/>
  <c r="W13" i="36"/>
  <c r="W14" i="36"/>
  <c r="W15" i="36"/>
  <c r="W16" i="36"/>
  <c r="W17" i="36"/>
  <c r="W18" i="36"/>
  <c r="W19" i="36"/>
  <c r="W20" i="36"/>
  <c r="W21" i="36"/>
  <c r="W22" i="36"/>
  <c r="W23" i="36"/>
  <c r="W24" i="36"/>
  <c r="W25" i="36"/>
  <c r="W26" i="36"/>
  <c r="W27" i="36"/>
  <c r="W28" i="36"/>
  <c r="W29" i="36"/>
  <c r="W30" i="36"/>
  <c r="W31" i="36"/>
  <c r="W32" i="36"/>
  <c r="W33" i="36"/>
  <c r="W34" i="36"/>
  <c r="W35" i="36"/>
  <c r="W36" i="36"/>
  <c r="W37" i="36"/>
  <c r="W38" i="36"/>
  <c r="W39" i="36"/>
  <c r="W40" i="36"/>
  <c r="W41" i="36"/>
  <c r="W42" i="36"/>
  <c r="W43" i="36"/>
  <c r="W44" i="36"/>
  <c r="W45" i="36"/>
  <c r="W46" i="36"/>
  <c r="W47" i="36"/>
  <c r="W48" i="36"/>
  <c r="W49" i="36"/>
  <c r="W50" i="36"/>
  <c r="W51" i="36"/>
  <c r="W52" i="36"/>
  <c r="W53" i="36"/>
  <c r="W54" i="36"/>
  <c r="W55" i="36"/>
  <c r="W56" i="36"/>
  <c r="W57" i="36"/>
  <c r="W58" i="36"/>
  <c r="W59" i="36"/>
  <c r="W60" i="36"/>
  <c r="W61" i="36"/>
  <c r="W62" i="36"/>
  <c r="W63" i="36"/>
  <c r="W64" i="36"/>
  <c r="W65" i="36"/>
  <c r="W66" i="36"/>
  <c r="W67" i="36"/>
  <c r="W68" i="36"/>
  <c r="W69" i="36"/>
  <c r="W70" i="36"/>
  <c r="W71" i="36"/>
  <c r="W72" i="36"/>
  <c r="W73" i="36"/>
  <c r="W74" i="36"/>
  <c r="W75" i="36"/>
  <c r="W76" i="36"/>
  <c r="W77" i="36"/>
  <c r="W78" i="36"/>
  <c r="W79" i="36"/>
  <c r="W80" i="36"/>
  <c r="W81" i="36"/>
  <c r="W82" i="36"/>
  <c r="W83" i="36"/>
  <c r="W84" i="36"/>
  <c r="W85" i="36"/>
  <c r="W86" i="36"/>
  <c r="W87" i="36"/>
  <c r="W88" i="36"/>
  <c r="W89" i="36"/>
  <c r="W90" i="36"/>
  <c r="W91" i="36"/>
  <c r="W92" i="36"/>
  <c r="W93" i="36"/>
  <c r="W94" i="36"/>
  <c r="W95" i="36"/>
  <c r="W96" i="36"/>
  <c r="W97" i="36"/>
  <c r="W98" i="36"/>
  <c r="W99" i="36"/>
  <c r="W100" i="36"/>
  <c r="W101" i="36"/>
  <c r="W102" i="36"/>
  <c r="W103" i="36"/>
  <c r="W104" i="36"/>
  <c r="W105" i="36"/>
  <c r="W106" i="36"/>
  <c r="W107" i="36"/>
  <c r="W108" i="36"/>
  <c r="W109" i="36"/>
  <c r="W110" i="36"/>
  <c r="W111" i="36"/>
  <c r="W112" i="36"/>
  <c r="W113" i="36"/>
  <c r="W114" i="36"/>
  <c r="W115" i="36"/>
  <c r="W116" i="36"/>
  <c r="W117" i="36"/>
  <c r="W118" i="36"/>
  <c r="W119" i="36"/>
  <c r="W120" i="36"/>
  <c r="W121" i="36"/>
  <c r="W122" i="36"/>
  <c r="W123" i="36"/>
  <c r="W124" i="36"/>
  <c r="W125" i="36"/>
  <c r="W126" i="36"/>
  <c r="W127" i="36"/>
  <c r="W128" i="36"/>
  <c r="W129" i="36"/>
  <c r="W130" i="36"/>
  <c r="W131" i="36"/>
  <c r="W132" i="36"/>
  <c r="W133" i="36"/>
  <c r="W134" i="36"/>
  <c r="W135" i="36"/>
  <c r="W136" i="36"/>
  <c r="W137" i="36"/>
  <c r="W138" i="36"/>
  <c r="W139" i="36"/>
  <c r="W140" i="36"/>
  <c r="W141" i="36"/>
  <c r="W142" i="36"/>
  <c r="W143" i="36"/>
  <c r="W144" i="36"/>
  <c r="W145" i="36"/>
  <c r="W146" i="36"/>
  <c r="W147" i="36"/>
  <c r="W148" i="36"/>
  <c r="W149" i="36"/>
  <c r="W150" i="36"/>
  <c r="W151" i="36"/>
  <c r="W152" i="36"/>
  <c r="W153" i="36"/>
  <c r="W154" i="36"/>
  <c r="W155" i="36"/>
  <c r="W156" i="36"/>
  <c r="W157" i="36"/>
  <c r="W158" i="36"/>
  <c r="W159" i="36"/>
  <c r="W160" i="36"/>
  <c r="W161" i="36"/>
  <c r="W162" i="36"/>
  <c r="W163" i="36"/>
  <c r="W164" i="36"/>
  <c r="W165" i="36"/>
  <c r="W166" i="36"/>
  <c r="W167" i="36"/>
  <c r="W168" i="36"/>
  <c r="W169" i="36"/>
  <c r="W170" i="36"/>
  <c r="W171" i="36"/>
  <c r="W172" i="36"/>
  <c r="W173" i="36"/>
  <c r="W174" i="36"/>
  <c r="W175" i="36"/>
  <c r="W176" i="36"/>
  <c r="W177" i="36"/>
  <c r="W178" i="36"/>
  <c r="W179" i="36"/>
  <c r="W180" i="36"/>
  <c r="W181" i="36"/>
  <c r="W182" i="36"/>
  <c r="W183" i="36"/>
  <c r="W184" i="36"/>
  <c r="W2" i="36"/>
  <c r="V3" i="36"/>
  <c r="V4" i="36"/>
  <c r="V5" i="36"/>
  <c r="V6" i="36"/>
  <c r="V7" i="36"/>
  <c r="V8" i="36"/>
  <c r="V9" i="36"/>
  <c r="V10" i="36"/>
  <c r="V11" i="36"/>
  <c r="V12" i="36"/>
  <c r="V13" i="36"/>
  <c r="V14" i="36"/>
  <c r="V15" i="36"/>
  <c r="V16" i="36"/>
  <c r="V17" i="36"/>
  <c r="V18" i="36"/>
  <c r="V19" i="36"/>
  <c r="V20" i="36"/>
  <c r="V21" i="36"/>
  <c r="V22" i="36"/>
  <c r="V23" i="36"/>
  <c r="V24" i="36"/>
  <c r="V25" i="36"/>
  <c r="V26" i="36"/>
  <c r="V27" i="36"/>
  <c r="V28" i="36"/>
  <c r="V29" i="36"/>
  <c r="V30" i="36"/>
  <c r="V31" i="36"/>
  <c r="V32" i="36"/>
  <c r="V33" i="36"/>
  <c r="V34" i="36"/>
  <c r="V35" i="36"/>
  <c r="V36" i="36"/>
  <c r="V37" i="36"/>
  <c r="V38" i="36"/>
  <c r="V39" i="36"/>
  <c r="V40" i="36"/>
  <c r="V41" i="36"/>
  <c r="V42" i="36"/>
  <c r="V43" i="36"/>
  <c r="V44" i="36"/>
  <c r="V45" i="36"/>
  <c r="V46" i="36"/>
  <c r="V47" i="36"/>
  <c r="V48" i="36"/>
  <c r="V49" i="36"/>
  <c r="V50" i="36"/>
  <c r="V51" i="36"/>
  <c r="V52" i="36"/>
  <c r="V53" i="36"/>
  <c r="V54" i="36"/>
  <c r="V55" i="36"/>
  <c r="V56" i="36"/>
  <c r="V57" i="36"/>
  <c r="V58" i="36"/>
  <c r="V59" i="36"/>
  <c r="V60" i="36"/>
  <c r="V61" i="36"/>
  <c r="V62" i="36"/>
  <c r="V63" i="36"/>
  <c r="V64" i="36"/>
  <c r="V65" i="36"/>
  <c r="V66" i="36"/>
  <c r="V67" i="36"/>
  <c r="V68" i="36"/>
  <c r="V69" i="36"/>
  <c r="V70" i="36"/>
  <c r="V71" i="36"/>
  <c r="V72" i="36"/>
  <c r="V73" i="36"/>
  <c r="V74" i="36"/>
  <c r="V75" i="36"/>
  <c r="V76" i="36"/>
  <c r="V77" i="36"/>
  <c r="V78" i="36"/>
  <c r="V79" i="36"/>
  <c r="V80" i="36"/>
  <c r="V81" i="36"/>
  <c r="V82" i="36"/>
  <c r="V83" i="36"/>
  <c r="V84" i="36"/>
  <c r="V85" i="36"/>
  <c r="V86" i="36"/>
  <c r="V87" i="36"/>
  <c r="V88" i="36"/>
  <c r="V89" i="36"/>
  <c r="V90" i="36"/>
  <c r="V91" i="36"/>
  <c r="V92" i="36"/>
  <c r="V93" i="36"/>
  <c r="V94" i="36"/>
  <c r="V95" i="36"/>
  <c r="V96" i="36"/>
  <c r="V97" i="36"/>
  <c r="V98" i="36"/>
  <c r="V99" i="36"/>
  <c r="V100" i="36"/>
  <c r="V101" i="36"/>
  <c r="V102" i="36"/>
  <c r="V103" i="36"/>
  <c r="V104" i="36"/>
  <c r="V105" i="36"/>
  <c r="V106" i="36"/>
  <c r="V107" i="36"/>
  <c r="V108" i="36"/>
  <c r="V109" i="36"/>
  <c r="V110" i="36"/>
  <c r="V111" i="36"/>
  <c r="V112" i="36"/>
  <c r="V113" i="36"/>
  <c r="V114" i="36"/>
  <c r="V115" i="36"/>
  <c r="V116" i="36"/>
  <c r="V117" i="36"/>
  <c r="V118" i="36"/>
  <c r="V119" i="36"/>
  <c r="V120" i="36"/>
  <c r="V121" i="36"/>
  <c r="V122" i="36"/>
  <c r="V123" i="36"/>
  <c r="V124" i="36"/>
  <c r="V125" i="36"/>
  <c r="V126" i="36"/>
  <c r="V127" i="36"/>
  <c r="V128" i="36"/>
  <c r="V129" i="36"/>
  <c r="V130" i="36"/>
  <c r="V131" i="36"/>
  <c r="V132" i="36"/>
  <c r="V133" i="36"/>
  <c r="V134" i="36"/>
  <c r="V135" i="36"/>
  <c r="V136" i="36"/>
  <c r="V137" i="36"/>
  <c r="V138" i="36"/>
  <c r="V139" i="36"/>
  <c r="V140" i="36"/>
  <c r="V141" i="36"/>
  <c r="V142" i="36"/>
  <c r="V143" i="36"/>
  <c r="V144" i="36"/>
  <c r="V145" i="36"/>
  <c r="V146" i="36"/>
  <c r="V147" i="36"/>
  <c r="V148" i="36"/>
  <c r="V149" i="36"/>
  <c r="V150" i="36"/>
  <c r="V151" i="36"/>
  <c r="V152" i="36"/>
  <c r="V153" i="36"/>
  <c r="V154" i="36"/>
  <c r="V155" i="36"/>
  <c r="V156" i="36"/>
  <c r="V157" i="36"/>
  <c r="V158" i="36"/>
  <c r="V159" i="36"/>
  <c r="V160" i="36"/>
  <c r="V161" i="36"/>
  <c r="V162" i="36"/>
  <c r="V163" i="36"/>
  <c r="V164" i="36"/>
  <c r="V165" i="36"/>
  <c r="V166" i="36"/>
  <c r="V167" i="36"/>
  <c r="V168" i="36"/>
  <c r="V169" i="36"/>
  <c r="V170" i="36"/>
  <c r="V171" i="36"/>
  <c r="V172" i="36"/>
  <c r="V173" i="36"/>
  <c r="V174" i="36"/>
  <c r="V175" i="36"/>
  <c r="V176" i="36"/>
  <c r="V177" i="36"/>
  <c r="V178" i="36"/>
  <c r="V179" i="36"/>
  <c r="V180" i="36"/>
  <c r="V181" i="36"/>
  <c r="V182" i="36"/>
  <c r="V183" i="36"/>
  <c r="V184" i="36"/>
  <c r="V2" i="36"/>
  <c r="U12" i="36"/>
  <c r="U13" i="36"/>
  <c r="U14" i="36"/>
  <c r="U15" i="36"/>
  <c r="U16" i="36"/>
  <c r="U17" i="36"/>
  <c r="U18" i="36"/>
  <c r="U19" i="36"/>
  <c r="U20" i="36"/>
  <c r="U21" i="36"/>
  <c r="U22" i="36"/>
  <c r="U23" i="36"/>
  <c r="U24" i="36"/>
  <c r="U25" i="36"/>
  <c r="U26" i="36"/>
  <c r="U27" i="36"/>
  <c r="U28" i="36"/>
  <c r="U29" i="36"/>
  <c r="U30" i="36"/>
  <c r="U31" i="36"/>
  <c r="U32" i="36"/>
  <c r="U33" i="36"/>
  <c r="U34" i="36"/>
  <c r="U35" i="36"/>
  <c r="U36" i="36"/>
  <c r="U37" i="36"/>
  <c r="U38" i="36"/>
  <c r="U39" i="36"/>
  <c r="U40" i="36"/>
  <c r="U41" i="36"/>
  <c r="U42" i="36"/>
  <c r="U43" i="36"/>
  <c r="U44" i="36"/>
  <c r="U45" i="36"/>
  <c r="U46" i="36"/>
  <c r="U47" i="36"/>
  <c r="U48" i="36"/>
  <c r="U49" i="36"/>
  <c r="U50" i="36"/>
  <c r="U51" i="36"/>
  <c r="U52" i="36"/>
  <c r="U53" i="36"/>
  <c r="U54" i="36"/>
  <c r="U55" i="36"/>
  <c r="U56" i="36"/>
  <c r="U57" i="36"/>
  <c r="U58" i="36"/>
  <c r="U59" i="36"/>
  <c r="U60" i="36"/>
  <c r="U61" i="36"/>
  <c r="U62" i="36"/>
  <c r="U63" i="36"/>
  <c r="U64" i="36"/>
  <c r="U65" i="36"/>
  <c r="U66" i="36"/>
  <c r="U67" i="36"/>
  <c r="U68" i="36"/>
  <c r="U69" i="36"/>
  <c r="U70" i="36"/>
  <c r="U71" i="36"/>
  <c r="U72" i="36"/>
  <c r="U73" i="36"/>
  <c r="U74" i="36"/>
  <c r="U75" i="36"/>
  <c r="U76" i="36"/>
  <c r="U77" i="36"/>
  <c r="U78" i="36"/>
  <c r="U79" i="36"/>
  <c r="U80" i="36"/>
  <c r="U81" i="36"/>
  <c r="U82" i="36"/>
  <c r="U83" i="36"/>
  <c r="U84" i="36"/>
  <c r="U85" i="36"/>
  <c r="U86" i="36"/>
  <c r="U87" i="36"/>
  <c r="U88" i="36"/>
  <c r="U89" i="36"/>
  <c r="U90" i="36"/>
  <c r="U91" i="36"/>
  <c r="U92" i="36"/>
  <c r="U93" i="36"/>
  <c r="U94" i="36"/>
  <c r="U95" i="36"/>
  <c r="U96" i="36"/>
  <c r="U97" i="36"/>
  <c r="U98" i="36"/>
  <c r="U99" i="36"/>
  <c r="U100" i="36"/>
  <c r="U101" i="36"/>
  <c r="U102" i="36"/>
  <c r="U103" i="36"/>
  <c r="U104" i="36"/>
  <c r="U105" i="36"/>
  <c r="U106" i="36"/>
  <c r="U107" i="36"/>
  <c r="U108" i="36"/>
  <c r="U109" i="36"/>
  <c r="U110" i="36"/>
  <c r="U111" i="36"/>
  <c r="U112" i="36"/>
  <c r="U113" i="36"/>
  <c r="U114" i="36"/>
  <c r="U115" i="36"/>
  <c r="U116" i="36"/>
  <c r="U117" i="36"/>
  <c r="U118" i="36"/>
  <c r="U119" i="36"/>
  <c r="U120" i="36"/>
  <c r="U121" i="36"/>
  <c r="U122" i="36"/>
  <c r="U123" i="36"/>
  <c r="U124" i="36"/>
  <c r="U125" i="36"/>
  <c r="U126" i="36"/>
  <c r="U127" i="36"/>
  <c r="U128" i="36"/>
  <c r="U129" i="36"/>
  <c r="U130" i="36"/>
  <c r="U131" i="36"/>
  <c r="U132" i="36"/>
  <c r="U133" i="36"/>
  <c r="U134" i="36"/>
  <c r="U135" i="36"/>
  <c r="U136" i="36"/>
  <c r="U137" i="36"/>
  <c r="U138" i="36"/>
  <c r="U139" i="36"/>
  <c r="U140" i="36"/>
  <c r="U141" i="36"/>
  <c r="U142" i="36"/>
  <c r="U143" i="36"/>
  <c r="U144" i="36"/>
  <c r="U145" i="36"/>
  <c r="U146" i="36"/>
  <c r="U147" i="36"/>
  <c r="U148" i="36"/>
  <c r="U149" i="36"/>
  <c r="U150" i="36"/>
  <c r="U151" i="36"/>
  <c r="U152" i="36"/>
  <c r="U153" i="36"/>
  <c r="U154" i="36"/>
  <c r="U155" i="36"/>
  <c r="U156" i="36"/>
  <c r="U157" i="36"/>
  <c r="U158" i="36"/>
  <c r="U159" i="36"/>
  <c r="U160" i="36"/>
  <c r="U161" i="36"/>
  <c r="U162" i="36"/>
  <c r="U163" i="36"/>
  <c r="U164" i="36"/>
  <c r="U165" i="36"/>
  <c r="U166" i="36"/>
  <c r="U167" i="36"/>
  <c r="U168" i="36"/>
  <c r="U169" i="36"/>
  <c r="U170" i="36"/>
  <c r="U171" i="36"/>
  <c r="U172" i="36"/>
  <c r="U173" i="36"/>
  <c r="U174" i="36"/>
  <c r="U175" i="36"/>
  <c r="U176" i="36"/>
  <c r="U177" i="36"/>
  <c r="U178" i="36"/>
  <c r="U179" i="36"/>
  <c r="U180" i="36"/>
  <c r="U181" i="36"/>
  <c r="U182" i="36"/>
  <c r="U183" i="36"/>
  <c r="U184" i="36"/>
  <c r="U3" i="36"/>
  <c r="U4" i="36"/>
  <c r="U5" i="36"/>
  <c r="U6" i="36"/>
  <c r="U7" i="36"/>
  <c r="U8" i="36"/>
  <c r="U9" i="36"/>
  <c r="U10" i="36"/>
  <c r="U11" i="36"/>
  <c r="U2" i="36"/>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115" i="35"/>
  <c r="G116" i="35"/>
  <c r="G117" i="35"/>
  <c r="G118" i="35"/>
  <c r="G119" i="35"/>
  <c r="G120" i="35"/>
  <c r="G121" i="35"/>
  <c r="G122" i="35"/>
  <c r="G123" i="35"/>
  <c r="G124" i="35"/>
  <c r="G125" i="35"/>
  <c r="G126" i="35"/>
  <c r="G127" i="35"/>
  <c r="G128" i="35"/>
  <c r="G129" i="35"/>
  <c r="G130" i="35"/>
  <c r="G131" i="35"/>
  <c r="G132" i="35"/>
  <c r="G133" i="35"/>
  <c r="G134" i="35"/>
  <c r="G135" i="35"/>
  <c r="G136" i="35"/>
  <c r="G137" i="35"/>
  <c r="G138" i="35"/>
  <c r="G139" i="35"/>
  <c r="G140" i="35"/>
  <c r="G141" i="35"/>
  <c r="G142" i="35"/>
  <c r="G143" i="35"/>
  <c r="G144" i="35"/>
  <c r="G145" i="35"/>
  <c r="G146" i="35"/>
  <c r="G147" i="35"/>
  <c r="G148" i="35"/>
  <c r="G149" i="35"/>
  <c r="G150" i="35"/>
  <c r="G151" i="35"/>
  <c r="G152" i="35"/>
  <c r="G153" i="35"/>
  <c r="G154" i="35"/>
  <c r="G155" i="35"/>
  <c r="G156" i="35"/>
  <c r="G157" i="35"/>
  <c r="G158" i="35"/>
  <c r="G159" i="35"/>
  <c r="G160" i="35"/>
  <c r="G161" i="35"/>
  <c r="G162" i="35"/>
  <c r="G163" i="35"/>
  <c r="G164" i="35"/>
  <c r="G165" i="35"/>
  <c r="G166" i="35"/>
  <c r="G167" i="35"/>
  <c r="G168" i="35"/>
  <c r="G169" i="35"/>
  <c r="G170" i="35"/>
  <c r="G171" i="35"/>
  <c r="G172" i="35"/>
  <c r="G173" i="35"/>
  <c r="G174" i="35"/>
  <c r="G175" i="35"/>
  <c r="G176" i="35"/>
  <c r="G177" i="35"/>
  <c r="G178" i="35"/>
  <c r="G179" i="35"/>
  <c r="G180" i="35"/>
  <c r="G181" i="35"/>
  <c r="G182" i="35"/>
  <c r="G183" i="35"/>
  <c r="G184" i="35"/>
  <c r="G2" i="35"/>
  <c r="F3" i="35"/>
  <c r="F4" i="35"/>
  <c r="F5" i="35"/>
  <c r="F6" i="35"/>
  <c r="F7" i="35"/>
  <c r="F8" i="35"/>
  <c r="F9" i="35"/>
  <c r="F10" i="35"/>
  <c r="F11" i="35"/>
  <c r="F12" i="35"/>
  <c r="F13" i="35"/>
  <c r="F14" i="35"/>
  <c r="F15" i="35"/>
  <c r="F16" i="35"/>
  <c r="F17" i="35"/>
  <c r="F18" i="35"/>
  <c r="F19" i="35"/>
  <c r="F20" i="35"/>
  <c r="F21" i="35"/>
  <c r="F22" i="35"/>
  <c r="F23" i="35"/>
  <c r="F24" i="35"/>
  <c r="F25" i="35"/>
  <c r="F26" i="35"/>
  <c r="F27" i="35"/>
  <c r="F28" i="35"/>
  <c r="F29" i="35"/>
  <c r="F30" i="35"/>
  <c r="F31" i="35"/>
  <c r="F32" i="35"/>
  <c r="F33" i="35"/>
  <c r="F34" i="35"/>
  <c r="F35" i="35"/>
  <c r="F36" i="35"/>
  <c r="F37" i="35"/>
  <c r="F38" i="35"/>
  <c r="F39" i="35"/>
  <c r="F40" i="35"/>
  <c r="F41" i="35"/>
  <c r="F42" i="35"/>
  <c r="F43" i="35"/>
  <c r="F44" i="35"/>
  <c r="F45" i="35"/>
  <c r="F46" i="35"/>
  <c r="F47" i="35"/>
  <c r="F48" i="35"/>
  <c r="F49" i="35"/>
  <c r="F50" i="35"/>
  <c r="F51" i="35"/>
  <c r="F52" i="35"/>
  <c r="F53" i="35"/>
  <c r="F54" i="35"/>
  <c r="F55" i="35"/>
  <c r="F56" i="35"/>
  <c r="F57" i="35"/>
  <c r="F58" i="35"/>
  <c r="F59" i="35"/>
  <c r="F60" i="35"/>
  <c r="F61" i="35"/>
  <c r="F62" i="35"/>
  <c r="F63" i="35"/>
  <c r="F64" i="35"/>
  <c r="F65" i="35"/>
  <c r="F66" i="35"/>
  <c r="F67" i="35"/>
  <c r="F68" i="35"/>
  <c r="F69" i="35"/>
  <c r="F70" i="35"/>
  <c r="F71" i="35"/>
  <c r="F72" i="35"/>
  <c r="F73" i="35"/>
  <c r="F74" i="35"/>
  <c r="F75" i="35"/>
  <c r="F76" i="35"/>
  <c r="F77" i="35"/>
  <c r="F78" i="35"/>
  <c r="F79" i="35"/>
  <c r="F80" i="35"/>
  <c r="F81" i="35"/>
  <c r="F82" i="35"/>
  <c r="F83" i="35"/>
  <c r="F84" i="35"/>
  <c r="F85" i="35"/>
  <c r="F86" i="35"/>
  <c r="F87" i="35"/>
  <c r="F88" i="35"/>
  <c r="F89" i="35"/>
  <c r="F90" i="35"/>
  <c r="F91" i="35"/>
  <c r="F92" i="35"/>
  <c r="F93" i="35"/>
  <c r="F94" i="35"/>
  <c r="F95" i="35"/>
  <c r="F96" i="35"/>
  <c r="F97" i="35"/>
  <c r="F98" i="35"/>
  <c r="F99" i="35"/>
  <c r="F100" i="35"/>
  <c r="F101" i="35"/>
  <c r="F102" i="35"/>
  <c r="F103" i="35"/>
  <c r="F104" i="35"/>
  <c r="F105" i="35"/>
  <c r="F106" i="35"/>
  <c r="F107" i="35"/>
  <c r="F108" i="35"/>
  <c r="F109" i="35"/>
  <c r="F110" i="35"/>
  <c r="F111" i="35"/>
  <c r="F112" i="35"/>
  <c r="F113" i="35"/>
  <c r="F114" i="35"/>
  <c r="F115" i="35"/>
  <c r="F116" i="35"/>
  <c r="F117" i="35"/>
  <c r="F118" i="35"/>
  <c r="F119" i="35"/>
  <c r="F120" i="35"/>
  <c r="F121" i="35"/>
  <c r="F122" i="35"/>
  <c r="F123" i="35"/>
  <c r="F124" i="35"/>
  <c r="F125" i="35"/>
  <c r="F126" i="35"/>
  <c r="F127" i="35"/>
  <c r="F128" i="35"/>
  <c r="F129" i="35"/>
  <c r="F130" i="35"/>
  <c r="F131" i="35"/>
  <c r="F132" i="35"/>
  <c r="F133" i="35"/>
  <c r="F134" i="35"/>
  <c r="F135" i="35"/>
  <c r="F136" i="35"/>
  <c r="F137" i="35"/>
  <c r="F138" i="35"/>
  <c r="F139" i="35"/>
  <c r="F140" i="35"/>
  <c r="F141" i="35"/>
  <c r="F142" i="35"/>
  <c r="F143" i="35"/>
  <c r="F144" i="35"/>
  <c r="F145" i="35"/>
  <c r="F146" i="35"/>
  <c r="F147" i="35"/>
  <c r="F148" i="35"/>
  <c r="F149" i="35"/>
  <c r="F150" i="35"/>
  <c r="F151" i="35"/>
  <c r="F152" i="35"/>
  <c r="F153" i="35"/>
  <c r="F154" i="35"/>
  <c r="F155" i="35"/>
  <c r="F156" i="35"/>
  <c r="F157" i="35"/>
  <c r="F158" i="35"/>
  <c r="F159" i="35"/>
  <c r="F160" i="35"/>
  <c r="F161" i="35"/>
  <c r="F162" i="35"/>
  <c r="F163" i="35"/>
  <c r="F164" i="35"/>
  <c r="F165" i="35"/>
  <c r="F166" i="35"/>
  <c r="F167" i="35"/>
  <c r="F168" i="35"/>
  <c r="F169" i="35"/>
  <c r="F170" i="35"/>
  <c r="F171" i="35"/>
  <c r="F172" i="35"/>
  <c r="F173" i="35"/>
  <c r="F174" i="35"/>
  <c r="F175" i="35"/>
  <c r="F176" i="35"/>
  <c r="F177" i="35"/>
  <c r="F178" i="35"/>
  <c r="F179" i="35"/>
  <c r="F180" i="35"/>
  <c r="F181" i="35"/>
  <c r="F182" i="35"/>
  <c r="F183" i="35"/>
  <c r="F184" i="35"/>
  <c r="F2" i="35"/>
  <c r="E3" i="35"/>
  <c r="E4" i="35"/>
  <c r="E5" i="35"/>
  <c r="E6" i="35"/>
  <c r="E7" i="35"/>
  <c r="E8" i="35"/>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37" i="35"/>
  <c r="E38" i="35"/>
  <c r="E39" i="35"/>
  <c r="E40" i="35"/>
  <c r="E41" i="35"/>
  <c r="E42" i="35"/>
  <c r="E43" i="35"/>
  <c r="E44" i="35"/>
  <c r="E45" i="35"/>
  <c r="E46" i="35"/>
  <c r="E47" i="35"/>
  <c r="E48" i="35"/>
  <c r="E49" i="35"/>
  <c r="E50" i="35"/>
  <c r="E51" i="35"/>
  <c r="E52" i="35"/>
  <c r="E53" i="35"/>
  <c r="E54" i="35"/>
  <c r="E55" i="35"/>
  <c r="E56" i="35"/>
  <c r="E57" i="35"/>
  <c r="E58" i="35"/>
  <c r="E59" i="35"/>
  <c r="E60" i="35"/>
  <c r="E61" i="35"/>
  <c r="E62" i="35"/>
  <c r="E63" i="35"/>
  <c r="E64" i="35"/>
  <c r="E65" i="35"/>
  <c r="E66" i="35"/>
  <c r="E67" i="35"/>
  <c r="E68" i="35"/>
  <c r="E69" i="35"/>
  <c r="E70" i="35"/>
  <c r="E71" i="35"/>
  <c r="E72" i="35"/>
  <c r="E73" i="35"/>
  <c r="E74" i="35"/>
  <c r="E75" i="35"/>
  <c r="E76" i="35"/>
  <c r="E77" i="35"/>
  <c r="E78" i="35"/>
  <c r="E79" i="35"/>
  <c r="E80" i="35"/>
  <c r="E81" i="35"/>
  <c r="E82" i="35"/>
  <c r="E83" i="35"/>
  <c r="E84" i="35"/>
  <c r="E85" i="35"/>
  <c r="E86" i="35"/>
  <c r="E87" i="35"/>
  <c r="E88" i="35"/>
  <c r="E89" i="35"/>
  <c r="E90" i="35"/>
  <c r="E91" i="35"/>
  <c r="E92" i="35"/>
  <c r="E93" i="35"/>
  <c r="E94" i="35"/>
  <c r="E95" i="35"/>
  <c r="E96" i="35"/>
  <c r="E97" i="35"/>
  <c r="E98" i="35"/>
  <c r="E99" i="35"/>
  <c r="E100" i="35"/>
  <c r="E101" i="35"/>
  <c r="E102" i="35"/>
  <c r="E103" i="35"/>
  <c r="E104" i="35"/>
  <c r="E105" i="35"/>
  <c r="E106" i="35"/>
  <c r="E107" i="35"/>
  <c r="E108" i="35"/>
  <c r="E109" i="35"/>
  <c r="E110" i="35"/>
  <c r="E111" i="35"/>
  <c r="E112" i="35"/>
  <c r="E113" i="35"/>
  <c r="E114" i="35"/>
  <c r="E115" i="35"/>
  <c r="E116" i="35"/>
  <c r="E117" i="35"/>
  <c r="E118" i="35"/>
  <c r="E119" i="35"/>
  <c r="E120" i="35"/>
  <c r="E121" i="35"/>
  <c r="E122" i="35"/>
  <c r="E123" i="35"/>
  <c r="E124" i="35"/>
  <c r="E125" i="35"/>
  <c r="E126" i="35"/>
  <c r="E127" i="35"/>
  <c r="E128" i="35"/>
  <c r="E129" i="35"/>
  <c r="E130" i="35"/>
  <c r="E131" i="35"/>
  <c r="E132" i="35"/>
  <c r="E133" i="35"/>
  <c r="E134" i="35"/>
  <c r="E135" i="35"/>
  <c r="E136" i="35"/>
  <c r="E137" i="35"/>
  <c r="E138" i="35"/>
  <c r="E139" i="35"/>
  <c r="E140" i="35"/>
  <c r="E141" i="35"/>
  <c r="E142" i="35"/>
  <c r="E143" i="35"/>
  <c r="E144" i="35"/>
  <c r="E145" i="35"/>
  <c r="E146" i="35"/>
  <c r="E147" i="35"/>
  <c r="E148" i="35"/>
  <c r="E149" i="35"/>
  <c r="E150" i="35"/>
  <c r="E151" i="35"/>
  <c r="E152" i="35"/>
  <c r="E153" i="35"/>
  <c r="E154" i="35"/>
  <c r="E155" i="35"/>
  <c r="E156" i="35"/>
  <c r="E157" i="35"/>
  <c r="E158" i="35"/>
  <c r="E159" i="35"/>
  <c r="E160" i="35"/>
  <c r="E161" i="35"/>
  <c r="E162" i="35"/>
  <c r="E163" i="35"/>
  <c r="E164" i="35"/>
  <c r="E165" i="35"/>
  <c r="E166" i="35"/>
  <c r="E167" i="35"/>
  <c r="E168" i="35"/>
  <c r="E169" i="35"/>
  <c r="E170" i="35"/>
  <c r="E171" i="35"/>
  <c r="E172" i="35"/>
  <c r="E173" i="35"/>
  <c r="E174" i="35"/>
  <c r="E175" i="35"/>
  <c r="E176" i="35"/>
  <c r="E177" i="35"/>
  <c r="E178" i="35"/>
  <c r="E179" i="35"/>
  <c r="E180" i="35"/>
  <c r="E181" i="35"/>
  <c r="E182" i="35"/>
  <c r="E183" i="35"/>
  <c r="E184" i="35"/>
  <c r="E2" i="35"/>
  <c r="AI3" i="18" l="1"/>
  <c r="AI4" i="18"/>
  <c r="AI5" i="18"/>
  <c r="AI6" i="18"/>
  <c r="AI7" i="18"/>
  <c r="AI8" i="18"/>
  <c r="AI9" i="18"/>
  <c r="AI10" i="18"/>
  <c r="AI11" i="18"/>
  <c r="AI12" i="18"/>
  <c r="AI13" i="18"/>
  <c r="AI14" i="18"/>
  <c r="AI15" i="18"/>
  <c r="AI16" i="18"/>
  <c r="AI17" i="18"/>
  <c r="AI18" i="18"/>
  <c r="AI19" i="18"/>
  <c r="AI20" i="18"/>
  <c r="AI21" i="18"/>
  <c r="AI22" i="18"/>
  <c r="AI23" i="18"/>
  <c r="AI24" i="18"/>
  <c r="AI25" i="18"/>
  <c r="AI26" i="18"/>
  <c r="AI27" i="18"/>
  <c r="AI2" i="18"/>
  <c r="AH3" i="18"/>
  <c r="AH4" i="18"/>
  <c r="AH5" i="18"/>
  <c r="AH6" i="18"/>
  <c r="AH7" i="18"/>
  <c r="AH8" i="18"/>
  <c r="AH9" i="18"/>
  <c r="AH10" i="18"/>
  <c r="AH11" i="18"/>
  <c r="AH12" i="18"/>
  <c r="AH13" i="18"/>
  <c r="AH14" i="18"/>
  <c r="AH15" i="18"/>
  <c r="AH16" i="18"/>
  <c r="AH17" i="18"/>
  <c r="AH18" i="18"/>
  <c r="AH19" i="18"/>
  <c r="AH20" i="18"/>
  <c r="AH21" i="18"/>
  <c r="AH22" i="18"/>
  <c r="AH23" i="18"/>
  <c r="AH24" i="18"/>
  <c r="AH25" i="18"/>
  <c r="AH26" i="18"/>
  <c r="AH27" i="18"/>
  <c r="AH2" i="18"/>
  <c r="N3" i="4" l="1"/>
  <c r="N4" i="4"/>
  <c r="N5" i="4"/>
  <c r="N6" i="4"/>
  <c r="N7" i="4"/>
  <c r="N8" i="4"/>
  <c r="N9" i="4"/>
  <c r="N10" i="4"/>
  <c r="N11" i="4"/>
  <c r="N12" i="4"/>
  <c r="N13" i="4"/>
  <c r="N14" i="4"/>
  <c r="N15" i="4"/>
  <c r="N16" i="4"/>
  <c r="N17" i="4"/>
  <c r="N18" i="4"/>
  <c r="N19" i="4"/>
  <c r="N20" i="4"/>
  <c r="N21" i="4"/>
  <c r="N22" i="4"/>
  <c r="N23" i="4"/>
  <c r="N24" i="4"/>
  <c r="N25" i="4"/>
  <c r="N26" i="4"/>
  <c r="N27" i="4"/>
  <c r="N2"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 i="1"/>
  <c r="R3" i="6" l="1"/>
  <c r="T3" i="6" s="1"/>
  <c r="O9" i="6"/>
  <c r="P9" i="6"/>
  <c r="Q9" i="6"/>
  <c r="R9" i="6"/>
  <c r="S9" i="6"/>
  <c r="T9" i="6"/>
  <c r="U9" i="6"/>
  <c r="V9" i="6"/>
  <c r="O10" i="6"/>
  <c r="P10" i="6"/>
  <c r="Q10" i="6"/>
  <c r="R10" i="6"/>
  <c r="S10" i="6"/>
  <c r="T10" i="6"/>
  <c r="U10" i="6"/>
  <c r="V10" i="6"/>
  <c r="O11" i="6"/>
  <c r="P11" i="6"/>
  <c r="Q11" i="6"/>
  <c r="R11" i="6"/>
  <c r="S11" i="6"/>
  <c r="T11" i="6"/>
  <c r="U11" i="6"/>
  <c r="V11" i="6"/>
  <c r="O12" i="6"/>
  <c r="P12" i="6"/>
  <c r="Q12" i="6"/>
  <c r="R12" i="6"/>
  <c r="S12" i="6"/>
  <c r="T12" i="6"/>
  <c r="U12" i="6"/>
  <c r="V12" i="6"/>
  <c r="O13" i="6"/>
  <c r="P13" i="6"/>
  <c r="Q13" i="6"/>
  <c r="R13" i="6"/>
  <c r="S13" i="6"/>
  <c r="T13" i="6"/>
  <c r="U13" i="6"/>
  <c r="V13" i="6"/>
  <c r="O14" i="6"/>
  <c r="P14" i="6"/>
  <c r="Q14" i="6"/>
  <c r="R14" i="6"/>
  <c r="S14" i="6"/>
  <c r="T14" i="6"/>
  <c r="U14" i="6"/>
  <c r="V14" i="6"/>
  <c r="O15" i="6"/>
  <c r="P15" i="6"/>
  <c r="Q15" i="6"/>
  <c r="R15" i="6"/>
  <c r="S15" i="6"/>
  <c r="T15" i="6"/>
  <c r="U15" i="6"/>
  <c r="V15" i="6"/>
  <c r="O16" i="6"/>
  <c r="P16" i="6"/>
  <c r="Q16" i="6"/>
  <c r="R16" i="6"/>
  <c r="S16" i="6"/>
  <c r="T16" i="6"/>
  <c r="U16" i="6"/>
  <c r="V16" i="6"/>
  <c r="O17" i="6"/>
  <c r="P17" i="6"/>
  <c r="Q17" i="6"/>
  <c r="R17" i="6"/>
  <c r="S17" i="6"/>
  <c r="T17" i="6"/>
  <c r="U17" i="6"/>
  <c r="V17" i="6"/>
  <c r="O18" i="6"/>
  <c r="P18" i="6"/>
  <c r="Q18" i="6"/>
  <c r="R18" i="6"/>
  <c r="S18" i="6"/>
  <c r="T18" i="6"/>
  <c r="U18" i="6"/>
  <c r="V18" i="6"/>
  <c r="O19" i="6"/>
  <c r="P19" i="6"/>
  <c r="Q19" i="6"/>
  <c r="R19" i="6"/>
  <c r="S19" i="6"/>
  <c r="T19" i="6"/>
  <c r="U19" i="6"/>
  <c r="V19" i="6"/>
  <c r="O20" i="6"/>
  <c r="P20" i="6"/>
  <c r="Q20" i="6"/>
  <c r="R20" i="6"/>
  <c r="S20" i="6"/>
  <c r="T20" i="6"/>
  <c r="U20" i="6"/>
  <c r="V20" i="6"/>
  <c r="O21" i="6"/>
  <c r="P21" i="6"/>
  <c r="Q21" i="6"/>
  <c r="R21" i="6"/>
  <c r="S21" i="6"/>
  <c r="T21" i="6"/>
  <c r="U21" i="6"/>
  <c r="V21" i="6"/>
  <c r="O22" i="6"/>
  <c r="P22" i="6"/>
  <c r="Q22" i="6"/>
  <c r="R22" i="6"/>
  <c r="S22" i="6"/>
  <c r="T22" i="6"/>
  <c r="U22" i="6"/>
  <c r="V22" i="6"/>
  <c r="O23" i="6"/>
  <c r="P23" i="6"/>
  <c r="Q23" i="6"/>
  <c r="R23" i="6"/>
  <c r="S23" i="6"/>
  <c r="T23" i="6"/>
  <c r="U23" i="6"/>
  <c r="V23" i="6"/>
  <c r="O24" i="6"/>
  <c r="P24" i="6"/>
  <c r="Q24" i="6"/>
  <c r="R24" i="6"/>
  <c r="S24" i="6"/>
  <c r="T24" i="6"/>
  <c r="U24" i="6"/>
  <c r="V24" i="6"/>
  <c r="O25" i="6"/>
  <c r="P25" i="6"/>
  <c r="Q25" i="6"/>
  <c r="R25" i="6"/>
  <c r="S25" i="6"/>
  <c r="T25" i="6"/>
  <c r="U25" i="6"/>
  <c r="V25" i="6"/>
  <c r="O26" i="6"/>
  <c r="P26" i="6"/>
  <c r="Q26" i="6"/>
  <c r="R26" i="6"/>
  <c r="S26" i="6"/>
  <c r="T26" i="6"/>
  <c r="U26" i="6"/>
  <c r="V26" i="6"/>
  <c r="O27" i="6"/>
  <c r="P27" i="6"/>
  <c r="Q27" i="6"/>
  <c r="R27" i="6"/>
  <c r="S27" i="6"/>
  <c r="T27" i="6"/>
  <c r="U27" i="6"/>
  <c r="V27" i="6"/>
  <c r="O28" i="6"/>
  <c r="P28" i="6"/>
  <c r="Q28" i="6"/>
  <c r="R28" i="6"/>
  <c r="S28" i="6"/>
  <c r="T28" i="6"/>
  <c r="U28" i="6"/>
  <c r="V28" i="6"/>
  <c r="O29" i="6"/>
  <c r="P29" i="6"/>
  <c r="Q29" i="6"/>
  <c r="R29" i="6"/>
  <c r="S29" i="6"/>
  <c r="T29" i="6"/>
  <c r="U29" i="6"/>
  <c r="V29" i="6"/>
  <c r="O30" i="6"/>
  <c r="P30" i="6"/>
  <c r="Q30" i="6"/>
  <c r="R30" i="6"/>
  <c r="S30" i="6"/>
  <c r="T30" i="6"/>
  <c r="U30" i="6"/>
  <c r="V30" i="6"/>
  <c r="O31" i="6"/>
  <c r="P31" i="6"/>
  <c r="Q31" i="6"/>
  <c r="R31" i="6"/>
  <c r="S31" i="6"/>
  <c r="T31" i="6"/>
  <c r="U31" i="6"/>
  <c r="V31" i="6"/>
  <c r="O32" i="6"/>
  <c r="P32" i="6"/>
  <c r="Q32" i="6"/>
  <c r="R32" i="6"/>
  <c r="S32" i="6"/>
  <c r="T32" i="6"/>
  <c r="U32" i="6"/>
  <c r="V32" i="6"/>
  <c r="O33" i="6"/>
  <c r="P33" i="6"/>
  <c r="Q33" i="6"/>
  <c r="R33" i="6"/>
  <c r="S33" i="6"/>
  <c r="T33" i="6"/>
  <c r="U33" i="6"/>
  <c r="V33" i="6"/>
  <c r="O34" i="6"/>
  <c r="P34" i="6"/>
  <c r="Q34" i="6"/>
  <c r="R34" i="6"/>
  <c r="S34" i="6"/>
  <c r="T34" i="6"/>
  <c r="U34" i="6"/>
  <c r="V34" i="6"/>
  <c r="O35" i="6"/>
  <c r="P35" i="6"/>
  <c r="Q35" i="6"/>
  <c r="R35" i="6"/>
  <c r="S35" i="6"/>
  <c r="T35" i="6"/>
  <c r="U35" i="6"/>
  <c r="V35" i="6"/>
  <c r="O36" i="6"/>
  <c r="P36" i="6"/>
  <c r="Q36" i="6"/>
  <c r="R36" i="6"/>
  <c r="S36" i="6"/>
  <c r="T36" i="6"/>
  <c r="U36" i="6"/>
  <c r="V36" i="6"/>
  <c r="O37" i="6"/>
  <c r="P37" i="6"/>
  <c r="Q37" i="6"/>
  <c r="R37" i="6"/>
  <c r="S37" i="6"/>
  <c r="T37" i="6"/>
  <c r="U37" i="6"/>
  <c r="V37" i="6"/>
  <c r="O38" i="6"/>
  <c r="P38" i="6"/>
  <c r="Q38" i="6"/>
  <c r="R38" i="6"/>
  <c r="S38" i="6"/>
  <c r="T38" i="6"/>
  <c r="U38" i="6"/>
  <c r="V38" i="6"/>
  <c r="O39" i="6"/>
  <c r="P39" i="6"/>
  <c r="Q39" i="6"/>
  <c r="R39" i="6"/>
  <c r="S39" i="6"/>
  <c r="T39" i="6"/>
  <c r="U39" i="6"/>
  <c r="V39" i="6"/>
  <c r="O40" i="6"/>
  <c r="P40" i="6"/>
  <c r="Q40" i="6"/>
  <c r="R40" i="6"/>
  <c r="S40" i="6"/>
  <c r="T40" i="6"/>
  <c r="U40" i="6"/>
  <c r="V40" i="6"/>
  <c r="O41" i="6"/>
  <c r="P41" i="6"/>
  <c r="Q41" i="6"/>
  <c r="R41" i="6"/>
  <c r="S41" i="6"/>
  <c r="T41" i="6"/>
  <c r="U41" i="6"/>
  <c r="V41" i="6"/>
  <c r="O42" i="6"/>
  <c r="P42" i="6"/>
  <c r="Q42" i="6"/>
  <c r="R42" i="6"/>
  <c r="S42" i="6"/>
  <c r="T42" i="6"/>
  <c r="U42" i="6"/>
  <c r="V42" i="6"/>
  <c r="O43" i="6"/>
  <c r="P43" i="6"/>
  <c r="Q43" i="6"/>
  <c r="R43" i="6"/>
  <c r="S43" i="6"/>
  <c r="T43" i="6"/>
  <c r="U43" i="6"/>
  <c r="V43" i="6"/>
  <c r="O44" i="6"/>
  <c r="P44" i="6"/>
  <c r="Q44" i="6"/>
  <c r="R44" i="6"/>
  <c r="S44" i="6"/>
  <c r="T44" i="6"/>
  <c r="U44" i="6"/>
  <c r="V44" i="6"/>
  <c r="O45" i="6"/>
  <c r="P45" i="6"/>
  <c r="Q45" i="6"/>
  <c r="R45" i="6"/>
  <c r="S45" i="6"/>
  <c r="T45" i="6"/>
  <c r="U45" i="6"/>
  <c r="V45" i="6"/>
  <c r="O46" i="6"/>
  <c r="P46" i="6"/>
  <c r="Q46" i="6"/>
  <c r="R46" i="6"/>
  <c r="S46" i="6"/>
  <c r="T46" i="6"/>
  <c r="U46" i="6"/>
  <c r="V46" i="6"/>
  <c r="O47" i="6"/>
  <c r="P47" i="6"/>
  <c r="Q47" i="6"/>
  <c r="R47" i="6"/>
  <c r="S47" i="6"/>
  <c r="T47" i="6"/>
  <c r="U47" i="6"/>
  <c r="V47" i="6"/>
  <c r="O48" i="6"/>
  <c r="P48" i="6"/>
  <c r="Q48" i="6"/>
  <c r="R48" i="6"/>
  <c r="S48" i="6"/>
  <c r="T48" i="6"/>
  <c r="U48" i="6"/>
  <c r="V48" i="6"/>
  <c r="O49" i="6"/>
  <c r="P49" i="6"/>
  <c r="Q49" i="6"/>
  <c r="R49" i="6"/>
  <c r="S49" i="6"/>
  <c r="T49" i="6"/>
  <c r="U49" i="6"/>
  <c r="V49" i="6"/>
  <c r="O50" i="6"/>
  <c r="P50" i="6"/>
  <c r="Q50" i="6"/>
  <c r="R50" i="6"/>
  <c r="S50" i="6"/>
  <c r="T50" i="6"/>
  <c r="U50" i="6"/>
  <c r="V50" i="6"/>
  <c r="O51" i="6"/>
  <c r="P51" i="6"/>
  <c r="Q51" i="6"/>
  <c r="R51" i="6"/>
  <c r="S51" i="6"/>
  <c r="T51" i="6"/>
  <c r="U51" i="6"/>
  <c r="V51" i="6"/>
  <c r="O52" i="6"/>
  <c r="P52" i="6"/>
  <c r="Q52" i="6"/>
  <c r="R52" i="6"/>
  <c r="S52" i="6"/>
  <c r="T52" i="6"/>
  <c r="U52" i="6"/>
  <c r="V52" i="6"/>
  <c r="O53" i="6"/>
  <c r="P53" i="6"/>
  <c r="Q53" i="6"/>
  <c r="R53" i="6"/>
  <c r="S53" i="6"/>
  <c r="T53" i="6"/>
  <c r="U53" i="6"/>
  <c r="V53" i="6"/>
  <c r="O54" i="6"/>
  <c r="P54" i="6"/>
  <c r="Q54" i="6"/>
  <c r="R54" i="6"/>
  <c r="S54" i="6"/>
  <c r="T54" i="6"/>
  <c r="U54" i="6"/>
  <c r="V54" i="6"/>
  <c r="O55" i="6"/>
  <c r="P55" i="6"/>
  <c r="Q55" i="6"/>
  <c r="R55" i="6"/>
  <c r="S55" i="6"/>
  <c r="T55" i="6"/>
  <c r="U55" i="6"/>
  <c r="V55" i="6"/>
  <c r="O56" i="6"/>
  <c r="P56" i="6"/>
  <c r="Q56" i="6"/>
  <c r="R56" i="6"/>
  <c r="S56" i="6"/>
  <c r="T56" i="6"/>
  <c r="U56" i="6"/>
  <c r="V56" i="6"/>
  <c r="O57" i="6"/>
  <c r="P57" i="6"/>
  <c r="Q57" i="6"/>
  <c r="R57" i="6"/>
  <c r="S57" i="6"/>
  <c r="T57" i="6"/>
  <c r="U57" i="6"/>
  <c r="V57" i="6"/>
  <c r="O58" i="6"/>
  <c r="P58" i="6"/>
  <c r="Q58" i="6"/>
  <c r="R58" i="6"/>
  <c r="S58" i="6"/>
  <c r="T58" i="6"/>
  <c r="U58" i="6"/>
  <c r="V58" i="6"/>
  <c r="O59" i="6"/>
  <c r="P59" i="6"/>
  <c r="Q59" i="6"/>
  <c r="R59" i="6"/>
  <c r="S59" i="6"/>
  <c r="T59" i="6"/>
  <c r="U59" i="6"/>
  <c r="V59" i="6"/>
  <c r="O60" i="6"/>
  <c r="P60" i="6"/>
  <c r="Q60" i="6"/>
  <c r="R60" i="6"/>
  <c r="S60" i="6"/>
  <c r="T60" i="6"/>
  <c r="U60" i="6"/>
  <c r="V60" i="6"/>
  <c r="O61" i="6"/>
  <c r="P61" i="6"/>
  <c r="Q61" i="6"/>
  <c r="R61" i="6"/>
  <c r="S61" i="6"/>
  <c r="T61" i="6"/>
  <c r="U61" i="6"/>
  <c r="V61" i="6"/>
  <c r="O62" i="6"/>
  <c r="P62" i="6"/>
  <c r="Q62" i="6"/>
  <c r="R62" i="6"/>
  <c r="S62" i="6"/>
  <c r="T62" i="6"/>
  <c r="U62" i="6"/>
  <c r="V62" i="6"/>
  <c r="O63" i="6"/>
  <c r="P63" i="6"/>
  <c r="Q63" i="6"/>
  <c r="R63" i="6"/>
  <c r="S63" i="6"/>
  <c r="T63" i="6"/>
  <c r="U63" i="6"/>
  <c r="V63" i="6"/>
  <c r="O64" i="6"/>
  <c r="P64" i="6"/>
  <c r="Q64" i="6"/>
  <c r="R64" i="6"/>
  <c r="S64" i="6"/>
  <c r="T64" i="6"/>
  <c r="U64" i="6"/>
  <c r="V64" i="6"/>
  <c r="O65" i="6"/>
  <c r="P65" i="6"/>
  <c r="Q65" i="6"/>
  <c r="R65" i="6"/>
  <c r="S65" i="6"/>
  <c r="T65" i="6"/>
  <c r="U65" i="6"/>
  <c r="V65" i="6"/>
  <c r="O66" i="6"/>
  <c r="P66" i="6"/>
  <c r="Q66" i="6"/>
  <c r="R66" i="6"/>
  <c r="S66" i="6"/>
  <c r="T66" i="6"/>
  <c r="U66" i="6"/>
  <c r="V66" i="6"/>
  <c r="O67" i="6"/>
  <c r="P67" i="6"/>
  <c r="Q67" i="6"/>
  <c r="R67" i="6"/>
  <c r="S67" i="6"/>
  <c r="T67" i="6"/>
  <c r="U67" i="6"/>
  <c r="V67" i="6"/>
  <c r="O68" i="6"/>
  <c r="P68" i="6"/>
  <c r="Q68" i="6"/>
  <c r="R68" i="6"/>
  <c r="S68" i="6"/>
  <c r="T68" i="6"/>
  <c r="U68" i="6"/>
  <c r="V68" i="6"/>
  <c r="O69" i="6"/>
  <c r="P69" i="6"/>
  <c r="Q69" i="6"/>
  <c r="R69" i="6"/>
  <c r="S69" i="6"/>
  <c r="T69" i="6"/>
  <c r="U69" i="6"/>
  <c r="V69" i="6"/>
  <c r="O70" i="6"/>
  <c r="P70" i="6"/>
  <c r="Q70" i="6"/>
  <c r="R70" i="6"/>
  <c r="S70" i="6"/>
  <c r="T70" i="6"/>
  <c r="U70" i="6"/>
  <c r="V70" i="6"/>
  <c r="O71" i="6"/>
  <c r="P71" i="6"/>
  <c r="Q71" i="6"/>
  <c r="R71" i="6"/>
  <c r="S71" i="6"/>
  <c r="T71" i="6"/>
  <c r="U71" i="6"/>
  <c r="V71" i="6"/>
  <c r="O72" i="6"/>
  <c r="P72" i="6"/>
  <c r="Q72" i="6"/>
  <c r="R72" i="6"/>
  <c r="S72" i="6"/>
  <c r="T72" i="6"/>
  <c r="U72" i="6"/>
  <c r="V72" i="6"/>
  <c r="O73" i="6"/>
  <c r="P73" i="6"/>
  <c r="Q73" i="6"/>
  <c r="R73" i="6"/>
  <c r="S73" i="6"/>
  <c r="T73" i="6"/>
  <c r="U73" i="6"/>
  <c r="V73" i="6"/>
  <c r="O74" i="6"/>
  <c r="P74" i="6"/>
  <c r="Q74" i="6"/>
  <c r="R74" i="6"/>
  <c r="S74" i="6"/>
  <c r="T74" i="6"/>
  <c r="U74" i="6"/>
  <c r="V74" i="6"/>
  <c r="O75" i="6"/>
  <c r="P75" i="6"/>
  <c r="Q75" i="6"/>
  <c r="R75" i="6"/>
  <c r="S75" i="6"/>
  <c r="T75" i="6"/>
  <c r="U75" i="6"/>
  <c r="V75" i="6"/>
  <c r="O76" i="6"/>
  <c r="P76" i="6"/>
  <c r="Q76" i="6"/>
  <c r="R76" i="6"/>
  <c r="S76" i="6"/>
  <c r="T76" i="6"/>
  <c r="U76" i="6"/>
  <c r="V76" i="6"/>
  <c r="O77" i="6"/>
  <c r="P77" i="6"/>
  <c r="Q77" i="6"/>
  <c r="R77" i="6"/>
  <c r="S77" i="6"/>
  <c r="T77" i="6"/>
  <c r="U77" i="6"/>
  <c r="V77" i="6"/>
  <c r="O78" i="6"/>
  <c r="P78" i="6"/>
  <c r="Q78" i="6"/>
  <c r="R78" i="6"/>
  <c r="S78" i="6"/>
  <c r="T78" i="6"/>
  <c r="U78" i="6"/>
  <c r="V78" i="6"/>
  <c r="O79" i="6"/>
  <c r="P79" i="6"/>
  <c r="Q79" i="6"/>
  <c r="R79" i="6"/>
  <c r="S79" i="6"/>
  <c r="T79" i="6"/>
  <c r="U79" i="6"/>
  <c r="V79" i="6"/>
  <c r="O80" i="6"/>
  <c r="P80" i="6"/>
  <c r="Q80" i="6"/>
  <c r="R80" i="6"/>
  <c r="S80" i="6"/>
  <c r="T80" i="6"/>
  <c r="U80" i="6"/>
  <c r="V80" i="6"/>
  <c r="O81" i="6"/>
  <c r="P81" i="6"/>
  <c r="Q81" i="6"/>
  <c r="R81" i="6"/>
  <c r="S81" i="6"/>
  <c r="T81" i="6"/>
  <c r="U81" i="6"/>
  <c r="V81" i="6"/>
  <c r="O82" i="6"/>
  <c r="P82" i="6"/>
  <c r="Q82" i="6"/>
  <c r="R82" i="6"/>
  <c r="S82" i="6"/>
  <c r="T82" i="6"/>
  <c r="U82" i="6"/>
  <c r="V82" i="6"/>
  <c r="O83" i="6"/>
  <c r="P83" i="6"/>
  <c r="Q83" i="6"/>
  <c r="R83" i="6"/>
  <c r="S83" i="6"/>
  <c r="T83" i="6"/>
  <c r="U83" i="6"/>
  <c r="V83" i="6"/>
  <c r="O84" i="6"/>
  <c r="P84" i="6"/>
  <c r="Q84" i="6"/>
  <c r="R84" i="6"/>
  <c r="S84" i="6"/>
  <c r="T84" i="6"/>
  <c r="U84" i="6"/>
  <c r="V84" i="6"/>
  <c r="O85" i="6"/>
  <c r="P85" i="6"/>
  <c r="Q85" i="6"/>
  <c r="R85" i="6"/>
  <c r="S85" i="6"/>
  <c r="T85" i="6"/>
  <c r="U85" i="6"/>
  <c r="V85" i="6"/>
  <c r="O86" i="6"/>
  <c r="P86" i="6"/>
  <c r="Q86" i="6"/>
  <c r="R86" i="6"/>
  <c r="S86" i="6"/>
  <c r="T86" i="6"/>
  <c r="U86" i="6"/>
  <c r="V86" i="6"/>
  <c r="O87" i="6"/>
  <c r="P87" i="6"/>
  <c r="Q87" i="6"/>
  <c r="R87" i="6"/>
  <c r="S87" i="6"/>
  <c r="T87" i="6"/>
  <c r="U87" i="6"/>
  <c r="V87" i="6"/>
  <c r="O88" i="6"/>
  <c r="P88" i="6"/>
  <c r="Q88" i="6"/>
  <c r="R88" i="6"/>
  <c r="S88" i="6"/>
  <c r="T88" i="6"/>
  <c r="U88" i="6"/>
  <c r="V88" i="6"/>
  <c r="O89" i="6"/>
  <c r="P89" i="6"/>
  <c r="Q89" i="6"/>
  <c r="R89" i="6"/>
  <c r="S89" i="6"/>
  <c r="T89" i="6"/>
  <c r="U89" i="6"/>
  <c r="V89" i="6"/>
  <c r="O90" i="6"/>
  <c r="P90" i="6"/>
  <c r="Q90" i="6"/>
  <c r="R90" i="6"/>
  <c r="S90" i="6"/>
  <c r="T90" i="6"/>
  <c r="U90" i="6"/>
  <c r="V90" i="6"/>
  <c r="O91" i="6"/>
  <c r="P91" i="6"/>
  <c r="Q91" i="6"/>
  <c r="R91" i="6"/>
  <c r="S91" i="6"/>
  <c r="T91" i="6"/>
  <c r="U91" i="6"/>
  <c r="V91" i="6"/>
  <c r="O92" i="6"/>
  <c r="P92" i="6"/>
  <c r="Q92" i="6"/>
  <c r="R92" i="6"/>
  <c r="S92" i="6"/>
  <c r="T92" i="6"/>
  <c r="U92" i="6"/>
  <c r="V92" i="6"/>
  <c r="O93" i="6"/>
  <c r="P93" i="6"/>
  <c r="Q93" i="6"/>
  <c r="R93" i="6"/>
  <c r="S93" i="6"/>
  <c r="T93" i="6"/>
  <c r="U93" i="6"/>
  <c r="V93" i="6"/>
  <c r="O94" i="6"/>
  <c r="P94" i="6"/>
  <c r="Q94" i="6"/>
  <c r="R94" i="6"/>
  <c r="S94" i="6"/>
  <c r="T94" i="6"/>
  <c r="U94" i="6"/>
  <c r="V94" i="6"/>
  <c r="O95" i="6"/>
  <c r="P95" i="6"/>
  <c r="Q95" i="6"/>
  <c r="R95" i="6"/>
  <c r="S95" i="6"/>
  <c r="T95" i="6"/>
  <c r="U95" i="6"/>
  <c r="V95" i="6"/>
  <c r="O96" i="6"/>
  <c r="P96" i="6"/>
  <c r="Q96" i="6"/>
  <c r="R96" i="6"/>
  <c r="S96" i="6"/>
  <c r="T96" i="6"/>
  <c r="U96" i="6"/>
  <c r="V96" i="6"/>
  <c r="O97" i="6"/>
  <c r="P97" i="6"/>
  <c r="Q97" i="6"/>
  <c r="R97" i="6"/>
  <c r="S97" i="6"/>
  <c r="T97" i="6"/>
  <c r="U97" i="6"/>
  <c r="V97" i="6"/>
  <c r="O98" i="6"/>
  <c r="P98" i="6"/>
  <c r="Q98" i="6"/>
  <c r="R98" i="6"/>
  <c r="S98" i="6"/>
  <c r="T98" i="6"/>
  <c r="U98" i="6"/>
  <c r="V98" i="6"/>
  <c r="O99" i="6"/>
  <c r="P99" i="6"/>
  <c r="Q99" i="6"/>
  <c r="R99" i="6"/>
  <c r="S99" i="6"/>
  <c r="T99" i="6"/>
  <c r="U99" i="6"/>
  <c r="V99" i="6"/>
  <c r="O100" i="6"/>
  <c r="P100" i="6"/>
  <c r="Q100" i="6"/>
  <c r="R100" i="6"/>
  <c r="S100" i="6"/>
  <c r="T100" i="6"/>
  <c r="U100" i="6"/>
  <c r="V100" i="6"/>
  <c r="O101" i="6"/>
  <c r="P101" i="6"/>
  <c r="Q101" i="6"/>
  <c r="R101" i="6"/>
  <c r="S101" i="6"/>
  <c r="T101" i="6"/>
  <c r="U101" i="6"/>
  <c r="V101" i="6"/>
  <c r="O102" i="6"/>
  <c r="P102" i="6"/>
  <c r="Q102" i="6"/>
  <c r="R102" i="6"/>
  <c r="S102" i="6"/>
  <c r="T102" i="6"/>
  <c r="U102" i="6"/>
  <c r="V102" i="6"/>
  <c r="O103" i="6"/>
  <c r="P103" i="6"/>
  <c r="Q103" i="6"/>
  <c r="R103" i="6"/>
  <c r="S103" i="6"/>
  <c r="T103" i="6"/>
  <c r="U103" i="6"/>
  <c r="V103" i="6"/>
  <c r="O104" i="6"/>
  <c r="P104" i="6"/>
  <c r="Q104" i="6"/>
  <c r="R104" i="6"/>
  <c r="S104" i="6"/>
  <c r="T104" i="6"/>
  <c r="U104" i="6"/>
  <c r="V104" i="6"/>
  <c r="O105" i="6"/>
  <c r="P105" i="6"/>
  <c r="Q105" i="6"/>
  <c r="R105" i="6"/>
  <c r="S105" i="6"/>
  <c r="T105" i="6"/>
  <c r="U105" i="6"/>
  <c r="V105" i="6"/>
  <c r="O106" i="6"/>
  <c r="P106" i="6"/>
  <c r="Q106" i="6"/>
  <c r="R106" i="6"/>
  <c r="S106" i="6"/>
  <c r="T106" i="6"/>
  <c r="U106" i="6"/>
  <c r="V106" i="6"/>
  <c r="O107" i="6"/>
  <c r="P107" i="6"/>
  <c r="Q107" i="6"/>
  <c r="R107" i="6"/>
  <c r="S107" i="6"/>
  <c r="T107" i="6"/>
  <c r="U107" i="6"/>
  <c r="V107" i="6"/>
  <c r="O108" i="6"/>
  <c r="P108" i="6"/>
  <c r="Q108" i="6"/>
  <c r="R108" i="6"/>
  <c r="S108" i="6"/>
  <c r="T108" i="6"/>
  <c r="U108" i="6"/>
  <c r="V108" i="6"/>
  <c r="O109" i="6"/>
  <c r="P109" i="6"/>
  <c r="Q109" i="6"/>
  <c r="R109" i="6"/>
  <c r="S109" i="6"/>
  <c r="T109" i="6"/>
  <c r="U109" i="6"/>
  <c r="V109" i="6"/>
  <c r="O110" i="6"/>
  <c r="P110" i="6"/>
  <c r="Q110" i="6"/>
  <c r="R110" i="6"/>
  <c r="S110" i="6"/>
  <c r="T110" i="6"/>
  <c r="U110" i="6"/>
  <c r="V110" i="6"/>
  <c r="O111" i="6"/>
  <c r="P111" i="6"/>
  <c r="Q111" i="6"/>
  <c r="R111" i="6"/>
  <c r="S111" i="6"/>
  <c r="T111" i="6"/>
  <c r="U111" i="6"/>
  <c r="V111" i="6"/>
  <c r="O112" i="6"/>
  <c r="P112" i="6"/>
  <c r="Q112" i="6"/>
  <c r="R112" i="6"/>
  <c r="S112" i="6"/>
  <c r="T112" i="6"/>
  <c r="U112" i="6"/>
  <c r="V112" i="6"/>
  <c r="O113" i="6"/>
  <c r="P113" i="6"/>
  <c r="Q113" i="6"/>
  <c r="R113" i="6"/>
  <c r="S113" i="6"/>
  <c r="T113" i="6"/>
  <c r="U113" i="6"/>
  <c r="V113" i="6"/>
  <c r="O114" i="6"/>
  <c r="P114" i="6"/>
  <c r="Q114" i="6"/>
  <c r="R114" i="6"/>
  <c r="S114" i="6"/>
  <c r="T114" i="6"/>
  <c r="U114" i="6"/>
  <c r="V114" i="6"/>
  <c r="O115" i="6"/>
  <c r="P115" i="6"/>
  <c r="Q115" i="6"/>
  <c r="R115" i="6"/>
  <c r="S115" i="6"/>
  <c r="T115" i="6"/>
  <c r="U115" i="6"/>
  <c r="V115" i="6"/>
  <c r="O116" i="6"/>
  <c r="P116" i="6"/>
  <c r="Q116" i="6"/>
  <c r="R116" i="6"/>
  <c r="S116" i="6"/>
  <c r="T116" i="6"/>
  <c r="U116" i="6"/>
  <c r="V116" i="6"/>
  <c r="O117" i="6"/>
  <c r="P117" i="6"/>
  <c r="Q117" i="6"/>
  <c r="R117" i="6"/>
  <c r="S117" i="6"/>
  <c r="T117" i="6"/>
  <c r="U117" i="6"/>
  <c r="V117" i="6"/>
  <c r="O118" i="6"/>
  <c r="P118" i="6"/>
  <c r="Q118" i="6"/>
  <c r="R118" i="6"/>
  <c r="S118" i="6"/>
  <c r="T118" i="6"/>
  <c r="U118" i="6"/>
  <c r="V118" i="6"/>
  <c r="O119" i="6"/>
  <c r="P119" i="6"/>
  <c r="Q119" i="6"/>
  <c r="R119" i="6"/>
  <c r="S119" i="6"/>
  <c r="T119" i="6"/>
  <c r="U119" i="6"/>
  <c r="V119" i="6"/>
  <c r="O120" i="6"/>
  <c r="P120" i="6"/>
  <c r="Q120" i="6"/>
  <c r="R120" i="6"/>
  <c r="S120" i="6"/>
  <c r="T120" i="6"/>
  <c r="U120" i="6"/>
  <c r="V120" i="6"/>
  <c r="O121" i="6"/>
  <c r="P121" i="6"/>
  <c r="Q121" i="6"/>
  <c r="R121" i="6"/>
  <c r="S121" i="6"/>
  <c r="T121" i="6"/>
  <c r="U121" i="6"/>
  <c r="V121" i="6"/>
  <c r="O122" i="6"/>
  <c r="P122" i="6"/>
  <c r="Q122" i="6"/>
  <c r="R122" i="6"/>
  <c r="S122" i="6"/>
  <c r="T122" i="6"/>
  <c r="U122" i="6"/>
  <c r="V122" i="6"/>
  <c r="O123" i="6"/>
  <c r="P123" i="6"/>
  <c r="Q123" i="6"/>
  <c r="R123" i="6"/>
  <c r="S123" i="6"/>
  <c r="T123" i="6"/>
  <c r="U123" i="6"/>
  <c r="V123" i="6"/>
  <c r="O124" i="6"/>
  <c r="P124" i="6"/>
  <c r="Q124" i="6"/>
  <c r="R124" i="6"/>
  <c r="S124" i="6"/>
  <c r="T124" i="6"/>
  <c r="U124" i="6"/>
  <c r="V124" i="6"/>
  <c r="O125" i="6"/>
  <c r="P125" i="6"/>
  <c r="Q125" i="6"/>
  <c r="R125" i="6"/>
  <c r="S125" i="6"/>
  <c r="T125" i="6"/>
  <c r="U125" i="6"/>
  <c r="V125" i="6"/>
  <c r="O126" i="6"/>
  <c r="P126" i="6"/>
  <c r="Q126" i="6"/>
  <c r="R126" i="6"/>
  <c r="S126" i="6"/>
  <c r="T126" i="6"/>
  <c r="U126" i="6"/>
  <c r="V126" i="6"/>
  <c r="O127" i="6"/>
  <c r="P127" i="6"/>
  <c r="Q127" i="6"/>
  <c r="R127" i="6"/>
  <c r="S127" i="6"/>
  <c r="T127" i="6"/>
  <c r="U127" i="6"/>
  <c r="V127" i="6"/>
  <c r="O128" i="6"/>
  <c r="P128" i="6"/>
  <c r="Q128" i="6"/>
  <c r="R128" i="6"/>
  <c r="S128" i="6"/>
  <c r="T128" i="6"/>
  <c r="U128" i="6"/>
  <c r="V128" i="6"/>
  <c r="O129" i="6"/>
  <c r="P129" i="6"/>
  <c r="Q129" i="6"/>
  <c r="R129" i="6"/>
  <c r="S129" i="6"/>
  <c r="T129" i="6"/>
  <c r="U129" i="6"/>
  <c r="V129" i="6"/>
  <c r="O130" i="6"/>
  <c r="P130" i="6"/>
  <c r="Q130" i="6"/>
  <c r="R130" i="6"/>
  <c r="S130" i="6"/>
  <c r="T130" i="6"/>
  <c r="U130" i="6"/>
  <c r="V130" i="6"/>
  <c r="O131" i="6"/>
  <c r="P131" i="6"/>
  <c r="Q131" i="6"/>
  <c r="R131" i="6"/>
  <c r="S131" i="6"/>
  <c r="T131" i="6"/>
  <c r="U131" i="6"/>
  <c r="V131" i="6"/>
  <c r="O132" i="6"/>
  <c r="P132" i="6"/>
  <c r="Q132" i="6"/>
  <c r="R132" i="6"/>
  <c r="S132" i="6"/>
  <c r="T132" i="6"/>
  <c r="U132" i="6"/>
  <c r="V132" i="6"/>
  <c r="O133" i="6"/>
  <c r="P133" i="6"/>
  <c r="Q133" i="6"/>
  <c r="R133" i="6"/>
  <c r="S133" i="6"/>
  <c r="T133" i="6"/>
  <c r="U133" i="6"/>
  <c r="V133" i="6"/>
  <c r="O134" i="6"/>
  <c r="P134" i="6"/>
  <c r="Q134" i="6"/>
  <c r="R134" i="6"/>
  <c r="S134" i="6"/>
  <c r="T134" i="6"/>
  <c r="U134" i="6"/>
  <c r="V134" i="6"/>
  <c r="O135" i="6"/>
  <c r="P135" i="6"/>
  <c r="Q135" i="6"/>
  <c r="R135" i="6"/>
  <c r="S135" i="6"/>
  <c r="T135" i="6"/>
  <c r="U135" i="6"/>
  <c r="V135" i="6"/>
  <c r="O136" i="6"/>
  <c r="P136" i="6"/>
  <c r="Q136" i="6"/>
  <c r="R136" i="6"/>
  <c r="S136" i="6"/>
  <c r="T136" i="6"/>
  <c r="U136" i="6"/>
  <c r="V136" i="6"/>
  <c r="O137" i="6"/>
  <c r="P137" i="6"/>
  <c r="Q137" i="6"/>
  <c r="R137" i="6"/>
  <c r="S137" i="6"/>
  <c r="T137" i="6"/>
  <c r="U137" i="6"/>
  <c r="V137" i="6"/>
  <c r="O138" i="6"/>
  <c r="P138" i="6"/>
  <c r="Q138" i="6"/>
  <c r="R138" i="6"/>
  <c r="S138" i="6"/>
  <c r="T138" i="6"/>
  <c r="U138" i="6"/>
  <c r="V138" i="6"/>
  <c r="O139" i="6"/>
  <c r="P139" i="6"/>
  <c r="Q139" i="6"/>
  <c r="R139" i="6"/>
  <c r="S139" i="6"/>
  <c r="T139" i="6"/>
  <c r="U139" i="6"/>
  <c r="V139" i="6"/>
  <c r="O140" i="6"/>
  <c r="P140" i="6"/>
  <c r="Q140" i="6"/>
  <c r="R140" i="6"/>
  <c r="S140" i="6"/>
  <c r="T140" i="6"/>
  <c r="U140" i="6"/>
  <c r="V140" i="6"/>
  <c r="O141" i="6"/>
  <c r="P141" i="6"/>
  <c r="Q141" i="6"/>
  <c r="R141" i="6"/>
  <c r="S141" i="6"/>
  <c r="T141" i="6"/>
  <c r="U141" i="6"/>
  <c r="V141" i="6"/>
  <c r="O142" i="6"/>
  <c r="P142" i="6"/>
  <c r="Q142" i="6"/>
  <c r="R142" i="6"/>
  <c r="S142" i="6"/>
  <c r="T142" i="6"/>
  <c r="U142" i="6"/>
  <c r="V142" i="6"/>
  <c r="O143" i="6"/>
  <c r="P143" i="6"/>
  <c r="Q143" i="6"/>
  <c r="R143" i="6"/>
  <c r="S143" i="6"/>
  <c r="T143" i="6"/>
  <c r="U143" i="6"/>
  <c r="V143" i="6"/>
  <c r="O144" i="6"/>
  <c r="P144" i="6"/>
  <c r="Q144" i="6"/>
  <c r="R144" i="6"/>
  <c r="S144" i="6"/>
  <c r="T144" i="6"/>
  <c r="U144" i="6"/>
  <c r="V144" i="6"/>
  <c r="O145" i="6"/>
  <c r="P145" i="6"/>
  <c r="Q145" i="6"/>
  <c r="R145" i="6"/>
  <c r="S145" i="6"/>
  <c r="T145" i="6"/>
  <c r="U145" i="6"/>
  <c r="V145" i="6"/>
  <c r="O146" i="6"/>
  <c r="P146" i="6"/>
  <c r="Q146" i="6"/>
  <c r="R146" i="6"/>
  <c r="S146" i="6"/>
  <c r="T146" i="6"/>
  <c r="U146" i="6"/>
  <c r="V146" i="6"/>
  <c r="O147" i="6"/>
  <c r="P147" i="6"/>
  <c r="Q147" i="6"/>
  <c r="R147" i="6"/>
  <c r="S147" i="6"/>
  <c r="T147" i="6"/>
  <c r="U147" i="6"/>
  <c r="V147" i="6"/>
  <c r="O148" i="6"/>
  <c r="P148" i="6"/>
  <c r="Q148" i="6"/>
  <c r="R148" i="6"/>
  <c r="S148" i="6"/>
  <c r="T148" i="6"/>
  <c r="U148" i="6"/>
  <c r="V148" i="6"/>
  <c r="O149" i="6"/>
  <c r="P149" i="6"/>
  <c r="Q149" i="6"/>
  <c r="R149" i="6"/>
  <c r="S149" i="6"/>
  <c r="T149" i="6"/>
  <c r="U149" i="6"/>
  <c r="V149" i="6"/>
  <c r="O150" i="6"/>
  <c r="P150" i="6"/>
  <c r="Q150" i="6"/>
  <c r="R150" i="6"/>
  <c r="S150" i="6"/>
  <c r="T150" i="6"/>
  <c r="U150" i="6"/>
  <c r="V150" i="6"/>
  <c r="O151" i="6"/>
  <c r="P151" i="6"/>
  <c r="Q151" i="6"/>
  <c r="R151" i="6"/>
  <c r="S151" i="6"/>
  <c r="T151" i="6"/>
  <c r="U151" i="6"/>
  <c r="V151" i="6"/>
  <c r="O152" i="6"/>
  <c r="P152" i="6"/>
  <c r="Q152" i="6"/>
  <c r="R152" i="6"/>
  <c r="S152" i="6"/>
  <c r="T152" i="6"/>
  <c r="U152" i="6"/>
  <c r="V152" i="6"/>
  <c r="O153" i="6"/>
  <c r="P153" i="6"/>
  <c r="Q153" i="6"/>
  <c r="R153" i="6"/>
  <c r="S153" i="6"/>
  <c r="T153" i="6"/>
  <c r="U153" i="6"/>
  <c r="V153" i="6"/>
  <c r="O154" i="6"/>
  <c r="P154" i="6"/>
  <c r="Q154" i="6"/>
  <c r="R154" i="6"/>
  <c r="S154" i="6"/>
  <c r="T154" i="6"/>
  <c r="U154" i="6"/>
  <c r="V154" i="6"/>
  <c r="O155" i="6"/>
  <c r="P155" i="6"/>
  <c r="Q155" i="6"/>
  <c r="R155" i="6"/>
  <c r="S155" i="6"/>
  <c r="T155" i="6"/>
  <c r="U155" i="6"/>
  <c r="V155" i="6"/>
  <c r="O156" i="6"/>
  <c r="P156" i="6"/>
  <c r="Q156" i="6"/>
  <c r="R156" i="6"/>
  <c r="S156" i="6"/>
  <c r="T156" i="6"/>
  <c r="U156" i="6"/>
  <c r="V156" i="6"/>
  <c r="O157" i="6"/>
  <c r="P157" i="6"/>
  <c r="Q157" i="6"/>
  <c r="R157" i="6"/>
  <c r="S157" i="6"/>
  <c r="T157" i="6"/>
  <c r="U157" i="6"/>
  <c r="V157" i="6"/>
  <c r="O158" i="6"/>
  <c r="P158" i="6"/>
  <c r="Q158" i="6"/>
  <c r="R158" i="6"/>
  <c r="S158" i="6"/>
  <c r="T158" i="6"/>
  <c r="U158" i="6"/>
  <c r="V158" i="6"/>
  <c r="O159" i="6"/>
  <c r="P159" i="6"/>
  <c r="Q159" i="6"/>
  <c r="R159" i="6"/>
  <c r="S159" i="6"/>
  <c r="T159" i="6"/>
  <c r="U159" i="6"/>
  <c r="V159" i="6"/>
  <c r="O160" i="6"/>
  <c r="P160" i="6"/>
  <c r="Q160" i="6"/>
  <c r="R160" i="6"/>
  <c r="S160" i="6"/>
  <c r="T160" i="6"/>
  <c r="U160" i="6"/>
  <c r="V160" i="6"/>
  <c r="O161" i="6"/>
  <c r="P161" i="6"/>
  <c r="Q161" i="6"/>
  <c r="R161" i="6"/>
  <c r="S161" i="6"/>
  <c r="T161" i="6"/>
  <c r="U161" i="6"/>
  <c r="V161" i="6"/>
  <c r="O162" i="6"/>
  <c r="P162" i="6"/>
  <c r="Q162" i="6"/>
  <c r="R162" i="6"/>
  <c r="S162" i="6"/>
  <c r="T162" i="6"/>
  <c r="U162" i="6"/>
  <c r="V162" i="6"/>
  <c r="O163" i="6"/>
  <c r="P163" i="6"/>
  <c r="Q163" i="6"/>
  <c r="R163" i="6"/>
  <c r="S163" i="6"/>
  <c r="T163" i="6"/>
  <c r="U163" i="6"/>
  <c r="V163" i="6"/>
  <c r="O164" i="6"/>
  <c r="P164" i="6"/>
  <c r="Q164" i="6"/>
  <c r="R164" i="6"/>
  <c r="S164" i="6"/>
  <c r="T164" i="6"/>
  <c r="U164" i="6"/>
  <c r="V164" i="6"/>
  <c r="O165" i="6"/>
  <c r="P165" i="6"/>
  <c r="Q165" i="6"/>
  <c r="R165" i="6"/>
  <c r="S165" i="6"/>
  <c r="T165" i="6"/>
  <c r="U165" i="6"/>
  <c r="V165" i="6"/>
  <c r="O166" i="6"/>
  <c r="P166" i="6"/>
  <c r="Q166" i="6"/>
  <c r="R166" i="6"/>
  <c r="S166" i="6"/>
  <c r="T166" i="6"/>
  <c r="U166" i="6"/>
  <c r="V166" i="6"/>
  <c r="O167" i="6"/>
  <c r="P167" i="6"/>
  <c r="Q167" i="6"/>
  <c r="R167" i="6"/>
  <c r="S167" i="6"/>
  <c r="T167" i="6"/>
  <c r="U167" i="6"/>
  <c r="V167" i="6"/>
  <c r="O168" i="6"/>
  <c r="P168" i="6"/>
  <c r="Q168" i="6"/>
  <c r="R168" i="6"/>
  <c r="S168" i="6"/>
  <c r="T168" i="6"/>
  <c r="U168" i="6"/>
  <c r="V168" i="6"/>
  <c r="O169" i="6"/>
  <c r="P169" i="6"/>
  <c r="Q169" i="6"/>
  <c r="R169" i="6"/>
  <c r="S169" i="6"/>
  <c r="T169" i="6"/>
  <c r="U169" i="6"/>
  <c r="V169" i="6"/>
  <c r="O170" i="6"/>
  <c r="P170" i="6"/>
  <c r="Q170" i="6"/>
  <c r="R170" i="6"/>
  <c r="S170" i="6"/>
  <c r="T170" i="6"/>
  <c r="U170" i="6"/>
  <c r="V170" i="6"/>
  <c r="O171" i="6"/>
  <c r="P171" i="6"/>
  <c r="Q171" i="6"/>
  <c r="R171" i="6"/>
  <c r="S171" i="6"/>
  <c r="T171" i="6"/>
  <c r="U171" i="6"/>
  <c r="V171" i="6"/>
  <c r="O172" i="6"/>
  <c r="P172" i="6"/>
  <c r="Q172" i="6"/>
  <c r="R172" i="6"/>
  <c r="S172" i="6"/>
  <c r="T172" i="6"/>
  <c r="U172" i="6"/>
  <c r="V172" i="6"/>
  <c r="O173" i="6"/>
  <c r="P173" i="6"/>
  <c r="Q173" i="6"/>
  <c r="R173" i="6"/>
  <c r="S173" i="6"/>
  <c r="T173" i="6"/>
  <c r="U173" i="6"/>
  <c r="V173" i="6"/>
  <c r="O174" i="6"/>
  <c r="P174" i="6"/>
  <c r="Q174" i="6"/>
  <c r="R174" i="6"/>
  <c r="S174" i="6"/>
  <c r="T174" i="6"/>
  <c r="U174" i="6"/>
  <c r="V174" i="6"/>
  <c r="O175" i="6"/>
  <c r="P175" i="6"/>
  <c r="Q175" i="6"/>
  <c r="R175" i="6"/>
  <c r="S175" i="6"/>
  <c r="T175" i="6"/>
  <c r="U175" i="6"/>
  <c r="V175" i="6"/>
  <c r="O176" i="6"/>
  <c r="P176" i="6"/>
  <c r="Q176" i="6"/>
  <c r="R176" i="6"/>
  <c r="S176" i="6"/>
  <c r="T176" i="6"/>
  <c r="U176" i="6"/>
  <c r="V176" i="6"/>
  <c r="O177" i="6"/>
  <c r="P177" i="6"/>
  <c r="Q177" i="6"/>
  <c r="R177" i="6"/>
  <c r="S177" i="6"/>
  <c r="T177" i="6"/>
  <c r="U177" i="6"/>
  <c r="V177" i="6"/>
  <c r="O178" i="6"/>
  <c r="P178" i="6"/>
  <c r="Q178" i="6"/>
  <c r="R178" i="6"/>
  <c r="S178" i="6"/>
  <c r="T178" i="6"/>
  <c r="U178" i="6"/>
  <c r="V178" i="6"/>
  <c r="O179" i="6"/>
  <c r="P179" i="6"/>
  <c r="Q179" i="6"/>
  <c r="R179" i="6"/>
  <c r="S179" i="6"/>
  <c r="T179" i="6"/>
  <c r="U179" i="6"/>
  <c r="V179" i="6"/>
  <c r="O180" i="6"/>
  <c r="P180" i="6"/>
  <c r="Q180" i="6"/>
  <c r="R180" i="6"/>
  <c r="S180" i="6"/>
  <c r="T180" i="6"/>
  <c r="U180" i="6"/>
  <c r="V180" i="6"/>
  <c r="O181" i="6"/>
  <c r="P181" i="6"/>
  <c r="Q181" i="6"/>
  <c r="R181" i="6"/>
  <c r="S181" i="6"/>
  <c r="T181" i="6"/>
  <c r="U181" i="6"/>
  <c r="V181" i="6"/>
  <c r="O182" i="6"/>
  <c r="P182" i="6"/>
  <c r="Q182" i="6"/>
  <c r="R182" i="6"/>
  <c r="S182" i="6"/>
  <c r="T182" i="6"/>
  <c r="U182" i="6"/>
  <c r="V182" i="6"/>
  <c r="O183" i="6"/>
  <c r="P183" i="6"/>
  <c r="Q183" i="6"/>
  <c r="R183" i="6"/>
  <c r="S183" i="6"/>
  <c r="T183" i="6"/>
  <c r="U183" i="6"/>
  <c r="V183" i="6"/>
  <c r="O184" i="6"/>
  <c r="P184" i="6"/>
  <c r="Q184" i="6"/>
  <c r="R184" i="6"/>
  <c r="S184" i="6"/>
  <c r="T184" i="6"/>
  <c r="U184" i="6"/>
  <c r="V184" i="6"/>
  <c r="O185" i="6"/>
  <c r="P185" i="6"/>
  <c r="Q185" i="6"/>
  <c r="R185" i="6"/>
  <c r="S185" i="6"/>
  <c r="T185" i="6"/>
  <c r="U185" i="6"/>
  <c r="V185" i="6"/>
  <c r="O8" i="6"/>
  <c r="P8" i="6"/>
  <c r="Q8" i="6"/>
  <c r="R8" i="6"/>
  <c r="S8" i="6"/>
  <c r="T8" i="6"/>
  <c r="U8" i="6"/>
  <c r="V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N8" i="6"/>
  <c r="M8" i="6"/>
  <c r="O2" i="6"/>
  <c r="R2" i="6" s="1"/>
  <c r="T2" i="6" s="1"/>
  <c r="M7" i="6"/>
  <c r="M6" i="6"/>
  <c r="M5" i="6"/>
  <c r="M4" i="6"/>
  <c r="M3" i="6"/>
  <c r="M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s>
</file>

<file path=xl/sharedStrings.xml><?xml version="1.0" encoding="utf-8"?>
<sst xmlns="http://schemas.openxmlformats.org/spreadsheetml/2006/main" count="5535" uniqueCount="688">
  <si>
    <t>Product</t>
  </si>
  <si>
    <t>Sat 1st Apr 2017</t>
  </si>
  <si>
    <t>Sun 2nd Apr 2017</t>
  </si>
  <si>
    <t>Mon 3rd Apr 2017</t>
  </si>
  <si>
    <t>Tue 4th Apr 2017</t>
  </si>
  <si>
    <t>Wed 5th Apr 2017</t>
  </si>
  <si>
    <t>Thu 6th Apr 2017</t>
  </si>
  <si>
    <t>Fri 7th Apr 2017</t>
  </si>
  <si>
    <t>Sat 8th Apr 2017</t>
  </si>
  <si>
    <t>Sun 9th Apr 2017</t>
  </si>
  <si>
    <t>Mon 10th Apr 2017</t>
  </si>
  <si>
    <t>Tue 11th Apr 2017</t>
  </si>
  <si>
    <t>Wed 12th Apr 2017</t>
  </si>
  <si>
    <t>Thu 13th Apr 2017</t>
  </si>
  <si>
    <t>Fri 14th Apr 2017</t>
  </si>
  <si>
    <t>Sat 15th Apr 2017</t>
  </si>
  <si>
    <t>Sun 16th Apr 2017</t>
  </si>
  <si>
    <t>Mon 17th Apr 2017</t>
  </si>
  <si>
    <t>Tue 18th Apr 2017</t>
  </si>
  <si>
    <t>Wed 19th Apr 2017</t>
  </si>
  <si>
    <t>Thu 20th Apr 2017</t>
  </si>
  <si>
    <t>Fri 21st Apr 2017</t>
  </si>
  <si>
    <t>Sat 22nd Apr 2017</t>
  </si>
  <si>
    <t>Sun 23rd Apr 2017</t>
  </si>
  <si>
    <t>Mon 24th Apr 2017</t>
  </si>
  <si>
    <t>Tue 25th Apr 2017</t>
  </si>
  <si>
    <t>Wed 26th Apr 2017</t>
  </si>
  <si>
    <t>Thu 27th Apr 2017</t>
  </si>
  <si>
    <t>Fri 28th Apr 2017</t>
  </si>
  <si>
    <t>Sat 29th Apr 2017</t>
  </si>
  <si>
    <t>Sun 30th Apr 2017</t>
  </si>
  <si>
    <t>Mon 1st May 2017</t>
  </si>
  <si>
    <t>Tue 2nd May 2017</t>
  </si>
  <si>
    <t>Wed 3rd May 2017</t>
  </si>
  <si>
    <t>Thu 4th May 2017</t>
  </si>
  <si>
    <t>Fri 5th May 2017</t>
  </si>
  <si>
    <t>Sat 6th May 2017</t>
  </si>
  <si>
    <t>Sun 7th May 2017</t>
  </si>
  <si>
    <t>Mon 8th May 2017</t>
  </si>
  <si>
    <t>Tue 9th May 2017</t>
  </si>
  <si>
    <t>Wed 10th May 2017</t>
  </si>
  <si>
    <t>Thu 11th May 2017</t>
  </si>
  <si>
    <t>Fri 12th May 2017</t>
  </si>
  <si>
    <t>Sat 13th May 2017</t>
  </si>
  <si>
    <t>Sun 14th May 2017</t>
  </si>
  <si>
    <t>Mon 15th May 2017</t>
  </si>
  <si>
    <t>Tue 16th May 2017</t>
  </si>
  <si>
    <t>Wed 17th May 2017</t>
  </si>
  <si>
    <t>Thu 18th May 2017</t>
  </si>
  <si>
    <t>Fri 19th May 2017</t>
  </si>
  <si>
    <t>Sat 20th May 2017</t>
  </si>
  <si>
    <t>Sun 21st May 2017</t>
  </si>
  <si>
    <t>Mon 22nd May 2017</t>
  </si>
  <si>
    <t>Tue 23rd May 2017</t>
  </si>
  <si>
    <t>Wed 24th May 2017</t>
  </si>
  <si>
    <t>Thu 25th May 2017</t>
  </si>
  <si>
    <t>Fri 26th May 2017</t>
  </si>
  <si>
    <t>Sat 27th May 2017</t>
  </si>
  <si>
    <t>Sun 28th May 2017</t>
  </si>
  <si>
    <t>Mon 29th May 2017</t>
  </si>
  <si>
    <t>Tue 30th May 2017</t>
  </si>
  <si>
    <t>Wed 31st May 2017</t>
  </si>
  <si>
    <t>Thu 1st Jun 2017</t>
  </si>
  <si>
    <t>Fri 2nd Jun 2017</t>
  </si>
  <si>
    <t>Sat 3rd Jun 2017</t>
  </si>
  <si>
    <t>Sun 4th Jun 2017</t>
  </si>
  <si>
    <t>Mon 5th Jun 2017</t>
  </si>
  <si>
    <t>Tue 6th Jun 2017</t>
  </si>
  <si>
    <t>Wed 7th Jun 2017</t>
  </si>
  <si>
    <t>Thu 8th Jun 2017</t>
  </si>
  <si>
    <t>Fri 9th Jun 2017</t>
  </si>
  <si>
    <t>Sat 10th Jun 2017</t>
  </si>
  <si>
    <t>Sun 11th Jun 2017</t>
  </si>
  <si>
    <t>Mon 12th Jun 2017</t>
  </si>
  <si>
    <t>Tue 13th Jun 2017</t>
  </si>
  <si>
    <t>Wed 14th Jun 2017</t>
  </si>
  <si>
    <t>Thu 15th Jun 2017</t>
  </si>
  <si>
    <t>Fri 16th Jun 2017</t>
  </si>
  <si>
    <t>Sat 17th Jun 2017</t>
  </si>
  <si>
    <t>Sun 18th Jun 2017</t>
  </si>
  <si>
    <t>Mon 19th Jun 2017</t>
  </si>
  <si>
    <t>Tue 20th Jun 2017</t>
  </si>
  <si>
    <t>Wed 21st Jun 2017</t>
  </si>
  <si>
    <t>Thu 22nd Jun 2017</t>
  </si>
  <si>
    <t>Fri 23rd Jun 2017</t>
  </si>
  <si>
    <t>Sat 24th Jun 2017</t>
  </si>
  <si>
    <t>Sun 25th Jun 2017</t>
  </si>
  <si>
    <t>Mon 26th Jun 2017</t>
  </si>
  <si>
    <t>Tue 27th Jun 2017</t>
  </si>
  <si>
    <t>Wed 28th Jun 2017</t>
  </si>
  <si>
    <t>Thu 29th Jun 2017</t>
  </si>
  <si>
    <t>Fri 30th Jun 2017</t>
  </si>
  <si>
    <t>Sat 1st Jul 2017</t>
  </si>
  <si>
    <t>Sun 2nd Jul 2017</t>
  </si>
  <si>
    <t>Mon 3rd Jul 2017</t>
  </si>
  <si>
    <t>Tue 4th Jul 2017</t>
  </si>
  <si>
    <t>Wed 5th Jul 2017</t>
  </si>
  <si>
    <t>Thu 6th Jul 2017</t>
  </si>
  <si>
    <t>Fri 7th Jul 2017</t>
  </si>
  <si>
    <t>Sat 8th Jul 2017</t>
  </si>
  <si>
    <t>Sun 9th Jul 2017</t>
  </si>
  <si>
    <t>Mon 10th Jul 2017</t>
  </si>
  <si>
    <t>Tue 11th Jul 2017</t>
  </si>
  <si>
    <t>Wed 12th Jul 2017</t>
  </si>
  <si>
    <t>Thu 13th Jul 2017</t>
  </si>
  <si>
    <t>Fri 14th Jul 2017</t>
  </si>
  <si>
    <t>Sat 15th Jul 2017</t>
  </si>
  <si>
    <t>Sun 16th Jul 2017</t>
  </si>
  <si>
    <t>Mon 17th Jul 2017</t>
  </si>
  <si>
    <t>Tue 18th Jul 2017</t>
  </si>
  <si>
    <t>Wed 19th Jul 2017</t>
  </si>
  <si>
    <t>Thu 20th Jul 2017</t>
  </si>
  <si>
    <t>Fri 21st Jul 2017</t>
  </si>
  <si>
    <t>Sat 22nd Jul 2017</t>
  </si>
  <si>
    <t>Sun 23rd Jul 2017</t>
  </si>
  <si>
    <t>Mon 24th Jul 2017</t>
  </si>
  <si>
    <t>Tue 25th Jul 2017</t>
  </si>
  <si>
    <t>Wed 26th Jul 2017</t>
  </si>
  <si>
    <t>Thu 27th Jul 2017</t>
  </si>
  <si>
    <t>Fri 28th Jul 2017</t>
  </si>
  <si>
    <t>Sat 29th Jul 2017</t>
  </si>
  <si>
    <t>Sun 30th Jul 2017</t>
  </si>
  <si>
    <t>Mon 31st Jul 2017</t>
  </si>
  <si>
    <t>Tue 1st Aug 2017</t>
  </si>
  <si>
    <t>Wed 2nd Aug 2017</t>
  </si>
  <si>
    <t>Thu 3rd Aug 2017</t>
  </si>
  <si>
    <t>Fri 4th Aug 2017</t>
  </si>
  <si>
    <t>Sat 5th Aug 2017</t>
  </si>
  <si>
    <t>Sun 6th Aug 2017</t>
  </si>
  <si>
    <t>Mon 7th Aug 2017</t>
  </si>
  <si>
    <t>Tue 8th Aug 2017</t>
  </si>
  <si>
    <t>Wed 9th Aug 2017</t>
  </si>
  <si>
    <t>Thu 10th Aug 2017</t>
  </si>
  <si>
    <t>Fri 11th Aug 2017</t>
  </si>
  <si>
    <t>Sat 12th Aug 2017</t>
  </si>
  <si>
    <t>Sun 13th Aug 2017</t>
  </si>
  <si>
    <t>Mon 14th Aug 2017</t>
  </si>
  <si>
    <t>Tue 15th Aug 2017</t>
  </si>
  <si>
    <t>Wed 16th Aug 2017</t>
  </si>
  <si>
    <t>Thu 17th Aug 2017</t>
  </si>
  <si>
    <t>Fri 18th Aug 2017</t>
  </si>
  <si>
    <t>Sat 19th Aug 2017</t>
  </si>
  <si>
    <t>Sun 20th Aug 2017</t>
  </si>
  <si>
    <t>Mon 21st Aug 2017</t>
  </si>
  <si>
    <t>Tue 22nd Aug 2017</t>
  </si>
  <si>
    <t>Wed 23rd Aug 2017</t>
  </si>
  <si>
    <t>Thu 24th Aug 2017</t>
  </si>
  <si>
    <t>Fri 25th Aug 2017</t>
  </si>
  <si>
    <t>Sat 26th Aug 2017</t>
  </si>
  <si>
    <t>Sun 27th Aug 2017</t>
  </si>
  <si>
    <t>Mon 28th Aug 2017</t>
  </si>
  <si>
    <t>Tue 29th Aug 2017</t>
  </si>
  <si>
    <t>Wed 30th Aug 2017</t>
  </si>
  <si>
    <t>Thu 31st Aug 2017</t>
  </si>
  <si>
    <t>Fri 1st Sep 2017</t>
  </si>
  <si>
    <t>Sat 2nd Sep 2017</t>
  </si>
  <si>
    <t>Sun 3rd Sep 2017</t>
  </si>
  <si>
    <t>Mon 4th Sep 2017</t>
  </si>
  <si>
    <t>Tue 5th Sep 2017</t>
  </si>
  <si>
    <t>Wed 6th Sep 2017</t>
  </si>
  <si>
    <t>Thu 7th Sep 2017</t>
  </si>
  <si>
    <t>Fri 8th Sep 2017</t>
  </si>
  <si>
    <t>Sat 9th Sep 2017</t>
  </si>
  <si>
    <t>Sun 10th Sep 2017</t>
  </si>
  <si>
    <t>Mon 11th Sep 2017</t>
  </si>
  <si>
    <t>Tue 12th Sep 2017</t>
  </si>
  <si>
    <t>Wed 13th Sep 2017</t>
  </si>
  <si>
    <t>Thu 14th Sep 2017</t>
  </si>
  <si>
    <t>Fri 15th Sep 2017</t>
  </si>
  <si>
    <t>Sat 16th Sep 2017</t>
  </si>
  <si>
    <t>Sun 17th Sep 2017</t>
  </si>
  <si>
    <t>Mon 18th Sep 2017</t>
  </si>
  <si>
    <t>Tue 19th Sep 2017</t>
  </si>
  <si>
    <t>Wed 20th Sep 2017</t>
  </si>
  <si>
    <t>Thu 21st Sep 2017</t>
  </si>
  <si>
    <t>Fri 22nd Sep 2017</t>
  </si>
  <si>
    <t>Sat 23rd Sep 2017</t>
  </si>
  <si>
    <t>Sun 24th Sep 2017</t>
  </si>
  <si>
    <t>Mon 25th Sep 2017</t>
  </si>
  <si>
    <t>Tue 26th Sep 2017</t>
  </si>
  <si>
    <t>Wed 27th Sep 2017</t>
  </si>
  <si>
    <t>Thu 28th Sep 2017</t>
  </si>
  <si>
    <t>Fri 29th Sep 2017</t>
  </si>
  <si>
    <t>Sat 30th Sep 2017</t>
  </si>
  <si>
    <t>Revenue</t>
  </si>
  <si>
    <t>Cost of Goods</t>
  </si>
  <si>
    <t>Gross Profit</t>
  </si>
  <si>
    <t>Margin</t>
  </si>
  <si>
    <t>Tax</t>
  </si>
  <si>
    <t>S. Caramel St</t>
  </si>
  <si>
    <t>Mint Choco  St</t>
  </si>
  <si>
    <t>Mango St</t>
  </si>
  <si>
    <t>Chocolate St</t>
  </si>
  <si>
    <t>Pure Coco . St</t>
  </si>
  <si>
    <t>Strawberry St</t>
  </si>
  <si>
    <t>S. Caramel Staff</t>
  </si>
  <si>
    <t>Chai Tea st</t>
  </si>
  <si>
    <t>Hazelnut St</t>
  </si>
  <si>
    <t>Green Tea St</t>
  </si>
  <si>
    <t>monthly aggregate</t>
  </si>
  <si>
    <t>week</t>
  </si>
  <si>
    <t xml:space="preserve">sum of top 10 </t>
  </si>
  <si>
    <t>Apri</t>
  </si>
  <si>
    <t>May</t>
  </si>
  <si>
    <t>Banana Caramel St</t>
  </si>
  <si>
    <t>Waffle Cone St</t>
  </si>
  <si>
    <t>Mango Staff</t>
  </si>
  <si>
    <t>Chocolate Staff</t>
  </si>
  <si>
    <t>Pure Coconut Staff</t>
  </si>
  <si>
    <t>Mint Choco Staff</t>
  </si>
  <si>
    <t>Strawberry Staff</t>
  </si>
  <si>
    <t>Pina Colada St</t>
  </si>
  <si>
    <t>IceCream Sand St</t>
  </si>
  <si>
    <t>Coffee  St</t>
  </si>
  <si>
    <t>Vanilla Bean St</t>
  </si>
  <si>
    <t>Cherry Almond Fudge st</t>
  </si>
  <si>
    <t>YY Seasame St</t>
  </si>
  <si>
    <t>Mango</t>
  </si>
  <si>
    <t>Waffle Cone Staff</t>
  </si>
  <si>
    <t>Chocolate</t>
  </si>
  <si>
    <t>Chai Tea Staff</t>
  </si>
  <si>
    <t>Strawberry</t>
  </si>
  <si>
    <t>S. Caramel</t>
  </si>
  <si>
    <t>Hezelnut Staff</t>
  </si>
  <si>
    <t>Pure Coco .</t>
  </si>
  <si>
    <t>Green Tea Staff</t>
  </si>
  <si>
    <t>Pina Colada Staff</t>
  </si>
  <si>
    <t>Coffee Staff</t>
  </si>
  <si>
    <t>Mint Choco</t>
  </si>
  <si>
    <t>Banana Staff</t>
  </si>
  <si>
    <t>Waffle Cone</t>
  </si>
  <si>
    <t>YY Seasame Staff</t>
  </si>
  <si>
    <t>Vanilla Bean Staff</t>
  </si>
  <si>
    <t>Green Tea</t>
  </si>
  <si>
    <t>Apricot ST</t>
  </si>
  <si>
    <t>Hazelnut</t>
  </si>
  <si>
    <t>Red Bean St</t>
  </si>
  <si>
    <t>Ice Cream Sand Staff</t>
  </si>
  <si>
    <t>Cherry Alm Staff</t>
  </si>
  <si>
    <t>Lime Coconut ST</t>
  </si>
  <si>
    <t>Vanilla Bean</t>
  </si>
  <si>
    <t>Chai Tea</t>
  </si>
  <si>
    <t>Apricot Staff</t>
  </si>
  <si>
    <t>Red Bean Staff</t>
  </si>
  <si>
    <t>Pina Colada</t>
  </si>
  <si>
    <t>Banana Caramel  /</t>
  </si>
  <si>
    <t>Coffee</t>
  </si>
  <si>
    <t>Cherry Almond</t>
  </si>
  <si>
    <t>Lime Coconut Staff</t>
  </si>
  <si>
    <t>Ginger St</t>
  </si>
  <si>
    <t>YY Seasame</t>
  </si>
  <si>
    <t>Pistachio Staff</t>
  </si>
  <si>
    <t>Ginger Staff</t>
  </si>
  <si>
    <t>Lime Coconut</t>
  </si>
  <si>
    <t>Pistachio St</t>
  </si>
  <si>
    <t>Chocoate Cookies</t>
  </si>
  <si>
    <t>Ice Cream SAND</t>
  </si>
  <si>
    <t>Red Bean</t>
  </si>
  <si>
    <t>1 Toppings St</t>
  </si>
  <si>
    <t>Ginger</t>
  </si>
  <si>
    <t>Miscellenous</t>
  </si>
  <si>
    <t>Up 3 Toppings  ST</t>
  </si>
  <si>
    <t>Cus. IC Sand St</t>
  </si>
  <si>
    <t>1 Topping Staff</t>
  </si>
  <si>
    <t>Granola</t>
  </si>
  <si>
    <t>Cus IC Sand Staff</t>
  </si>
  <si>
    <t>Apricot</t>
  </si>
  <si>
    <t>1 Topping</t>
  </si>
  <si>
    <t>3 Topping Staff</t>
  </si>
  <si>
    <t>Purchase  Gift Voucher st</t>
  </si>
  <si>
    <t>3 Topping</t>
  </si>
  <si>
    <t>Single Scoop ST</t>
  </si>
  <si>
    <t>Single Scoop</t>
  </si>
  <si>
    <t>Tub Ice Cream ST</t>
  </si>
  <si>
    <t>Tub Ice Cream</t>
  </si>
  <si>
    <t>Single Scoop Staff</t>
  </si>
  <si>
    <t>Tub Staff</t>
  </si>
  <si>
    <t>Gift Voucher Reg</t>
  </si>
  <si>
    <t>LUSH FOOT POWDER</t>
  </si>
  <si>
    <t>Lush Shampoo Bar $60</t>
  </si>
  <si>
    <t>ZALORA $30 Spent Coupon</t>
  </si>
  <si>
    <t>-$5 LUSH COUPON ON $40</t>
  </si>
  <si>
    <t>ZALORA Ecoupon Buy 1 Get 1 Scoop</t>
  </si>
  <si>
    <t>Stamp Card REDEEM ST</t>
  </si>
  <si>
    <t>Gift coupon 3 cone</t>
  </si>
  <si>
    <t>Triple Scoop</t>
  </si>
  <si>
    <t>Staff Off -$2</t>
  </si>
  <si>
    <t>Triple Scoop Staff</t>
  </si>
  <si>
    <t>Gift Voucher ST</t>
  </si>
  <si>
    <t>Registration day $20</t>
  </si>
  <si>
    <t>Finger B 100</t>
  </si>
  <si>
    <t>Building Promotion</t>
  </si>
  <si>
    <t>Asia Research Free Scoop</t>
  </si>
  <si>
    <t>Free Scoop Grassroot</t>
  </si>
  <si>
    <t>Triple Scoop ST</t>
  </si>
  <si>
    <t>Double Scoop</t>
  </si>
  <si>
    <t>Double Scoop Staff</t>
  </si>
  <si>
    <t>Double Scoop ST</t>
  </si>
  <si>
    <t>student</t>
  </si>
  <si>
    <t>Tourism</t>
  </si>
  <si>
    <t>identity</t>
  </si>
  <si>
    <t>Staff</t>
  </si>
  <si>
    <t>tourism</t>
  </si>
  <si>
    <t>event</t>
  </si>
  <si>
    <t>sum total</t>
  </si>
  <si>
    <t>date</t>
  </si>
  <si>
    <t xml:space="preserve">sum </t>
  </si>
  <si>
    <t>Date</t>
    <phoneticPr fontId="1" type="noConversion"/>
  </si>
  <si>
    <t>HAPPY COW ICE CREAM: DATA-DRIVEN SALES FORECASTING</t>
  </si>
  <si>
    <t>Ref. 18/616D_1</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</si>
  <si>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</si>
  <si>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Data Set - Daily Sales</t>
  </si>
  <si>
    <t>Sheet1: happy cow daily total</t>
  </si>
  <si>
    <t xml:space="preserve">This sheet is the raw data exported from the point of sales system of happy cow. </t>
  </si>
  <si>
    <t xml:space="preserve">This sheet can be provided to the students and requires data cleaning. </t>
  </si>
  <si>
    <t>Column</t>
  </si>
  <si>
    <t>Description</t>
  </si>
  <si>
    <t xml:space="preserve">3. Toppings 
Customers can add toppings on the ice cream. 
1 Topping = Add 1 topping to the ice cream
2 Topping = Add 2 toppings to the ice cream
3 Topping = Add 3 toppings to the ice cream 
4. Package 
There are two types of packages: serving in scoop(s) or serving in separated tubs. There are some notes on the types of scoop. 
Single Scoop 
Double Scoop 
Triple Scoop: a discount price is offered in triple scoops. 
Tub Ice Cream
</t>
  </si>
  <si>
    <t>Identity</t>
  </si>
  <si>
    <t>There are four types of consumer identity: student, Staff, tourism and event.</t>
  </si>
  <si>
    <t>Happy Cow charges differently according to the consumer identity.</t>
  </si>
  <si>
    <t>Students and staff of the university where Happy Cow is located enjoy discounts by presenting their student/staff cards.</t>
  </si>
  <si>
    <t xml:space="preserve">Tourism refer to customers who are neither students nor staff of the university, mostly visitors, or outside participants to the events organized by the university.  </t>
  </si>
  <si>
    <t>Student</t>
  </si>
  <si>
    <t>A dummy variable denotes items sold to students.</t>
  </si>
  <si>
    <t>1 = Sold to student</t>
  </si>
  <si>
    <t>0 = Sold to non-student customer</t>
  </si>
  <si>
    <t>A dummy variable denotes items sold to staff.</t>
  </si>
  <si>
    <t>1 = Sold to staff</t>
  </si>
  <si>
    <t>0 = Sold to non-staff customer</t>
  </si>
  <si>
    <t>A dummy variable denotes items sold to tourism.</t>
  </si>
  <si>
    <t>1 = Sold to tourism</t>
  </si>
  <si>
    <t>0 = Sold to non-tourism customer</t>
  </si>
  <si>
    <t>Column F to GF</t>
  </si>
  <si>
    <t>Weekday+Date+Year = the total revenue of the date.</t>
  </si>
  <si>
    <t>For example: Sat 30th Sep 2017</t>
  </si>
  <si>
    <r>
      <t>The total revenue on Saturday, September 30</t>
    </r>
    <r>
      <rPr>
        <vertAlign val="superscript"/>
        <sz val="10.5"/>
        <color theme="1"/>
        <rFont val="DengXian"/>
        <family val="4"/>
        <charset val="134"/>
      </rPr>
      <t>th</t>
    </r>
    <r>
      <rPr>
        <sz val="10.5"/>
        <color theme="1"/>
        <rFont val="DengXian"/>
        <family val="4"/>
        <charset val="134"/>
      </rPr>
      <t>, 2017 for a particular product or item.</t>
    </r>
  </si>
  <si>
    <t>The total amount of revenue for the focal item.</t>
  </si>
  <si>
    <t>Notes: Not all the ice creams are served on daily basis.</t>
  </si>
  <si>
    <t xml:space="preserve">The following sheets, which are included in DailySales.xlsx, are provided to the instructors for two purposes:
1. These sheets provide the instructors the basic data visualization to understand the pattern of daily sales of happy cow. It can save a lot of time for instructors because the raw data (sheet 1: happy cow daily total) requires a lot of data cleaning work. 
2. Instructors can make use of these cleaned data set to customize the level of analysis, say, by only providing a subset of the happy cow data (say, only the student/staff data) for student to explore. 
There are 7 sheets remained in the DailySales.xlsx, they are: 
Sheet2: student daily
Sheet3: staff daily
Sheet4: tourism daily
Sheet5: student weekly
Sheet6: staff weekly
Sheet7: tourism weekly
Sheet8: Comparison-monthly-weekly
</t>
  </si>
  <si>
    <t>For Sheet2, Sheet3 and Sheet4,</t>
  </si>
  <si>
    <t>Column A</t>
  </si>
  <si>
    <t xml:space="preserve">Column A </t>
  </si>
  <si>
    <t xml:space="preserve">Weekday+Date+Year = the total revenue of the date.
For example: Sat 30th Sep 2017
</t>
  </si>
  <si>
    <t>Column B-AG/AD</t>
  </si>
  <si>
    <t xml:space="preserve">The total sales of a date for a particular product or item.
The name of the ice cream or combination of the offering. 
Here are some general rules of the labeling of product: 
1. Ice cream name For example: 
“S. Caramel” refers to the total daily revenue of Salted caramel sold to tourism. 
“S. Caramel Staff “refers to the total daily revenue of Salted Caramel sold to the Staff. 
“S. Caramel St” to the total daily revenue of Salted Caramel sold to Student
2. Toppings 
Customers can add toppings on the ice cream. 
1 Topping = Add 1 topping to the ice cream
2 Topping = Add 2 toppings to the ice cream
3 Topping = Add 3 toppings to the ice cream 
3. Package 
There are two types of packages: serving in scoop(s) or serving in separated tubs. There are some notes on the types of scoop. 
Single Scoop: No discount is offered in a single scoop. 
Double Scoop: a discount price is offered in double scoops.
Triple Scoop: a discount price is offered in triple scoops. 
Tub Ice Cream: Tub Ice Cream is charged at normal price, same as single scoop. 
</t>
  </si>
  <si>
    <t xml:space="preserve">Sheet5: student weekly
Sheet6: staff weekly
Sheet7: tourism weekly
</t>
  </si>
  <si>
    <t xml:space="preserve">Weekday+Date+Year 
For example: Friday 7th April 2017 =  the sales of the week of Sat 1st April 2017- Friday 7th April 2017
</t>
  </si>
  <si>
    <t>Sheet8: Comparison-monthly-weekly</t>
  </si>
  <si>
    <t>Month</t>
  </si>
  <si>
    <t>Column B</t>
  </si>
  <si>
    <t>Weekday+Date+Year = date of the week</t>
  </si>
  <si>
    <t>Column C</t>
  </si>
  <si>
    <t xml:space="preserve">Staff
the total sales of the week from staff
For example: Friday 7th April 2017 = the sales of the week of Sat 1st April 2017- Friday 7th April 2017
</t>
  </si>
  <si>
    <t>Column D</t>
  </si>
  <si>
    <t>Column E</t>
  </si>
  <si>
    <t xml:space="preserve">Student
the total sales of the week from student
For example: Friday 7th April 2017 = the sales of the week of Sat 1st April 2017- Friday 7th April 2017
</t>
  </si>
  <si>
    <t xml:space="preserve">Tourism
the total sales of the week from tourism
For example: Friday 7th April 2017 = the sales of the week of Sat 1st April 2017- Friday 7th April 2017
</t>
  </si>
  <si>
    <t>Column F</t>
  </si>
  <si>
    <t>Column G</t>
  </si>
  <si>
    <t>Column H</t>
  </si>
  <si>
    <t xml:space="preserve">MA(4) staff
The moving average (window of 4) of the weekly sales from staff 
</t>
  </si>
  <si>
    <t xml:space="preserve">MA(4) student
The moving average (window of 4) of the weekly sales from staff
</t>
  </si>
  <si>
    <t xml:space="preserve">MA(4) tourism
The moving average (window of 4) of the weekly sales from tourism
</t>
  </si>
  <si>
    <t xml:space="preserve">The name of the ice cream or combination of the offering. 
Here are some general rules of the labeling of product: 
1. Ice cream name and consumer types
Ice cream name = the total daily revenue of the ice cream generated by tourism. 
Ice cream name + Staff = the total daily revenue of Salted Caramel sold to the Staff. 
Ice cream name + Student = the total daily revenue of Salted Caramel sold to the Students. 
For example: 
“S. Caramel” refers to the total daily revenue of Salted caramel sold to tourism. 
“S. Caramel Staff “refers to the total daily revenue of Salted Caramel sold to the Staff. 
“S. Caramel St” to the total daily revenue of Salted Caramel sold to Student
2. Special event coupon 
Such category includes some coupon offered by Happy Cow during the promotional events with partners. The number of the items under this category refers to the revenue generated from the redemption of such coupon or offering. The number is negative because of the focal store does not receive cash from the redemption. </t>
  </si>
  <si>
    <t>Daily Sales data set description</t>
  </si>
  <si>
    <t>Date</t>
  </si>
  <si>
    <t>Q1</t>
  </si>
  <si>
    <t>Sat</t>
  </si>
  <si>
    <t>1st</t>
  </si>
  <si>
    <t>Apr</t>
  </si>
  <si>
    <t>Mon</t>
  </si>
  <si>
    <t>3rd</t>
  </si>
  <si>
    <t>Tue</t>
  </si>
  <si>
    <t>4th</t>
  </si>
  <si>
    <t>Wed</t>
  </si>
  <si>
    <t>5th</t>
  </si>
  <si>
    <t>Thu</t>
  </si>
  <si>
    <t>6th</t>
  </si>
  <si>
    <t>Fri</t>
  </si>
  <si>
    <t>7th</t>
  </si>
  <si>
    <t>8th</t>
  </si>
  <si>
    <t>10th</t>
  </si>
  <si>
    <t>11th</t>
  </si>
  <si>
    <t>12th</t>
  </si>
  <si>
    <t>13th</t>
  </si>
  <si>
    <t>14th</t>
  </si>
  <si>
    <t>15th</t>
  </si>
  <si>
    <t>17th</t>
  </si>
  <si>
    <t>18th</t>
  </si>
  <si>
    <t>19th</t>
  </si>
  <si>
    <t>20th</t>
  </si>
  <si>
    <t>21st</t>
  </si>
  <si>
    <t>22nd</t>
  </si>
  <si>
    <t>24th</t>
  </si>
  <si>
    <t>25th</t>
  </si>
  <si>
    <t>26th</t>
  </si>
  <si>
    <t>27th</t>
  </si>
  <si>
    <t>28th</t>
  </si>
  <si>
    <t>29th</t>
  </si>
  <si>
    <t>2nd</t>
  </si>
  <si>
    <t>9th</t>
  </si>
  <si>
    <t>16th</t>
  </si>
  <si>
    <t>23rd</t>
  </si>
  <si>
    <t>30th</t>
  </si>
  <si>
    <t>31st</t>
  </si>
  <si>
    <t>Jun</t>
  </si>
  <si>
    <t>Jul</t>
  </si>
  <si>
    <t>Aug</t>
  </si>
  <si>
    <t>Sep</t>
  </si>
  <si>
    <t>Day</t>
  </si>
  <si>
    <t>Oct</t>
  </si>
  <si>
    <t>Nov</t>
  </si>
  <si>
    <t>Row Labels</t>
  </si>
  <si>
    <t>Grand Total</t>
  </si>
  <si>
    <t>Column Labels</t>
  </si>
  <si>
    <t>DATE</t>
  </si>
  <si>
    <t>Identity1</t>
  </si>
  <si>
    <t>Identity2</t>
  </si>
  <si>
    <t>Identity3</t>
  </si>
  <si>
    <t>Sun</t>
  </si>
  <si>
    <t>Chaitea</t>
  </si>
  <si>
    <t>BananaCara</t>
  </si>
  <si>
    <t>Cherry Alm</t>
  </si>
  <si>
    <t>stuff</t>
  </si>
  <si>
    <t>Sales1-1</t>
  </si>
  <si>
    <t>Sales1-2</t>
  </si>
  <si>
    <t>Sales1-3</t>
  </si>
  <si>
    <t>Sales2-1</t>
  </si>
  <si>
    <t>Sales2-2</t>
  </si>
  <si>
    <t>Sales2-3</t>
  </si>
  <si>
    <t>Sales3-1</t>
  </si>
  <si>
    <t>Sales3-2</t>
  </si>
  <si>
    <t>Sales3-3</t>
  </si>
  <si>
    <t>Sales4-1</t>
  </si>
  <si>
    <t>Sales4-2</t>
  </si>
  <si>
    <t>Sales4-3</t>
  </si>
  <si>
    <t>sum1</t>
  </si>
  <si>
    <t>sum2</t>
  </si>
  <si>
    <t>sum3</t>
  </si>
  <si>
    <t>sum4</t>
  </si>
  <si>
    <t>Sum of sum1</t>
  </si>
  <si>
    <t>Sum of sum3</t>
  </si>
  <si>
    <t>Sum of sum4</t>
  </si>
  <si>
    <t>Sum of sum2</t>
  </si>
  <si>
    <t>(Multiple Items)</t>
  </si>
  <si>
    <t>01-Apr</t>
  </si>
  <si>
    <t>02-Apr</t>
  </si>
  <si>
    <t>03-Apr</t>
  </si>
  <si>
    <t>04-Apr</t>
  </si>
  <si>
    <t>05-Apr</t>
  </si>
  <si>
    <t>06-Apr</t>
  </si>
  <si>
    <t>07-Apr</t>
  </si>
  <si>
    <t>08-Apr</t>
  </si>
  <si>
    <t>09-Apr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</si>
  <si>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</si>
  <si>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</si>
  <si>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</si>
  <si>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</si>
  <si>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</si>
  <si>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</si>
  <si>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</si>
  <si>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</si>
  <si>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</si>
  <si>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</si>
  <si>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</si>
  <si>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</si>
  <si>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</si>
  <si>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</si>
  <si>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</si>
  <si>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</si>
  <si>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</si>
  <si>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</si>
  <si>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</si>
  <si>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</si>
  <si>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</si>
  <si>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</si>
  <si>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</si>
  <si>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</si>
  <si>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</si>
  <si>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05-May</t>
  </si>
  <si>
    <t>06-May</t>
  </si>
  <si>
    <t>07-May</t>
  </si>
  <si>
    <t>08-May</t>
  </si>
  <si>
    <t>09-May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</si>
  <si>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</si>
  <si>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</si>
  <si>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</si>
  <si>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</si>
  <si>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</si>
  <si>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</si>
  <si>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</si>
  <si>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</si>
  <si>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</si>
  <si>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</si>
  <si>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</si>
  <si>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</si>
  <si>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</si>
  <si>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</si>
  <si>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</si>
  <si>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</si>
  <si>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</si>
  <si>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</si>
  <si>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</si>
  <si>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</si>
  <si>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</si>
  <si>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</si>
  <si>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</si>
  <si>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</si>
  <si>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</si>
  <si>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</si>
  <si>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</si>
  <si>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</si>
  <si>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</si>
  <si>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</si>
  <si>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</si>
  <si>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</si>
  <si>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</si>
  <si>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</si>
  <si>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</si>
  <si>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</si>
  <si>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</si>
  <si>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</si>
  <si>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</si>
  <si>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</si>
  <si>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</si>
  <si>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</si>
  <si>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</si>
  <si>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</si>
  <si>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</si>
  <si>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</si>
  <si>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</si>
  <si>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</si>
  <si>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</si>
  <si>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</si>
  <si>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</si>
  <si>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</si>
  <si>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</si>
  <si>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</si>
  <si>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</si>
  <si>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</si>
  <si>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</si>
  <si>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</si>
  <si>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</si>
  <si>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</si>
  <si>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</si>
  <si>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</si>
  <si>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</si>
  <si>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</si>
  <si>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</si>
  <si>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</si>
  <si>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</si>
  <si>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</si>
  <si>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</si>
  <si>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</si>
  <si>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</si>
  <si>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</si>
  <si>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</si>
  <si>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</si>
  <si>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</si>
  <si>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</si>
  <si>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</si>
  <si>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</si>
  <si>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</si>
  <si>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</si>
  <si>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</si>
  <si>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</si>
  <si>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</si>
  <si>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</si>
  <si>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</si>
  <si>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</si>
  <si>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</si>
  <si>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</si>
  <si>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</si>
  <si>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</si>
  <si>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</si>
  <si>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</si>
  <si>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</si>
  <si>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</si>
  <si>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</si>
  <si>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</si>
  <si>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</si>
  <si>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</si>
  <si>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</si>
  <si>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</si>
  <si>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</si>
  <si>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</si>
  <si>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</si>
  <si>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</si>
  <si>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</si>
  <si>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</si>
  <si>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</si>
  <si>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</si>
  <si>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</si>
  <si>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</si>
  <si>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</si>
  <si>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</si>
  <si>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</si>
  <si>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</si>
  <si>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</si>
  <si>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</si>
  <si>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</si>
  <si>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</si>
  <si>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</si>
  <si>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</si>
  <si>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07-Sep</t>
  </si>
  <si>
    <t>08-Sep</t>
  </si>
  <si>
    <t>09-Sep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</si>
  <si>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</si>
  <si>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</si>
  <si>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</si>
  <si>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</si>
  <si>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</si>
  <si>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</si>
  <si>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</si>
  <si>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</si>
  <si>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</si>
  <si>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</si>
  <si>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</si>
  <si>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</si>
  <si>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</si>
  <si>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</si>
  <si>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</si>
  <si>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</si>
  <si>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</si>
  <si>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</si>
  <si>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</si>
  <si>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</si>
  <si>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</si>
  <si>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2017-04-01 - 2017-04-07</t>
  </si>
  <si>
    <t>2017-04-08 - 2017-04-14</t>
  </si>
  <si>
    <t>2017-04-15 - 2017-04-21</t>
  </si>
  <si>
    <t>2017-04-22 - 2017-04-28</t>
  </si>
  <si>
    <t>2017-04-29 - 2017-05-05</t>
  </si>
  <si>
    <t>2017-05-06 - 2017-05-12</t>
  </si>
  <si>
    <t>2017-05-13 - 2017-05-19</t>
  </si>
  <si>
    <t>2017-05-20 - 2017-05-26</t>
  </si>
  <si>
    <t>2017-05-27 - 2017-06-02</t>
  </si>
  <si>
    <t>2017-06-03 - 2017-06-09</t>
  </si>
  <si>
    <t>2017-06-10 - 2017-06-16</t>
  </si>
  <si>
    <t>2017-06-17 - 2017-06-23</t>
  </si>
  <si>
    <t>2017-06-24 - 2017-06-30</t>
  </si>
  <si>
    <t>2017-07-01 - 2017-07-07</t>
  </si>
  <si>
    <t>2017-07-08 - 2017-07-14</t>
  </si>
  <si>
    <t>2017-07-15 - 2017-07-21</t>
  </si>
  <si>
    <t>2017-07-22 - 2017-07-28</t>
  </si>
  <si>
    <t>2017-07-29 - 2017-08-04</t>
  </si>
  <si>
    <t>2017-08-05 - 2017-08-11</t>
  </si>
  <si>
    <t>2017-08-12 - 2017-08-18</t>
  </si>
  <si>
    <t>2017-08-19 - 2017-08-25</t>
  </si>
  <si>
    <t>2017-08-26 - 2017-09-01</t>
  </si>
  <si>
    <t>2017-09-02 - 2017-09-08</t>
  </si>
  <si>
    <t>2017-09-09 - 2017-09-15</t>
  </si>
  <si>
    <t>2017-09-16 - 2017-09-22</t>
  </si>
  <si>
    <t>2017-09-23 - 2017-09-29</t>
  </si>
  <si>
    <t>2017-09-30 - 2017-10-01</t>
  </si>
  <si>
    <t>stusales</t>
  </si>
  <si>
    <t>tourismsales</t>
  </si>
  <si>
    <t>stuffsales</t>
  </si>
  <si>
    <t>Sum of stuffsales</t>
  </si>
  <si>
    <t>Sum of stusales</t>
  </si>
  <si>
    <t>Sum of tourismsales</t>
  </si>
  <si>
    <t xml:space="preserve">1.2: Yes. There are differences in the behavior of customer groups for different flavors. </t>
  </si>
  <si>
    <t>Tourists bought Chatitea the most, Apricot the least.</t>
  </si>
  <si>
    <t>Stuff members bought the flavor of Chaitea the most, bananaCaramel the second, Apricot the least.</t>
  </si>
  <si>
    <t>Students bought Chaitea the most, Apricot the least.</t>
  </si>
  <si>
    <t>In summary, customers of these three types perfer Chaitea the most, Apricot the least.</t>
  </si>
  <si>
    <t>Sum of Revenue</t>
  </si>
  <si>
    <t>1.3: Yes. There are differences in the revenue generated by each group. Students bought the most in terms of these four flavors.</t>
  </si>
  <si>
    <t>My sugesstion is that we can  have a promotion on Chaitea and banana caramel in order to generate the revenue from sutff and tourism groups because we know that these two groups buy these two flavors the most from Q1.2.</t>
  </si>
  <si>
    <t>DailySales</t>
  </si>
  <si>
    <t>Sum of DailySales</t>
  </si>
  <si>
    <t>Q1 for student</t>
  </si>
  <si>
    <t>Q3 for student</t>
  </si>
  <si>
    <t>Q1 for stuff</t>
  </si>
  <si>
    <t>Q3 for stuff</t>
  </si>
  <si>
    <t>Q1 for tourism</t>
  </si>
  <si>
    <t>Q3 for tourism</t>
  </si>
  <si>
    <t>IQR for stu</t>
  </si>
  <si>
    <t>IQR for stuff</t>
  </si>
  <si>
    <t>IQR for tourism</t>
  </si>
  <si>
    <t>Range for stu</t>
  </si>
  <si>
    <t>Range for stuff</t>
  </si>
  <si>
    <t>Range for tourism</t>
  </si>
  <si>
    <t>Outlier for stu</t>
  </si>
  <si>
    <t>Outlier for stuff</t>
  </si>
  <si>
    <t>Outlier for tourism</t>
  </si>
  <si>
    <t>The sum1,2,3,4 used in Q1.1 from Data. They represent the sales of  four different flavors.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</si>
</sst>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34"/>
      <scheme val="minor"/>
    </font>
    <font>
      <sz val="9"/>
      <name val="Calibri"/>
      <family val="2"/>
      <charset val="134"/>
      <scheme val="minor"/>
    </font>
    <font>
      <b/>
      <sz val="12"/>
      <color theme="1"/>
      <name val="Calibri"/>
      <family val="2"/>
      <scheme val="minor"/>
    </font>
    <font>
      <i/>
      <sz val="8"/>
      <color theme="1"/>
      <name val="Times New Roman"/>
      <family val="1"/>
    </font>
    <font>
      <sz val="10.5"/>
      <color theme="1"/>
      <name val="DengXian"/>
      <family val="4"/>
      <charset val="134"/>
    </font>
    <font>
      <sz val="10.5"/>
      <color theme="1"/>
      <name val="Times New Roman"/>
      <family val="1"/>
    </font>
    <font>
      <b/>
      <sz val="10.5"/>
      <color theme="1"/>
      <name val="Arial"/>
      <family val="2"/>
    </font>
    <font>
      <vertAlign val="superscript"/>
      <sz val="10.5"/>
      <color theme="1"/>
      <name val="DengXian"/>
      <family val="4"/>
      <charset val="134"/>
    </font>
    <font>
      <sz val="11"/>
      <color theme="1"/>
      <name val="Times New Roman"/>
      <family val="1"/>
    </font>
    <font>
      <sz val="11"/>
      <color rgb="FF000000"/>
      <name val="Times New Roman"/>
      <family val="1"/>
    </font>
    <font>
      <b/>
      <sz val="11"/>
      <color theme="0"/>
      <name val="Calibri"/>
      <family val="2"/>
      <charset val="134"/>
      <scheme val="minor"/>
    </font>
    <font>
      <sz val="16"/>
      <color theme="1"/>
      <name val="Calibri (Body)"/>
    </font>
    <font>
      <sz val="16"/>
      <color theme="1"/>
      <name val="Calibri"/>
      <family val="2"/>
      <charset val="134"/>
      <scheme val="minor"/>
    </font>
  </fonts>
  <fills count="6">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theme="9"/>
        <bgColor theme="9"/>
      </patternFill>
    </fill>
    <fill>
      <patternFill patternType="solid">
        <fgColor theme="9" tint="0.79998168889431442"/>
        <bgColor theme="9" tint="0.79998168889431442"/>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rgb="FFA9D08E"/>
      </top>
      <bottom style="medium">
        <color rgb="FFA9D08E"/>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56">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2" fillId="0" borderId="0" xfId="0" applyFont="1"/>
    <xf numFmtId="0" fontId="3" fillId="0" borderId="0" xfId="0" applyFont="1" applyAlignment="1">
      <alignment horizontal="justify" vertical="center"/>
    </xf>
    <xf numFmtId="0" fontId="0" fillId="0" borderId="4" xfId="0" applyBorder="1"/>
    <xf numFmtId="0" fontId="0" fillId="0" borderId="5" xfId="0" applyBorder="1"/>
    <xf numFmtId="0" fontId="3" fillId="0" borderId="6" xfId="0" applyFont="1" applyBorder="1" applyAlignment="1">
      <alignment horizontal="justify" vertical="center" wrapText="1"/>
    </xf>
    <xf numFmtId="0" fontId="5" fillId="0" borderId="0" xfId="0" applyFont="1" applyAlignment="1">
      <alignment horizontal="left" vertical="top"/>
    </xf>
    <xf numFmtId="0" fontId="6" fillId="0" borderId="0" xfId="0" applyFont="1" applyAlignment="1">
      <alignment horizontal="left" vertical="top"/>
    </xf>
    <xf numFmtId="0" fontId="4" fillId="0" borderId="7" xfId="0" applyFont="1" applyBorder="1" applyAlignment="1">
      <alignment horizontal="justify" vertical="center" wrapText="1"/>
    </xf>
    <xf numFmtId="0" fontId="8" fillId="0" borderId="7" xfId="0" applyFont="1" applyBorder="1" applyAlignment="1">
      <alignment vertical="top"/>
    </xf>
    <xf numFmtId="0" fontId="8" fillId="0" borderId="7" xfId="0" applyFont="1" applyBorder="1" applyAlignment="1">
      <alignment horizontal="left" wrapText="1"/>
    </xf>
    <xf numFmtId="0" fontId="5" fillId="0" borderId="8" xfId="0" applyFont="1" applyBorder="1" applyAlignment="1">
      <alignment horizontal="left" vertical="top"/>
    </xf>
    <xf numFmtId="0" fontId="5" fillId="0" borderId="10" xfId="0" applyFont="1" applyBorder="1" applyAlignment="1">
      <alignment horizontal="left" vertical="top"/>
    </xf>
    <xf numFmtId="0" fontId="5" fillId="0" borderId="10" xfId="0" applyFont="1" applyBorder="1" applyAlignment="1">
      <alignment vertical="top" wrapText="1"/>
    </xf>
    <xf numFmtId="0" fontId="8" fillId="0" borderId="12" xfId="0" applyFont="1" applyBorder="1" applyAlignment="1">
      <alignment horizontal="left" wrapText="1"/>
    </xf>
    <xf numFmtId="0" fontId="4" fillId="0" borderId="9" xfId="0" applyFont="1" applyBorder="1" applyAlignment="1">
      <alignment horizontal="justify" vertical="center" wrapText="1"/>
    </xf>
    <xf numFmtId="0" fontId="8" fillId="0" borderId="9" xfId="0" applyFont="1" applyBorder="1" applyAlignment="1">
      <alignment vertical="top"/>
    </xf>
    <xf numFmtId="0" fontId="8" fillId="0" borderId="10" xfId="0" applyFont="1" applyBorder="1" applyAlignment="1">
      <alignment vertical="top"/>
    </xf>
    <xf numFmtId="0" fontId="8" fillId="0" borderId="14" xfId="0" applyFont="1" applyBorder="1" applyAlignment="1">
      <alignment vertical="top"/>
    </xf>
    <xf numFmtId="0" fontId="8" fillId="0" borderId="9" xfId="0" applyFont="1" applyBorder="1" applyAlignment="1">
      <alignment horizontal="left" wrapText="1"/>
    </xf>
    <xf numFmtId="0" fontId="8" fillId="0" borderId="10" xfId="0" applyFont="1" applyBorder="1" applyAlignment="1">
      <alignment horizontal="left" wrapText="1"/>
    </xf>
    <xf numFmtId="0" fontId="8" fillId="0" borderId="14" xfId="0" applyFont="1" applyBorder="1" applyAlignment="1">
      <alignment horizontal="left" wrapText="1"/>
    </xf>
    <xf numFmtId="0" fontId="8" fillId="0" borderId="7" xfId="0" applyFont="1" applyBorder="1" applyAlignment="1">
      <alignment wrapText="1"/>
    </xf>
    <xf numFmtId="0" fontId="8" fillId="0" borderId="7" xfId="0" applyFont="1" applyBorder="1" applyAlignment="1">
      <alignment horizontal="justify" vertical="center" wrapText="1"/>
    </xf>
    <xf numFmtId="0" fontId="8" fillId="0" borderId="7" xfId="0" applyFont="1" applyBorder="1" applyAlignment="1">
      <alignment horizontal="left" vertical="top"/>
    </xf>
    <xf numFmtId="0" fontId="8" fillId="0" borderId="7" xfId="0" applyFont="1" applyBorder="1" applyAlignment="1">
      <alignment vertical="top" wrapText="1"/>
    </xf>
    <xf numFmtId="0" fontId="8" fillId="0" borderId="9" xfId="0" quotePrefix="1" applyFont="1" applyBorder="1" applyAlignment="1">
      <alignment horizontal="left" vertical="top"/>
    </xf>
    <xf numFmtId="0" fontId="8" fillId="0" borderId="10" xfId="0" applyFont="1" applyBorder="1" applyAlignment="1">
      <alignment horizontal="left" vertical="top"/>
    </xf>
    <xf numFmtId="0" fontId="9" fillId="0" borderId="11" xfId="0" applyFont="1" applyBorder="1" applyAlignment="1">
      <alignment horizontal="justify" vertical="center"/>
    </xf>
    <xf numFmtId="0" fontId="9" fillId="3" borderId="11" xfId="0" applyFont="1" applyFill="1" applyBorder="1" applyAlignment="1">
      <alignment horizontal="justify" vertical="center"/>
    </xf>
    <xf numFmtId="0" fontId="9" fillId="0" borderId="10" xfId="0" applyFont="1" applyBorder="1"/>
    <xf numFmtId="0" fontId="10" fillId="4" borderId="15" xfId="0" applyFont="1" applyFill="1" applyBorder="1"/>
    <xf numFmtId="0" fontId="10" fillId="4" borderId="16" xfId="0" applyFont="1" applyFill="1" applyBorder="1"/>
    <xf numFmtId="0" fontId="0" fillId="5" borderId="15" xfId="0" applyFill="1" applyBorder="1"/>
    <xf numFmtId="0" fontId="0" fillId="5" borderId="16" xfId="0" applyFill="1" applyBorder="1"/>
    <xf numFmtId="0" fontId="0" fillId="0" borderId="15" xfId="0" applyBorder="1"/>
    <xf numFmtId="0" fontId="0" fillId="0" borderId="16" xfId="0" applyBorder="1"/>
    <xf numFmtId="14" fontId="0" fillId="0" borderId="0" xfId="0" applyNumberFormat="1"/>
    <xf numFmtId="0" fontId="0" fillId="5" borderId="17" xfId="0" applyFill="1" applyBorder="1"/>
    <xf numFmtId="0" fontId="0" fillId="0" borderId="17" xfId="0" applyBorder="1"/>
    <xf numFmtId="0" fontId="10" fillId="4" borderId="17" xfId="0" applyFont="1" applyFill="1" applyBorder="1"/>
    <xf numFmtId="0" fontId="0" fillId="0" borderId="0" xfId="0" pivotButton="1"/>
    <xf numFmtId="0" fontId="0" fillId="0" borderId="0" xfId="0" applyAlignment="1">
      <alignment horizontal="left"/>
    </xf>
    <xf numFmtId="0" fontId="8" fillId="0" borderId="0" xfId="0" applyFont="1" applyAlignment="1">
      <alignment horizontal="left" vertical="top" wrapText="1"/>
    </xf>
    <xf numFmtId="0" fontId="8" fillId="0" borderId="0" xfId="0" applyFont="1" applyAlignment="1">
      <alignment horizontal="left" wrapText="1"/>
    </xf>
    <xf numFmtId="0" fontId="8" fillId="0" borderId="0" xfId="0" applyFont="1" applyAlignment="1">
      <alignment horizontal="left" vertical="center" wrapText="1"/>
    </xf>
    <xf numFmtId="0" fontId="8" fillId="0" borderId="13" xfId="0" applyFont="1" applyBorder="1" applyAlignment="1">
      <alignment horizontal="left" vertical="center" wrapText="1"/>
    </xf>
    <xf numFmtId="0" fontId="8" fillId="0" borderId="13" xfId="0" applyFont="1" applyBorder="1" applyAlignment="1">
      <alignment horizontal="left" wrapText="1"/>
    </xf>
    <xf numFmtId="0" fontId="0" fillId="0" borderId="0" xfId="0" applyNumberFormat="1"/>
    <xf numFmtId="14" fontId="0" fillId="0" borderId="0" xfId="0" applyNumberFormat="1" applyAlignment="1">
      <alignment horizontal="left"/>
    </xf>
    <xf numFmtId="0" fontId="11" fillId="0" borderId="0" xfId="0" applyFont="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[assignment2.xlsx]Q1.1Weekly!PivotTable4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'Q1.1Weekly'!$B$3</c:f>
              <c:strCache>
                <c:ptCount val="1"/>
                <c:pt idx="0">
                  <c:v>Sum of sum1</c:v>
                </c:pt>
              </c:strCache>
            </c:strRef>
          </c:tx>
          <c:spPr>
            <a:solidFill>
              <a:schemeClr val="accent1"/>
            </a:solidFill>
            <a:ln>
              <a:noFill/>
            </a:ln>
            <a:effectLst/>
          </c:spPr>
          <c:invertIfNegative val="0"/>
          <c:cat>
            <c:strRef>
              <c:f>'Q1.1Weekly'!$A$4:$A$31</c:f>
              <c:strCache>
                <c:ptCount val="27"/>
                <c:pt idx="0">
                  <c:v>2017-04-01 - 2017-04-07</c:v>
                </c:pt>
                <c:pt idx="1">
                  <c:v>2017-04-08 - 2017-04-14</c:v>
                </c:pt>
                <c:pt idx="2">
                  <c:v>2017-04-15 - 2017-04-21</c:v>
                </c:pt>
                <c:pt idx="3">
                  <c:v>2017-04-22 - 2017-04-28</c:v>
                </c:pt>
                <c:pt idx="4">
                  <c:v>2017-04-29 - 2017-05-05</c:v>
                </c:pt>
                <c:pt idx="5">
                  <c:v>2017-05-06 - 2017-05-12</c:v>
                </c:pt>
                <c:pt idx="6">
                  <c:v>2017-05-13 - 2017-05-19</c:v>
                </c:pt>
                <c:pt idx="7">
                  <c:v>2017-05-20 - 2017-05-26</c:v>
                </c:pt>
                <c:pt idx="8">
                  <c:v>2017-05-27 - 2017-06-02</c:v>
                </c:pt>
                <c:pt idx="9">
                  <c:v>2017-06-03 - 2017-06-09</c:v>
                </c:pt>
                <c:pt idx="10">
                  <c:v>2017-06-10 - 2017-06-16</c:v>
                </c:pt>
                <c:pt idx="11">
                  <c:v>2017-06-17 - 2017-06-23</c:v>
                </c:pt>
                <c:pt idx="12">
                  <c:v>2017-06-24 - 2017-06-30</c:v>
                </c:pt>
                <c:pt idx="13">
                  <c:v>2017-07-01 - 2017-07-07</c:v>
                </c:pt>
                <c:pt idx="14">
                  <c:v>2017-07-08 - 2017-07-14</c:v>
                </c:pt>
                <c:pt idx="15">
                  <c:v>2017-07-15 - 2017-07-21</c:v>
                </c:pt>
                <c:pt idx="16">
                  <c:v>2017-07-22 - 2017-07-28</c:v>
                </c:pt>
                <c:pt idx="17">
                  <c:v>2017-07-29 - 2017-08-04</c:v>
                </c:pt>
                <c:pt idx="18">
                  <c:v>2017-08-05 - 2017-08-11</c:v>
                </c:pt>
                <c:pt idx="19">
                  <c:v>2017-08-12 - 2017-08-18</c:v>
                </c:pt>
                <c:pt idx="20">
                  <c:v>2017-08-19 - 2017-08-25</c:v>
                </c:pt>
                <c:pt idx="21">
                  <c:v>2017-08-26 - 2017-09-01</c:v>
                </c:pt>
                <c:pt idx="22">
                  <c:v>2017-09-02 - 2017-09-08</c:v>
                </c:pt>
                <c:pt idx="23">
                  <c:v>2017-09-09 - 2017-09-15</c:v>
                </c:pt>
                <c:pt idx="24">
                  <c:v>2017-09-16 - 2017-09-22</c:v>
                </c:pt>
                <c:pt idx="25">
                  <c:v>2017-09-23 - 2017-09-29</c:v>
                </c:pt>
                <c:pt idx="26">
                  <c:v>2017-09-30 - 2017-10-01</c:v>
                </c:pt>
              </c:strCache>
            </c:strRef>
          </c:cat>
          <c:val>
            <c:numRef>
              <c:f>'Q1.1Weekly'!$B$4:$B$31</c:f>
              <c:numCache>
                <c:formatCode>General</c:formatCode>
                <c:ptCount val="27"/>
                <c:pt idx="0">
                  <c:v>914</c:v>
                </c:pt>
                <c:pt idx="1">
                  <c:v>1260</c:v>
                </c:pt>
                <c:pt idx="2">
                  <c:v>1362</c:v>
                </c:pt>
                <c:pt idx="3">
                  <c:v>370.33332999999999</c:v>
                </c:pt>
                <c:pt idx="4">
                  <c:v>52</c:v>
                </c:pt>
                <c:pt idx="5">
                  <c:v>238</c:v>
                </c:pt>
                <c:pt idx="6">
                  <c:v>190</c:v>
                </c:pt>
                <c:pt idx="7">
                  <c:v>526</c:v>
                </c:pt>
                <c:pt idx="8">
                  <c:v>1038</c:v>
                </c:pt>
                <c:pt idx="9">
                  <c:v>358</c:v>
                </c:pt>
                <c:pt idx="10">
                  <c:v>660</c:v>
                </c:pt>
                <c:pt idx="11">
                  <c:v>772</c:v>
                </c:pt>
                <c:pt idx="12">
                  <c:v>601.09090000000003</c:v>
                </c:pt>
                <c:pt idx="13">
                  <c:v>134</c:v>
                </c:pt>
                <c:pt idx="14">
                  <c:v>208</c:v>
                </c:pt>
                <c:pt idx="15">
                  <c:v>278</c:v>
                </c:pt>
                <c:pt idx="16">
                  <c:v>892</c:v>
                </c:pt>
                <c:pt idx="17">
                  <c:v>730</c:v>
                </c:pt>
                <c:pt idx="18">
                  <c:v>234</c:v>
                </c:pt>
                <c:pt idx="19">
                  <c:v>566</c:v>
                </c:pt>
                <c:pt idx="20">
                  <c:v>628</c:v>
                </c:pt>
                <c:pt idx="21">
                  <c:v>466</c:v>
                </c:pt>
                <c:pt idx="22">
                  <c:v>906</c:v>
                </c:pt>
                <c:pt idx="23">
                  <c:v>906</c:v>
                </c:pt>
                <c:pt idx="24">
                  <c:v>242</c:v>
                </c:pt>
                <c:pt idx="25">
                  <c:v>836</c:v>
                </c:pt>
                <c:pt idx="26">
                  <c:v>92</c:v>
                </c:pt>
              </c:numCache>
            </c:numRef>
          </c:val>
          <c:extLst>
            <c:ext xmlns:c16="http://schemas.microsoft.com/office/drawing/2014/chart" uri="{C3380CC4-5D6E-409C-BE32-E72D297353CC}">
              <c16:uniqueId val="{00000002-F8E2-E240-9F0D-905C875CFBF2}"/>
            </c:ext>
          </c:extLst>
        </c:ser>
        <c:ser>
          <c:idx val="1"/>
          <c:order val="1"/>
          <c:tx>
            <c:strRef>
              <c:f>'Q1.1Weekly'!$C$3</c:f>
              <c:strCache>
                <c:ptCount val="1"/>
                <c:pt idx="0">
                  <c:v>Sum of sum2</c:v>
                </c:pt>
              </c:strCache>
            </c:strRef>
          </c:tx>
          <c:spPr>
            <a:solidFill>
              <a:schemeClr val="accent2"/>
            </a:solidFill>
            <a:ln>
              <a:noFill/>
            </a:ln>
            <a:effectLst/>
          </c:spPr>
          <c:invertIfNegative val="0"/>
          <c:cat>
            <c:strRef>
              <c:f>'Q1.1Weekly'!$A$4:$A$31</c:f>
              <c:strCache>
                <c:ptCount val="27"/>
                <c:pt idx="0">
                  <c:v>2017-04-01 - 2017-04-07</c:v>
                </c:pt>
                <c:pt idx="1">
                  <c:v>2017-04-08 - 2017-04-14</c:v>
                </c:pt>
                <c:pt idx="2">
                  <c:v>2017-04-15 - 2017-04-21</c:v>
                </c:pt>
                <c:pt idx="3">
                  <c:v>2017-04-22 - 2017-04-28</c:v>
                </c:pt>
                <c:pt idx="4">
                  <c:v>2017-04-29 - 2017-05-05</c:v>
                </c:pt>
                <c:pt idx="5">
                  <c:v>2017-05-06 - 2017-05-12</c:v>
                </c:pt>
                <c:pt idx="6">
                  <c:v>2017-05-13 - 2017-05-19</c:v>
                </c:pt>
                <c:pt idx="7">
                  <c:v>2017-05-20 - 2017-05-26</c:v>
                </c:pt>
                <c:pt idx="8">
                  <c:v>2017-05-27 - 2017-06-02</c:v>
                </c:pt>
                <c:pt idx="9">
                  <c:v>2017-06-03 - 2017-06-09</c:v>
                </c:pt>
                <c:pt idx="10">
                  <c:v>2017-06-10 - 2017-06-16</c:v>
                </c:pt>
                <c:pt idx="11">
                  <c:v>2017-06-17 - 2017-06-23</c:v>
                </c:pt>
                <c:pt idx="12">
                  <c:v>2017-06-24 - 2017-06-30</c:v>
                </c:pt>
                <c:pt idx="13">
                  <c:v>2017-07-01 - 2017-07-07</c:v>
                </c:pt>
                <c:pt idx="14">
                  <c:v>2017-07-08 - 2017-07-14</c:v>
                </c:pt>
                <c:pt idx="15">
                  <c:v>2017-07-15 - 2017-07-21</c:v>
                </c:pt>
                <c:pt idx="16">
                  <c:v>2017-07-22 - 2017-07-28</c:v>
                </c:pt>
                <c:pt idx="17">
                  <c:v>2017-07-29 - 2017-08-04</c:v>
                </c:pt>
                <c:pt idx="18">
                  <c:v>2017-08-05 - 2017-08-11</c:v>
                </c:pt>
                <c:pt idx="19">
                  <c:v>2017-08-12 - 2017-08-18</c:v>
                </c:pt>
                <c:pt idx="20">
                  <c:v>2017-08-19 - 2017-08-25</c:v>
                </c:pt>
                <c:pt idx="21">
                  <c:v>2017-08-26 - 2017-09-01</c:v>
                </c:pt>
                <c:pt idx="22">
                  <c:v>2017-09-02 - 2017-09-08</c:v>
                </c:pt>
                <c:pt idx="23">
                  <c:v>2017-09-09 - 2017-09-15</c:v>
                </c:pt>
                <c:pt idx="24">
                  <c:v>2017-09-16 - 2017-09-22</c:v>
                </c:pt>
                <c:pt idx="25">
                  <c:v>2017-09-23 - 2017-09-29</c:v>
                </c:pt>
                <c:pt idx="26">
                  <c:v>2017-09-30 - 2017-10-01</c:v>
                </c:pt>
              </c:strCache>
            </c:strRef>
          </c:cat>
          <c:val>
            <c:numRef>
              <c:f>'Q1.1Weekly'!$C$4:$C$31</c:f>
              <c:numCache>
                <c:formatCode>General</c:formatCode>
                <c:ptCount val="27"/>
                <c:pt idx="0">
                  <c:v>892</c:v>
                </c:pt>
                <c:pt idx="1">
                  <c:v>1366.5</c:v>
                </c:pt>
                <c:pt idx="2">
                  <c:v>1498</c:v>
                </c:pt>
                <c:pt idx="3">
                  <c:v>336.33332999999999</c:v>
                </c:pt>
                <c:pt idx="4">
                  <c:v>946</c:v>
                </c:pt>
                <c:pt idx="5">
                  <c:v>650</c:v>
                </c:pt>
                <c:pt idx="6">
                  <c:v>160.33332999999999</c:v>
                </c:pt>
                <c:pt idx="7">
                  <c:v>164</c:v>
                </c:pt>
                <c:pt idx="8">
                  <c:v>100.66666000000001</c:v>
                </c:pt>
                <c:pt idx="9">
                  <c:v>110.33333</c:v>
                </c:pt>
                <c:pt idx="10">
                  <c:v>56</c:v>
                </c:pt>
                <c:pt idx="11">
                  <c:v>82</c:v>
                </c:pt>
                <c:pt idx="12">
                  <c:v>909.54545000000007</c:v>
                </c:pt>
                <c:pt idx="13">
                  <c:v>932</c:v>
                </c:pt>
                <c:pt idx="14">
                  <c:v>396</c:v>
                </c:pt>
                <c:pt idx="15">
                  <c:v>188</c:v>
                </c:pt>
                <c:pt idx="16">
                  <c:v>246</c:v>
                </c:pt>
                <c:pt idx="17">
                  <c:v>198</c:v>
                </c:pt>
                <c:pt idx="18">
                  <c:v>108</c:v>
                </c:pt>
                <c:pt idx="19">
                  <c:v>162</c:v>
                </c:pt>
                <c:pt idx="20">
                  <c:v>644</c:v>
                </c:pt>
                <c:pt idx="21">
                  <c:v>756</c:v>
                </c:pt>
                <c:pt idx="22">
                  <c:v>732</c:v>
                </c:pt>
                <c:pt idx="23">
                  <c:v>908</c:v>
                </c:pt>
                <c:pt idx="24">
                  <c:v>226</c:v>
                </c:pt>
                <c:pt idx="25">
                  <c:v>190</c:v>
                </c:pt>
                <c:pt idx="26">
                  <c:v>26</c:v>
                </c:pt>
              </c:numCache>
            </c:numRef>
          </c:val>
          <c:extLst>
            <c:ext xmlns:c16="http://schemas.microsoft.com/office/drawing/2014/chart" uri="{C3380CC4-5D6E-409C-BE32-E72D297353CC}">
              <c16:uniqueId val="{00000003-F8E2-E240-9F0D-905C875CFBF2}"/>
            </c:ext>
          </c:extLst>
        </c:ser>
        <c:ser>
          <c:idx val="2"/>
          <c:order val="2"/>
          <c:tx>
            <c:strRef>
              <c:f>'Q1.1Weekly'!$D$3</c:f>
              <c:strCache>
                <c:ptCount val="1"/>
                <c:pt idx="0">
                  <c:v>Sum of sum3</c:v>
                </c:pt>
              </c:strCache>
            </c:strRef>
          </c:tx>
          <c:spPr>
            <a:solidFill>
              <a:schemeClr val="accent3"/>
            </a:solidFill>
            <a:ln>
              <a:noFill/>
            </a:ln>
            <a:effectLst/>
          </c:spPr>
          <c:invertIfNegative val="0"/>
          <c:cat>
            <c:strRef>
              <c:f>'Q1.1Weekly'!$A$4:$A$31</c:f>
              <c:strCache>
                <c:ptCount val="27"/>
                <c:pt idx="0">
                  <c:v>2017-04-01 - 2017-04-07</c:v>
                </c:pt>
                <c:pt idx="1">
                  <c:v>2017-04-08 - 2017-04-14</c:v>
                </c:pt>
                <c:pt idx="2">
                  <c:v>2017-04-15 - 2017-04-21</c:v>
                </c:pt>
                <c:pt idx="3">
                  <c:v>2017-04-22 - 2017-04-28</c:v>
                </c:pt>
                <c:pt idx="4">
                  <c:v>2017-04-29 - 2017-05-05</c:v>
                </c:pt>
                <c:pt idx="5">
                  <c:v>2017-05-06 - 2017-05-12</c:v>
                </c:pt>
                <c:pt idx="6">
                  <c:v>2017-05-13 - 2017-05-19</c:v>
                </c:pt>
                <c:pt idx="7">
                  <c:v>2017-05-20 - 2017-05-26</c:v>
                </c:pt>
                <c:pt idx="8">
                  <c:v>2017-05-27 - 2017-06-02</c:v>
                </c:pt>
                <c:pt idx="9">
                  <c:v>2017-06-03 - 2017-06-09</c:v>
                </c:pt>
                <c:pt idx="10">
                  <c:v>2017-06-10 - 2017-06-16</c:v>
                </c:pt>
                <c:pt idx="11">
                  <c:v>2017-06-17 - 2017-06-23</c:v>
                </c:pt>
                <c:pt idx="12">
                  <c:v>2017-06-24 - 2017-06-30</c:v>
                </c:pt>
                <c:pt idx="13">
                  <c:v>2017-07-01 - 2017-07-07</c:v>
                </c:pt>
                <c:pt idx="14">
                  <c:v>2017-07-08 - 2017-07-14</c:v>
                </c:pt>
                <c:pt idx="15">
                  <c:v>2017-07-15 - 2017-07-21</c:v>
                </c:pt>
                <c:pt idx="16">
                  <c:v>2017-07-22 - 2017-07-28</c:v>
                </c:pt>
                <c:pt idx="17">
                  <c:v>2017-07-29 - 2017-08-04</c:v>
                </c:pt>
                <c:pt idx="18">
                  <c:v>2017-08-05 - 2017-08-11</c:v>
                </c:pt>
                <c:pt idx="19">
                  <c:v>2017-08-12 - 2017-08-18</c:v>
                </c:pt>
                <c:pt idx="20">
                  <c:v>2017-08-19 - 2017-08-25</c:v>
                </c:pt>
                <c:pt idx="21">
                  <c:v>2017-08-26 - 2017-09-01</c:v>
                </c:pt>
                <c:pt idx="22">
                  <c:v>2017-09-02 - 2017-09-08</c:v>
                </c:pt>
                <c:pt idx="23">
                  <c:v>2017-09-09 - 2017-09-15</c:v>
                </c:pt>
                <c:pt idx="24">
                  <c:v>2017-09-16 - 2017-09-22</c:v>
                </c:pt>
                <c:pt idx="25">
                  <c:v>2017-09-23 - 2017-09-29</c:v>
                </c:pt>
                <c:pt idx="26">
                  <c:v>2017-09-30 - 2017-10-01</c:v>
                </c:pt>
              </c:strCache>
            </c:strRef>
          </c:cat>
          <c:val>
            <c:numRef>
              <c:f>'Q1.1Weekly'!$D$4:$D$31</c:f>
              <c:numCache>
                <c:formatCode>General</c:formatCode>
                <c:ptCount val="27"/>
                <c:pt idx="0">
                  <c:v>0</c:v>
                </c:pt>
                <c:pt idx="1">
                  <c:v>0</c:v>
                </c:pt>
                <c:pt idx="2">
                  <c:v>0</c:v>
                </c:pt>
                <c:pt idx="3">
                  <c:v>0</c:v>
                </c:pt>
                <c:pt idx="4">
                  <c:v>0</c:v>
                </c:pt>
                <c:pt idx="5">
                  <c:v>0</c:v>
                </c:pt>
                <c:pt idx="6">
                  <c:v>0</c:v>
                </c:pt>
                <c:pt idx="7">
                  <c:v>134</c:v>
                </c:pt>
                <c:pt idx="8">
                  <c:v>624</c:v>
                </c:pt>
                <c:pt idx="9">
                  <c:v>582</c:v>
                </c:pt>
                <c:pt idx="10">
                  <c:v>30</c:v>
                </c:pt>
                <c:pt idx="11">
                  <c:v>0</c:v>
                </c:pt>
                <c:pt idx="12">
                  <c:v>706</c:v>
                </c:pt>
                <c:pt idx="13">
                  <c:v>160</c:v>
                </c:pt>
                <c:pt idx="14">
                  <c:v>298</c:v>
                </c:pt>
                <c:pt idx="15">
                  <c:v>0</c:v>
                </c:pt>
                <c:pt idx="16">
                  <c:v>0</c:v>
                </c:pt>
                <c:pt idx="17">
                  <c:v>0</c:v>
                </c:pt>
                <c:pt idx="18">
                  <c:v>0</c:v>
                </c:pt>
                <c:pt idx="19">
                  <c:v>0</c:v>
                </c:pt>
                <c:pt idx="20">
                  <c:v>0</c:v>
                </c:pt>
                <c:pt idx="21">
                  <c:v>0</c:v>
                </c:pt>
                <c:pt idx="22">
                  <c:v>304</c:v>
                </c:pt>
                <c:pt idx="23">
                  <c:v>386</c:v>
                </c:pt>
                <c:pt idx="24">
                  <c:v>130</c:v>
                </c:pt>
                <c:pt idx="25">
                  <c:v>220</c:v>
                </c:pt>
                <c:pt idx="26">
                  <c:v>0</c:v>
                </c:pt>
              </c:numCache>
            </c:numRef>
          </c:val>
          <c:extLst>
            <c:ext xmlns:c16="http://schemas.microsoft.com/office/drawing/2014/chart" uri="{C3380CC4-5D6E-409C-BE32-E72D297353CC}">
              <c16:uniqueId val="{00000004-F8E2-E240-9F0D-905C875CFBF2}"/>
            </c:ext>
          </c:extLst>
        </c:ser>
        <c:ser>
          <c:idx val="3"/>
          <c:order val="3"/>
          <c:tx>
            <c:strRef>
              <c:f>'Q1.1Weekly'!$E$3</c:f>
              <c:strCache>
                <c:ptCount val="1"/>
                <c:pt idx="0">
                  <c:v>Sum of sum4</c:v>
                </c:pt>
              </c:strCache>
            </c:strRef>
          </c:tx>
          <c:spPr>
            <a:solidFill>
              <a:schemeClr val="accent4"/>
            </a:solidFill>
            <a:ln>
              <a:noFill/>
            </a:ln>
            <a:effectLst/>
          </c:spPr>
          <c:invertIfNegative val="0"/>
          <c:cat>
            <c:strRef>
              <c:f>'Q1.1Weekly'!$A$4:$A$31</c:f>
              <c:strCache>
                <c:ptCount val="27"/>
                <c:pt idx="0">
                  <c:v>2017-04-01 - 2017-04-07</c:v>
                </c:pt>
                <c:pt idx="1">
                  <c:v>2017-04-08 - 2017-04-14</c:v>
                </c:pt>
                <c:pt idx="2">
                  <c:v>2017-04-15 - 2017-04-21</c:v>
                </c:pt>
                <c:pt idx="3">
                  <c:v>2017-04-22 - 2017-04-28</c:v>
                </c:pt>
                <c:pt idx="4">
                  <c:v>2017-04-29 - 2017-05-05</c:v>
                </c:pt>
                <c:pt idx="5">
                  <c:v>2017-05-06 - 2017-05-12</c:v>
                </c:pt>
                <c:pt idx="6">
                  <c:v>2017-05-13 - 2017-05-19</c:v>
                </c:pt>
                <c:pt idx="7">
                  <c:v>2017-05-20 - 2017-05-26</c:v>
                </c:pt>
                <c:pt idx="8">
                  <c:v>2017-05-27 - 2017-06-02</c:v>
                </c:pt>
                <c:pt idx="9">
                  <c:v>2017-06-03 - 2017-06-09</c:v>
                </c:pt>
                <c:pt idx="10">
                  <c:v>2017-06-10 - 2017-06-16</c:v>
                </c:pt>
                <c:pt idx="11">
                  <c:v>2017-06-17 - 2017-06-23</c:v>
                </c:pt>
                <c:pt idx="12">
                  <c:v>2017-06-24 - 2017-06-30</c:v>
                </c:pt>
                <c:pt idx="13">
                  <c:v>2017-07-01 - 2017-07-07</c:v>
                </c:pt>
                <c:pt idx="14">
                  <c:v>2017-07-08 - 2017-07-14</c:v>
                </c:pt>
                <c:pt idx="15">
                  <c:v>2017-07-15 - 2017-07-21</c:v>
                </c:pt>
                <c:pt idx="16">
                  <c:v>2017-07-22 - 2017-07-28</c:v>
                </c:pt>
                <c:pt idx="17">
                  <c:v>2017-07-29 - 2017-08-04</c:v>
                </c:pt>
                <c:pt idx="18">
                  <c:v>2017-08-05 - 2017-08-11</c:v>
                </c:pt>
                <c:pt idx="19">
                  <c:v>2017-08-12 - 2017-08-18</c:v>
                </c:pt>
                <c:pt idx="20">
                  <c:v>2017-08-19 - 2017-08-25</c:v>
                </c:pt>
                <c:pt idx="21">
                  <c:v>2017-08-26 - 2017-09-01</c:v>
                </c:pt>
                <c:pt idx="22">
                  <c:v>2017-09-02 - 2017-09-08</c:v>
                </c:pt>
                <c:pt idx="23">
                  <c:v>2017-09-09 - 2017-09-15</c:v>
                </c:pt>
                <c:pt idx="24">
                  <c:v>2017-09-16 - 2017-09-22</c:v>
                </c:pt>
                <c:pt idx="25">
                  <c:v>2017-09-23 - 2017-09-29</c:v>
                </c:pt>
                <c:pt idx="26">
                  <c:v>2017-09-30 - 2017-10-01</c:v>
                </c:pt>
              </c:strCache>
            </c:strRef>
          </c:cat>
          <c:val>
            <c:numRef>
              <c:f>'Q1.1Weekly'!$E$4:$E$31</c:f>
              <c:numCache>
                <c:formatCode>General</c:formatCode>
                <c:ptCount val="27"/>
                <c:pt idx="0">
                  <c:v>52</c:v>
                </c:pt>
                <c:pt idx="1">
                  <c:v>196</c:v>
                </c:pt>
                <c:pt idx="2">
                  <c:v>188</c:v>
                </c:pt>
                <c:pt idx="3">
                  <c:v>126.66666000000001</c:v>
                </c:pt>
                <c:pt idx="4">
                  <c:v>78</c:v>
                </c:pt>
                <c:pt idx="5">
                  <c:v>774</c:v>
                </c:pt>
                <c:pt idx="6">
                  <c:v>432</c:v>
                </c:pt>
                <c:pt idx="7">
                  <c:v>202</c:v>
                </c:pt>
                <c:pt idx="8">
                  <c:v>106.33333</c:v>
                </c:pt>
                <c:pt idx="9">
                  <c:v>96</c:v>
                </c:pt>
                <c:pt idx="10">
                  <c:v>56</c:v>
                </c:pt>
                <c:pt idx="11">
                  <c:v>56</c:v>
                </c:pt>
                <c:pt idx="12">
                  <c:v>167.54545000000002</c:v>
                </c:pt>
                <c:pt idx="13">
                  <c:v>26</c:v>
                </c:pt>
                <c:pt idx="14">
                  <c:v>304</c:v>
                </c:pt>
                <c:pt idx="15">
                  <c:v>438</c:v>
                </c:pt>
                <c:pt idx="16">
                  <c:v>598</c:v>
                </c:pt>
                <c:pt idx="17">
                  <c:v>78</c:v>
                </c:pt>
                <c:pt idx="18">
                  <c:v>754</c:v>
                </c:pt>
                <c:pt idx="19">
                  <c:v>516</c:v>
                </c:pt>
                <c:pt idx="20">
                  <c:v>308</c:v>
                </c:pt>
                <c:pt idx="21">
                  <c:v>52</c:v>
                </c:pt>
                <c:pt idx="22">
                  <c:v>308</c:v>
                </c:pt>
                <c:pt idx="23">
                  <c:v>528</c:v>
                </c:pt>
                <c:pt idx="24">
                  <c:v>536</c:v>
                </c:pt>
                <c:pt idx="25">
                  <c:v>524</c:v>
                </c:pt>
                <c:pt idx="26">
                  <c:v>0</c:v>
                </c:pt>
              </c:numCache>
            </c:numRef>
          </c:val>
          <c:extLst>
            <c:ext xmlns:c16="http://schemas.microsoft.com/office/drawing/2014/chart" uri="{C3380CC4-5D6E-409C-BE32-E72D297353CC}">
              <c16:uniqueId val="{00000005-F8E2-E240-9F0D-905C875CFBF2}"/>
            </c:ext>
          </c:extLst>
        </c:ser>
        <c:dLbls>
          <c:showLegendKey val="0"/>
          <c:showVal val="0"/>
          <c:showCatName val="0"/>
          <c:showSerName val="0"/>
          <c:showPercent val="0"/>
          <c:showBubbleSize val="0"/>
        </c:dLbls>
        <c:gapWidth val="219"/>
        <c:overlap val="-27"/>
        <c:axId val="125730495"/>
        <c:axId val="125731311"/>
      </c:barChart>
      <c:catAx>
        <c:axId val="12573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1311"/>
        <c:crosses val="autoZero"/>
        <c:auto val="1"/>
        <c:lblAlgn val="ctr"/>
        <c:lblOffset val="100"/>
        <c:noMultiLvlLbl val="0"/>
      </c:catAx>
      <c:valAx>
        <c:axId val="12573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aggregate'!$K$1</c:f>
              <c:strCache>
                <c:ptCount val="1"/>
                <c:pt idx="0">
                  <c:v>Chai Tea 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0-9325-45F1-9ED5-B23AA9EEF688}"/>
            </c:ext>
          </c:extLst>
        </c:ser>
        <c:ser>
          <c:idx val="1"/>
          <c:order val="1"/>
          <c:tx>
            <c:strRef>
              <c:f>'weekly aggregate'!$M$1</c:f>
              <c:strCache>
                <c:ptCount val="1"/>
                <c:pt idx="0">
                  <c:v>Green Tea 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1-9325-45F1-9ED5-B23AA9EEF688}"/>
            </c:ext>
          </c:extLst>
        </c:ser>
        <c:dLbls>
          <c:showLegendKey val="0"/>
          <c:showVal val="0"/>
          <c:showCatName val="0"/>
          <c:showSerName val="0"/>
          <c:showPercent val="0"/>
          <c:showBubbleSize val="0"/>
        </c:dLbls>
        <c:marker val="1"/>
        <c:smooth val="0"/>
        <c:axId val="1113605816"/>
        <c:axId val="1113604176"/>
      </c:lineChart>
      <c:catAx>
        <c:axId val="1113605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4176"/>
        <c:crosses val="autoZero"/>
        <c:auto val="1"/>
        <c:lblAlgn val="ctr"/>
        <c:lblOffset val="100"/>
        <c:noMultiLvlLbl val="0"/>
      </c:catAx>
      <c:valAx>
        <c:axId val="11136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'monthly aggregate'!$M$1</c:f>
              <c:strCache>
                <c:ptCount val="1"/>
                <c:pt idx="0">
                  <c:v>monthly aggregate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'monthly aggregate'!$M$2:$M$7</c:f>
              <c:numCache>
                <c:formatCode>General</c:formatCode>
                <c:ptCount val="6"/>
                <c:pt idx="0">
                  <c:v>7350.9600600000003</c:v>
                </c:pt>
                <c:pt idx="1">
                  <c:v>3894.9999899999998</c:v>
                </c:pt>
                <c:pt idx="2">
                  <c:v>3348.6666599999999</c:v>
                </c:pt>
                <c:pt idx="3">
                  <c:v>3092</c:v>
                </c:pt>
                <c:pt idx="4">
                  <c:v>2392</c:v>
                </c:pt>
                <c:pt idx="5">
                  <c:v>5329.1666700000005</c:v>
                </c:pt>
              </c:numCache>
            </c:numRef>
          </c:yVal>
          <c:smooth val="1"/>
          <c:extLst>
            <c:ext xmlns:c16="http://schemas.microsoft.com/office/drawing/2014/chart" uri="{C3380CC4-5D6E-409C-BE32-E72D297353CC}">
              <c16:uniqueId val="{00000000-8857-4A61-88EF-68C3B115371D}"/>
            </c:ext>
          </c:extLst>
        </c:ser>
        <c:dLbls>
          <c:showLegendKey val="0"/>
          <c:showVal val="0"/>
          <c:showCatName val="0"/>
          <c:showSerName val="0"/>
          <c:showPercent val="0"/>
          <c:showBubbleSize val="0"/>
        </c:dLbls>
        <c:axId val="574272176"/>
        <c:axId val="574275784"/>
      </c:scatterChart>
      <c:valAx>
        <c:axId val="5742721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5784"/>
        <c:crosses val="autoZero"/>
        <c:crossBetween val="midCat"/>
      </c:valAx>
      <c:valAx>
        <c:axId val="57427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2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[assignment2.xlsx]Q1.2!PivotTable7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'Q1.2'!$B$1</c:f>
              <c:strCache>
                <c:ptCount val="1"/>
                <c:pt idx="0">
                  <c:v>Sum of stuffsales</c:v>
                </c:pt>
              </c:strCache>
            </c:strRef>
          </c:tx>
          <c:spPr>
            <a:solidFill>
              <a:schemeClr val="accent1"/>
            </a:solidFill>
            <a:ln>
              <a:noFill/>
            </a:ln>
            <a:effectLst/>
          </c:spPr>
          <c:invertIfNegative val="0"/>
          <c:cat>
            <c:strRef>
              <c:f>'Q1.2'!$A$2:$A$6</c:f>
              <c:strCache>
                <c:ptCount val="4"/>
                <c:pt idx="0">
                  <c:v>Apricot</c:v>
                </c:pt>
                <c:pt idx="1">
                  <c:v>BananaCara</c:v>
                </c:pt>
                <c:pt idx="2">
                  <c:v>Chaitea</c:v>
                </c:pt>
                <c:pt idx="3">
                  <c:v>Cherry Alm</c:v>
                </c:pt>
              </c:strCache>
            </c:strRef>
          </c:cat>
          <c:val>
            <c:numRef>
              <c:f>'Q1.2'!$B$2:$B$6</c:f>
              <c:numCache>
                <c:formatCode>General</c:formatCode>
                <c:ptCount val="4"/>
                <c:pt idx="0">
                  <c:v>263520</c:v>
                </c:pt>
                <c:pt idx="1">
                  <c:v>465956.81613000127</c:v>
                </c:pt>
                <c:pt idx="2">
                  <c:v>729546.13469999842</c:v>
                </c:pt>
                <c:pt idx="3">
                  <c:v>323826.81734999968</c:v>
                </c:pt>
              </c:numCache>
            </c:numRef>
          </c:val>
          <c:extLst>
            <c:ext xmlns:c16="http://schemas.microsoft.com/office/drawing/2014/chart" uri="{C3380CC4-5D6E-409C-BE32-E72D297353CC}">
              <c16:uniqueId val="{00000002-95A9-D44C-B4AD-6B84B9850815}"/>
            </c:ext>
          </c:extLst>
        </c:ser>
        <c:ser>
          <c:idx val="1"/>
          <c:order val="1"/>
          <c:tx>
            <c:strRef>
              <c:f>'Q1.2'!$C$1</c:f>
              <c:strCache>
                <c:ptCount val="1"/>
                <c:pt idx="0">
                  <c:v>Sum of stusales</c:v>
                </c:pt>
              </c:strCache>
            </c:strRef>
          </c:tx>
          <c:spPr>
            <a:solidFill>
              <a:schemeClr val="accent2"/>
            </a:solidFill>
            <a:ln>
              <a:noFill/>
            </a:ln>
            <a:effectLst/>
          </c:spPr>
          <c:invertIfNegative val="0"/>
          <c:cat>
            <c:strRef>
              <c:f>'Q1.2'!$A$2:$A$6</c:f>
              <c:strCache>
                <c:ptCount val="4"/>
                <c:pt idx="0">
                  <c:v>Apricot</c:v>
                </c:pt>
                <c:pt idx="1">
                  <c:v>BananaCara</c:v>
                </c:pt>
                <c:pt idx="2">
                  <c:v>Chaitea</c:v>
                </c:pt>
                <c:pt idx="3">
                  <c:v>Cherry Alm</c:v>
                </c:pt>
              </c:strCache>
            </c:strRef>
          </c:cat>
          <c:val>
            <c:numRef>
              <c:f>'Q1.2'!$C$2:$C$6</c:f>
              <c:numCache>
                <c:formatCode>General</c:formatCode>
                <c:ptCount val="4"/>
                <c:pt idx="0">
                  <c:v>375882</c:v>
                </c:pt>
                <c:pt idx="1">
                  <c:v>1683142.4981699968</c:v>
                </c:pt>
                <c:pt idx="2">
                  <c:v>1821368.4993900065</c:v>
                </c:pt>
                <c:pt idx="3">
                  <c:v>836492.99817000201</c:v>
                </c:pt>
              </c:numCache>
            </c:numRef>
          </c:val>
          <c:extLst>
            <c:ext xmlns:c16="http://schemas.microsoft.com/office/drawing/2014/chart" uri="{C3380CC4-5D6E-409C-BE32-E72D297353CC}">
              <c16:uniqueId val="{00000003-95A9-D44C-B4AD-6B84B9850815}"/>
            </c:ext>
          </c:extLst>
        </c:ser>
        <c:ser>
          <c:idx val="2"/>
          <c:order val="2"/>
          <c:tx>
            <c:strRef>
              <c:f>'Q1.2'!$D$1</c:f>
              <c:strCache>
                <c:ptCount val="1"/>
                <c:pt idx="0">
                  <c:v>Sum of tourismsales</c:v>
                </c:pt>
              </c:strCache>
            </c:strRef>
          </c:tx>
          <c:spPr>
            <a:solidFill>
              <a:schemeClr val="accent3"/>
            </a:solidFill>
            <a:ln>
              <a:noFill/>
            </a:ln>
            <a:effectLst/>
          </c:spPr>
          <c:invertIfNegative val="0"/>
          <c:cat>
            <c:strRef>
              <c:f>'Q1.2'!$A$2:$A$6</c:f>
              <c:strCache>
                <c:ptCount val="4"/>
                <c:pt idx="0">
                  <c:v>Apricot</c:v>
                </c:pt>
                <c:pt idx="1">
                  <c:v>BananaCara</c:v>
                </c:pt>
                <c:pt idx="2">
                  <c:v>Chaitea</c:v>
                </c:pt>
                <c:pt idx="3">
                  <c:v>Cherry Alm</c:v>
                </c:pt>
              </c:strCache>
            </c:strRef>
          </c:cat>
          <c:val>
            <c:numRef>
              <c:f>'Q1.2'!$D$2:$D$6</c:f>
              <c:numCache>
                <c:formatCode>General</c:formatCode>
                <c:ptCount val="4"/>
                <c:pt idx="0">
                  <c:v>14640</c:v>
                </c:pt>
                <c:pt idx="1">
                  <c:v>226920</c:v>
                </c:pt>
                <c:pt idx="2">
                  <c:v>278160</c:v>
                </c:pt>
                <c:pt idx="3">
                  <c:v>212280</c:v>
                </c:pt>
              </c:numCache>
            </c:numRef>
          </c:val>
          <c:extLst>
            <c:ext xmlns:c16="http://schemas.microsoft.com/office/drawing/2014/chart" uri="{C3380CC4-5D6E-409C-BE32-E72D297353CC}">
              <c16:uniqueId val="{00000004-95A9-D44C-B4AD-6B84B9850815}"/>
            </c:ext>
          </c:extLst>
        </c:ser>
        <c:dLbls>
          <c:showLegendKey val="0"/>
          <c:showVal val="0"/>
          <c:showCatName val="0"/>
          <c:showSerName val="0"/>
          <c:showPercent val="0"/>
          <c:showBubbleSize val="0"/>
        </c:dLbls>
        <c:gapWidth val="219"/>
        <c:overlap val="-27"/>
        <c:axId val="1848273792"/>
        <c:axId val="1858812800"/>
      </c:barChart>
      <c:catAx>
        <c:axId val="184827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2800"/>
        <c:crosses val="autoZero"/>
        <c:auto val="1"/>
        <c:lblAlgn val="ctr"/>
        <c:lblOffset val="100"/>
        <c:noMultiLvlLbl val="0"/>
      </c:catAx>
      <c:valAx>
        <c:axId val="185881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27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[assignment2.xlsx]Q1.3!PivotTable8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'Q1.3'!$B$1</c:f>
              <c:strCache>
                <c:ptCount val="1"/>
                <c:pt idx="0">
                  <c:v>Total</c:v>
                </c:pt>
              </c:strCache>
            </c:strRef>
          </c:tx>
          <c:spPr>
            <a:solidFill>
              <a:schemeClr val="accent1"/>
            </a:solidFill>
            <a:ln>
              <a:noFill/>
            </a:ln>
            <a:effectLst/>
          </c:spPr>
          <c:invertIfNegative val="0"/>
          <c:cat>
            <c:strRef>
              <c:f>'Q1.3'!$A$2:$A$5</c:f>
              <c:strCache>
                <c:ptCount val="3"/>
                <c:pt idx="0">
                  <c:v>student</c:v>
                </c:pt>
                <c:pt idx="1">
                  <c:v>stuff</c:v>
                </c:pt>
                <c:pt idx="2">
                  <c:v>tourism</c:v>
                </c:pt>
              </c:strCache>
            </c:strRef>
          </c:cat>
          <c:val>
            <c:numRef>
              <c:f>'Q1.3'!$B$2:$B$5</c:f>
              <c:numCache>
                <c:formatCode>General</c:formatCode>
                <c:ptCount val="3"/>
                <c:pt idx="0">
                  <c:v>4716885.9957300005</c:v>
                </c:pt>
                <c:pt idx="1">
                  <c:v>1782849.7681800013</c:v>
                </c:pt>
                <c:pt idx="2">
                  <c:v>732000</c:v>
                </c:pt>
              </c:numCache>
            </c:numRef>
          </c:val>
          <c:extLst>
            <c:ext xmlns:c16="http://schemas.microsoft.com/office/drawing/2014/chart" uri="{C3380CC4-5D6E-409C-BE32-E72D297353CC}">
              <c16:uniqueId val="{00000002-8EC3-C44F-9D2F-C3CED5B03F94}"/>
            </c:ext>
          </c:extLst>
        </c:ser>
        <c:dLbls>
          <c:showLegendKey val="0"/>
          <c:showVal val="0"/>
          <c:showCatName val="0"/>
          <c:showSerName val="0"/>
          <c:showPercent val="0"/>
          <c:showBubbleSize val="0"/>
        </c:dLbls>
        <c:gapWidth val="219"/>
        <c:overlap val="-27"/>
        <c:axId val="1861621600"/>
        <c:axId val="154459807"/>
      </c:barChart>
      <c:catAx>
        <c:axId val="186162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9807"/>
        <c:crosses val="autoZero"/>
        <c:auto val="1"/>
        <c:lblAlgn val="ctr"/>
        <c:lblOffset val="100"/>
        <c:noMultiLvlLbl val="0"/>
      </c:catAx>
      <c:valAx>
        <c:axId val="15445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62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[assignment2.xlsx]Q2!PivotTable12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'Q2'!$B$1:$B$2</c:f>
              <c:strCache>
                <c:ptCount val="1"/>
                <c:pt idx="0">
                  <c:v>student</c:v>
                </c:pt>
              </c:strCache>
            </c:strRef>
          </c:tx>
          <c:spPr>
            <a:ln w="28575" cap="rnd">
              <a:solidFill>
                <a:schemeClr val="accent1"/>
              </a:solidFill>
              <a:round/>
            </a:ln>
            <a:effectLst/>
          </c:spPr>
          <c:marker>
            <c:symbol val="none"/>
          </c:marker>
          <c:cat>
            <c:strRef>
              <c:f>'Q2'!$A$3:$A$186</c:f>
              <c:strCache>
                <c:ptCount val="183"/>
                <c:pt idx="0">
                  <c:v>2017-04-01</c:v>
                </c:pt>
                <c:pt idx="1">
                  <c:v>2017-04-02</c:v>
                </c:pt>
                <c:pt idx="2">
                  <c:v>2017-04-03</c:v>
                </c:pt>
                <c:pt idx="3">
                  <c:v>2017-04-04</c:v>
                </c:pt>
                <c:pt idx="4">
                  <c:v>2017-04-05</c:v>
                </c:pt>
                <c:pt idx="5">
                  <c:v>2017-04-06</c:v>
                </c:pt>
                <c:pt idx="6">
                  <c:v>2017-04-07</c:v>
                </c:pt>
                <c:pt idx="7">
                  <c:v>2017-04-08</c:v>
                </c:pt>
                <c:pt idx="8">
                  <c:v>2017-04-09</c:v>
                </c:pt>
                <c:pt idx="9">
                  <c:v>2017-04-10</c:v>
                </c:pt>
                <c:pt idx="10">
                  <c:v>2017-04-11</c:v>
                </c:pt>
                <c:pt idx="11">
                  <c:v>2017-04-12</c:v>
                </c:pt>
                <c:pt idx="12">
                  <c:v>2017-04-13</c:v>
                </c:pt>
                <c:pt idx="13">
                  <c:v>2017-04-14</c:v>
                </c:pt>
                <c:pt idx="14">
                  <c:v>2017-04-15</c:v>
                </c:pt>
                <c:pt idx="15">
                  <c:v>2017-04-16</c:v>
                </c:pt>
                <c:pt idx="16">
                  <c:v>2017-04-17</c:v>
                </c:pt>
                <c:pt idx="17">
                  <c:v>2017-04-18</c:v>
                </c:pt>
                <c:pt idx="18">
                  <c:v>2017-04-19</c:v>
                </c:pt>
                <c:pt idx="19">
                  <c:v>2017-04-20</c:v>
                </c:pt>
                <c:pt idx="20">
                  <c:v>2017-04-21</c:v>
                </c:pt>
                <c:pt idx="21">
                  <c:v>2017-04-22</c:v>
                </c:pt>
                <c:pt idx="22">
                  <c:v>2017-04-23</c:v>
                </c:pt>
                <c:pt idx="23">
                  <c:v>2017-04-24</c:v>
                </c:pt>
                <c:pt idx="24">
                  <c:v>2017-04-25</c:v>
                </c:pt>
                <c:pt idx="25">
                  <c:v>2017-04-26</c:v>
                </c:pt>
                <c:pt idx="26">
                  <c:v>2017-04-27</c:v>
                </c:pt>
                <c:pt idx="27">
                  <c:v>2017-04-28</c:v>
                </c:pt>
                <c:pt idx="28">
                  <c:v>2017-04-29</c:v>
                </c:pt>
                <c:pt idx="29">
                  <c:v>2017-04-30</c:v>
                </c:pt>
                <c:pt idx="30">
                  <c:v>2017-05-01</c:v>
                </c:pt>
                <c:pt idx="31">
                  <c:v>2017-05-02</c:v>
                </c:pt>
                <c:pt idx="32">
                  <c:v>2017-05-03</c:v>
                </c:pt>
                <c:pt idx="33">
                  <c:v>2017-05-04</c:v>
                </c:pt>
                <c:pt idx="34">
                  <c:v>2017-05-05</c:v>
                </c:pt>
                <c:pt idx="35">
                  <c:v>2017-05-06</c:v>
                </c:pt>
                <c:pt idx="36">
                  <c:v>2017-05-07</c:v>
                </c:pt>
                <c:pt idx="37">
                  <c:v>2017-05-08</c:v>
                </c:pt>
                <c:pt idx="38">
                  <c:v>2017-05-09</c:v>
                </c:pt>
                <c:pt idx="39">
                  <c:v>2017-05-10</c:v>
                </c:pt>
                <c:pt idx="40">
                  <c:v>2017-05-11</c:v>
                </c:pt>
                <c:pt idx="41">
                  <c:v>2017-05-12</c:v>
                </c:pt>
                <c:pt idx="42">
                  <c:v>2017-05-13</c:v>
                </c:pt>
                <c:pt idx="43">
                  <c:v>2017-05-14</c:v>
                </c:pt>
                <c:pt idx="44">
                  <c:v>2017-05-15</c:v>
                </c:pt>
                <c:pt idx="45">
                  <c:v>2017-05-16</c:v>
                </c:pt>
                <c:pt idx="46">
                  <c:v>2017-05-17</c:v>
                </c:pt>
                <c:pt idx="47">
                  <c:v>2017-05-18</c:v>
                </c:pt>
                <c:pt idx="48">
                  <c:v>2017-05-19</c:v>
                </c:pt>
                <c:pt idx="49">
                  <c:v>2017-05-20</c:v>
                </c:pt>
                <c:pt idx="50">
                  <c:v>2017-05-21</c:v>
                </c:pt>
                <c:pt idx="51">
                  <c:v>2017-05-22</c:v>
                </c:pt>
                <c:pt idx="52">
                  <c:v>2017-05-23</c:v>
                </c:pt>
                <c:pt idx="53">
                  <c:v>2017-05-24</c:v>
                </c:pt>
                <c:pt idx="54">
                  <c:v>2017-05-25</c:v>
                </c:pt>
                <c:pt idx="55">
                  <c:v>2017-05-26</c:v>
                </c:pt>
                <c:pt idx="56">
                  <c:v>2017-05-27</c:v>
                </c:pt>
                <c:pt idx="57">
                  <c:v>2017-05-28</c:v>
                </c:pt>
                <c:pt idx="58">
                  <c:v>2017-05-29</c:v>
                </c:pt>
                <c:pt idx="59">
                  <c:v>2017-05-30</c:v>
                </c:pt>
                <c:pt idx="60">
                  <c:v>2017-05-31</c:v>
                </c:pt>
                <c:pt idx="61">
                  <c:v>2017-06-01</c:v>
                </c:pt>
                <c:pt idx="62">
                  <c:v>2017-06-02</c:v>
                </c:pt>
                <c:pt idx="63">
                  <c:v>2017-06-03</c:v>
                </c:pt>
                <c:pt idx="64">
                  <c:v>2017-06-04</c:v>
                </c:pt>
                <c:pt idx="65">
                  <c:v>2017-06-05</c:v>
                </c:pt>
                <c:pt idx="66">
                  <c:v>2017-06-06</c:v>
                </c:pt>
                <c:pt idx="67">
                  <c:v>2017-06-07</c:v>
                </c:pt>
                <c:pt idx="68">
                  <c:v>2017-06-08</c:v>
                </c:pt>
                <c:pt idx="69">
                  <c:v>2017-06-09</c:v>
                </c:pt>
                <c:pt idx="70">
                  <c:v>2017-06-10</c:v>
                </c:pt>
                <c:pt idx="71">
                  <c:v>2017-06-11</c:v>
                </c:pt>
                <c:pt idx="72">
                  <c:v>2017-06-12</c:v>
                </c:pt>
                <c:pt idx="73">
                  <c:v>2017-06-13</c:v>
                </c:pt>
                <c:pt idx="74">
                  <c:v>2017-06-14</c:v>
                </c:pt>
                <c:pt idx="75">
                  <c:v>2017-06-15</c:v>
                </c:pt>
                <c:pt idx="76">
                  <c:v>2017-06-16</c:v>
                </c:pt>
                <c:pt idx="77">
                  <c:v>2017-06-17</c:v>
                </c:pt>
                <c:pt idx="78">
                  <c:v>2017-06-18</c:v>
                </c:pt>
                <c:pt idx="79">
                  <c:v>2017-06-19</c:v>
                </c:pt>
                <c:pt idx="80">
                  <c:v>2017-06-20</c:v>
                </c:pt>
                <c:pt idx="81">
                  <c:v>2017-06-21</c:v>
                </c:pt>
                <c:pt idx="82">
                  <c:v>2017-06-22</c:v>
                </c:pt>
                <c:pt idx="83">
                  <c:v>2017-06-23</c:v>
                </c:pt>
                <c:pt idx="84">
                  <c:v>2017-06-24</c:v>
                </c:pt>
                <c:pt idx="85">
                  <c:v>2017-06-25</c:v>
                </c:pt>
                <c:pt idx="86">
                  <c:v>2017-06-26</c:v>
                </c:pt>
                <c:pt idx="87">
                  <c:v>2017-06-27</c:v>
                </c:pt>
                <c:pt idx="88">
                  <c:v>2017-06-28</c:v>
                </c:pt>
                <c:pt idx="89">
                  <c:v>2017-06-29</c:v>
                </c:pt>
                <c:pt idx="90">
                  <c:v>2017-06-30</c:v>
                </c:pt>
                <c:pt idx="91">
                  <c:v>2017-07-01</c:v>
                </c:pt>
                <c:pt idx="92">
                  <c:v>2017-07-02</c:v>
                </c:pt>
                <c:pt idx="93">
                  <c:v>2017-07-03</c:v>
                </c:pt>
                <c:pt idx="94">
                  <c:v>2017-07-04</c:v>
                </c:pt>
                <c:pt idx="95">
                  <c:v>2017-07-05</c:v>
                </c:pt>
                <c:pt idx="96">
                  <c:v>2017-07-06</c:v>
                </c:pt>
                <c:pt idx="97">
                  <c:v>2017-07-07</c:v>
                </c:pt>
                <c:pt idx="98">
                  <c:v>2017-07-08</c:v>
                </c:pt>
                <c:pt idx="99">
                  <c:v>2017-07-09</c:v>
                </c:pt>
                <c:pt idx="100">
                  <c:v>2017-07-10</c:v>
                </c:pt>
                <c:pt idx="101">
                  <c:v>2017-07-11</c:v>
                </c:pt>
                <c:pt idx="102">
                  <c:v>2017-07-12</c:v>
                </c:pt>
                <c:pt idx="103">
                  <c:v>2017-07-13</c:v>
                </c:pt>
                <c:pt idx="104">
                  <c:v>2017-07-14</c:v>
                </c:pt>
                <c:pt idx="105">
                  <c:v>2017-07-15</c:v>
                </c:pt>
                <c:pt idx="106">
                  <c:v>2017-07-16</c:v>
                </c:pt>
                <c:pt idx="107">
                  <c:v>2017-07-17</c:v>
                </c:pt>
                <c:pt idx="108">
                  <c:v>2017-07-18</c:v>
                </c:pt>
                <c:pt idx="109">
                  <c:v>2017-07-19</c:v>
                </c:pt>
                <c:pt idx="110">
                  <c:v>2017-07-20</c:v>
                </c:pt>
                <c:pt idx="111">
                  <c:v>2017-07-21</c:v>
                </c:pt>
                <c:pt idx="112">
                  <c:v>2017-07-22</c:v>
                </c:pt>
                <c:pt idx="113">
                  <c:v>2017-07-23</c:v>
                </c:pt>
                <c:pt idx="114">
                  <c:v>2017-07-24</c:v>
                </c:pt>
                <c:pt idx="115">
                  <c:v>2017-07-25</c:v>
                </c:pt>
                <c:pt idx="116">
                  <c:v>2017-07-26</c:v>
                </c:pt>
                <c:pt idx="117">
                  <c:v>2017-07-27</c:v>
                </c:pt>
                <c:pt idx="118">
                  <c:v>2017-07-28</c:v>
                </c:pt>
                <c:pt idx="119">
                  <c:v>2017-07-29</c:v>
                </c:pt>
                <c:pt idx="120">
                  <c:v>2017-07-30</c:v>
                </c:pt>
                <c:pt idx="121">
                  <c:v>2017-07-31</c:v>
                </c:pt>
                <c:pt idx="122">
                  <c:v>2017-08-01</c:v>
                </c:pt>
                <c:pt idx="123">
                  <c:v>2017-08-02</c:v>
                </c:pt>
                <c:pt idx="124">
                  <c:v>2017-08-03</c:v>
                </c:pt>
                <c:pt idx="125">
                  <c:v>2017-08-04</c:v>
                </c:pt>
                <c:pt idx="126">
                  <c:v>2017-08-05</c:v>
                </c:pt>
                <c:pt idx="127">
                  <c:v>2017-08-06</c:v>
                </c:pt>
                <c:pt idx="128">
                  <c:v>2017-08-07</c:v>
                </c:pt>
                <c:pt idx="129">
                  <c:v>2017-08-08</c:v>
                </c:pt>
                <c:pt idx="130">
                  <c:v>2017-08-09</c:v>
                </c:pt>
                <c:pt idx="131">
                  <c:v>2017-08-10</c:v>
                </c:pt>
                <c:pt idx="132">
                  <c:v>2017-08-11</c:v>
                </c:pt>
                <c:pt idx="133">
                  <c:v>2017-08-12</c:v>
                </c:pt>
                <c:pt idx="134">
                  <c:v>2017-08-13</c:v>
                </c:pt>
                <c:pt idx="135">
                  <c:v>2017-08-14</c:v>
                </c:pt>
                <c:pt idx="136">
                  <c:v>2017-08-15</c:v>
                </c:pt>
                <c:pt idx="137">
                  <c:v>2017-08-16</c:v>
                </c:pt>
                <c:pt idx="138">
                  <c:v>2017-08-17</c:v>
                </c:pt>
                <c:pt idx="139">
                  <c:v>2017-08-18</c:v>
                </c:pt>
                <c:pt idx="140">
                  <c:v>2017-08-19</c:v>
                </c:pt>
                <c:pt idx="141">
                  <c:v>2017-08-20</c:v>
                </c:pt>
                <c:pt idx="142">
                  <c:v>2017-08-21</c:v>
                </c:pt>
                <c:pt idx="143">
                  <c:v>2017-08-22</c:v>
                </c:pt>
                <c:pt idx="144">
                  <c:v>2017-08-23</c:v>
                </c:pt>
                <c:pt idx="145">
                  <c:v>2017-08-24</c:v>
                </c:pt>
                <c:pt idx="146">
                  <c:v>2017-08-25</c:v>
                </c:pt>
                <c:pt idx="147">
                  <c:v>2017-08-26</c:v>
                </c:pt>
                <c:pt idx="148">
                  <c:v>2017-08-27</c:v>
                </c:pt>
                <c:pt idx="149">
                  <c:v>2017-08-28</c:v>
                </c:pt>
                <c:pt idx="150">
                  <c:v>2017-08-29</c:v>
                </c:pt>
                <c:pt idx="151">
                  <c:v>2017-08-30</c:v>
                </c:pt>
                <c:pt idx="152">
                  <c:v>2017-08-31</c:v>
                </c:pt>
                <c:pt idx="153">
                  <c:v>2017-09-01</c:v>
                </c:pt>
                <c:pt idx="154">
                  <c:v>2017-09-02</c:v>
                </c:pt>
                <c:pt idx="155">
                  <c:v>2017-09-03</c:v>
                </c:pt>
                <c:pt idx="156">
                  <c:v>2017-09-04</c:v>
                </c:pt>
                <c:pt idx="157">
                  <c:v>2017-09-05</c:v>
                </c:pt>
                <c:pt idx="158">
                  <c:v>2017-09-06</c:v>
                </c:pt>
                <c:pt idx="159">
                  <c:v>2017-09-07</c:v>
                </c:pt>
                <c:pt idx="160">
                  <c:v>2017-09-08</c:v>
                </c:pt>
                <c:pt idx="161">
                  <c:v>2017-09-09</c:v>
                </c:pt>
                <c:pt idx="162">
                  <c:v>2017-09-10</c:v>
                </c:pt>
                <c:pt idx="163">
                  <c:v>2017-09-11</c:v>
                </c:pt>
                <c:pt idx="164">
                  <c:v>2017-09-12</c:v>
                </c:pt>
                <c:pt idx="165">
                  <c:v>2017-09-13</c:v>
                </c:pt>
                <c:pt idx="166">
                  <c:v>2017-09-14</c:v>
                </c:pt>
                <c:pt idx="167">
                  <c:v>2017-09-15</c:v>
                </c:pt>
                <c:pt idx="168">
                  <c:v>2017-09-16</c:v>
                </c:pt>
                <c:pt idx="169">
                  <c:v>2017-09-17</c:v>
                </c:pt>
                <c:pt idx="170">
                  <c:v>2017-09-18</c:v>
                </c:pt>
                <c:pt idx="171">
                  <c:v>2017-09-19</c:v>
                </c:pt>
                <c:pt idx="172">
                  <c:v>2017-09-20</c:v>
                </c:pt>
                <c:pt idx="173">
                  <c:v>2017-09-21</c:v>
                </c:pt>
                <c:pt idx="174">
                  <c:v>2017-09-22</c:v>
                </c:pt>
                <c:pt idx="175">
                  <c:v>2017-09-23</c:v>
                </c:pt>
                <c:pt idx="176">
                  <c:v>2017-09-24</c:v>
                </c:pt>
                <c:pt idx="177">
                  <c:v>2017-09-25</c:v>
                </c:pt>
                <c:pt idx="178">
                  <c:v>2017-09-26</c:v>
                </c:pt>
                <c:pt idx="179">
                  <c:v>2017-09-27</c:v>
                </c:pt>
                <c:pt idx="180">
                  <c:v>2017-09-28</c:v>
                </c:pt>
                <c:pt idx="181">
                  <c:v>2017-09-29</c:v>
                </c:pt>
                <c:pt idx="182">
                  <c:v>2017-09-30</c:v>
                </c:pt>
              </c:strCache>
            </c:strRef>
          </c:cat>
          <c:val>
            <c:numRef>
              <c:f>'Q2'!$B$3:$B$186</c:f>
              <c:numCache>
                <c:formatCode>General</c:formatCode>
                <c:ptCount val="183"/>
                <c:pt idx="0">
                  <c:v>130</c:v>
                </c:pt>
                <c:pt idx="1">
                  <c:v>0</c:v>
                </c:pt>
                <c:pt idx="2">
                  <c:v>104</c:v>
                </c:pt>
                <c:pt idx="3">
                  <c:v>0</c:v>
                </c:pt>
                <c:pt idx="4">
                  <c:v>260</c:v>
                </c:pt>
                <c:pt idx="5">
                  <c:v>624</c:v>
                </c:pt>
                <c:pt idx="6">
                  <c:v>520</c:v>
                </c:pt>
                <c:pt idx="7">
                  <c:v>468</c:v>
                </c:pt>
                <c:pt idx="8">
                  <c:v>0</c:v>
                </c:pt>
                <c:pt idx="9">
                  <c:v>312</c:v>
                </c:pt>
                <c:pt idx="10">
                  <c:v>572</c:v>
                </c:pt>
                <c:pt idx="11">
                  <c:v>621</c:v>
                </c:pt>
                <c:pt idx="12">
                  <c:v>572</c:v>
                </c:pt>
                <c:pt idx="13">
                  <c:v>0</c:v>
                </c:pt>
                <c:pt idx="14">
                  <c:v>130</c:v>
                </c:pt>
                <c:pt idx="15">
                  <c:v>0</c:v>
                </c:pt>
                <c:pt idx="16">
                  <c:v>130</c:v>
                </c:pt>
                <c:pt idx="17">
                  <c:v>702</c:v>
                </c:pt>
                <c:pt idx="18">
                  <c:v>598</c:v>
                </c:pt>
                <c:pt idx="19">
                  <c:v>546</c:v>
                </c:pt>
                <c:pt idx="20">
                  <c:v>442</c:v>
                </c:pt>
                <c:pt idx="21">
                  <c:v>150.99999</c:v>
                </c:pt>
                <c:pt idx="22">
                  <c:v>0</c:v>
                </c:pt>
                <c:pt idx="23">
                  <c:v>52</c:v>
                </c:pt>
                <c:pt idx="24">
                  <c:v>52</c:v>
                </c:pt>
                <c:pt idx="25">
                  <c:v>208</c:v>
                </c:pt>
                <c:pt idx="26">
                  <c:v>180.33332999999999</c:v>
                </c:pt>
                <c:pt idx="27">
                  <c:v>130</c:v>
                </c:pt>
                <c:pt idx="28">
                  <c:v>52</c:v>
                </c:pt>
                <c:pt idx="29">
                  <c:v>0</c:v>
                </c:pt>
                <c:pt idx="30">
                  <c:v>182</c:v>
                </c:pt>
                <c:pt idx="31">
                  <c:v>182</c:v>
                </c:pt>
                <c:pt idx="32">
                  <c:v>156</c:v>
                </c:pt>
                <c:pt idx="33">
                  <c:v>104</c:v>
                </c:pt>
                <c:pt idx="34">
                  <c:v>130</c:v>
                </c:pt>
                <c:pt idx="35">
                  <c:v>364</c:v>
                </c:pt>
                <c:pt idx="36">
                  <c:v>0</c:v>
                </c:pt>
                <c:pt idx="37">
                  <c:v>442</c:v>
                </c:pt>
                <c:pt idx="38">
                  <c:v>78</c:v>
                </c:pt>
                <c:pt idx="39">
                  <c:v>130</c:v>
                </c:pt>
                <c:pt idx="40">
                  <c:v>182</c:v>
                </c:pt>
                <c:pt idx="41">
                  <c:v>156</c:v>
                </c:pt>
                <c:pt idx="42">
                  <c:v>26</c:v>
                </c:pt>
                <c:pt idx="43">
                  <c:v>0</c:v>
                </c:pt>
                <c:pt idx="44">
                  <c:v>0</c:v>
                </c:pt>
                <c:pt idx="45">
                  <c:v>78</c:v>
                </c:pt>
                <c:pt idx="46">
                  <c:v>26</c:v>
                </c:pt>
                <c:pt idx="47">
                  <c:v>234</c:v>
                </c:pt>
                <c:pt idx="48">
                  <c:v>130</c:v>
                </c:pt>
                <c:pt idx="49">
                  <c:v>26</c:v>
                </c:pt>
                <c:pt idx="50">
                  <c:v>0</c:v>
                </c:pt>
                <c:pt idx="51">
                  <c:v>52</c:v>
                </c:pt>
                <c:pt idx="52">
                  <c:v>78</c:v>
                </c:pt>
                <c:pt idx="53">
                  <c:v>78</c:v>
                </c:pt>
                <c:pt idx="54">
                  <c:v>286</c:v>
                </c:pt>
                <c:pt idx="55">
                  <c:v>26</c:v>
                </c:pt>
                <c:pt idx="56">
                  <c:v>104</c:v>
                </c:pt>
                <c:pt idx="57">
                  <c:v>0</c:v>
                </c:pt>
                <c:pt idx="58">
                  <c:v>154.33332999999999</c:v>
                </c:pt>
                <c:pt idx="59">
                  <c:v>130</c:v>
                </c:pt>
                <c:pt idx="60">
                  <c:v>182</c:v>
                </c:pt>
                <c:pt idx="61">
                  <c:v>230.66666000000001</c:v>
                </c:pt>
                <c:pt idx="62">
                  <c:v>78</c:v>
                </c:pt>
                <c:pt idx="63">
                  <c:v>130</c:v>
                </c:pt>
                <c:pt idx="64">
                  <c:v>0</c:v>
                </c:pt>
                <c:pt idx="65">
                  <c:v>78</c:v>
                </c:pt>
                <c:pt idx="66">
                  <c:v>156</c:v>
                </c:pt>
                <c:pt idx="67">
                  <c:v>78</c:v>
                </c:pt>
                <c:pt idx="68">
                  <c:v>130</c:v>
                </c:pt>
                <c:pt idx="69">
                  <c:v>26</c:v>
                </c:pt>
                <c:pt idx="70">
                  <c:v>0</c:v>
                </c:pt>
                <c:pt idx="71">
                  <c:v>0</c:v>
                </c:pt>
                <c:pt idx="72">
                  <c:v>26</c:v>
                </c:pt>
                <c:pt idx="73">
                  <c:v>130</c:v>
                </c:pt>
                <c:pt idx="74">
                  <c:v>26</c:v>
                </c:pt>
                <c:pt idx="75">
                  <c:v>26</c:v>
                </c:pt>
                <c:pt idx="76">
                  <c:v>234</c:v>
                </c:pt>
                <c:pt idx="77">
                  <c:v>130</c:v>
                </c:pt>
                <c:pt idx="78">
                  <c:v>0</c:v>
                </c:pt>
                <c:pt idx="79">
                  <c:v>104</c:v>
                </c:pt>
                <c:pt idx="80">
                  <c:v>52</c:v>
                </c:pt>
                <c:pt idx="81">
                  <c:v>26</c:v>
                </c:pt>
                <c:pt idx="82">
                  <c:v>52</c:v>
                </c:pt>
                <c:pt idx="83">
                  <c:v>26</c:v>
                </c:pt>
                <c:pt idx="84">
                  <c:v>104</c:v>
                </c:pt>
                <c:pt idx="85">
                  <c:v>0</c:v>
                </c:pt>
                <c:pt idx="86">
                  <c:v>52</c:v>
                </c:pt>
                <c:pt idx="87">
                  <c:v>78</c:v>
                </c:pt>
                <c:pt idx="88">
                  <c:v>260</c:v>
                </c:pt>
                <c:pt idx="89">
                  <c:v>286</c:v>
                </c:pt>
                <c:pt idx="90">
                  <c:v>206</c:v>
                </c:pt>
                <c:pt idx="91">
                  <c:v>104</c:v>
                </c:pt>
                <c:pt idx="92">
                  <c:v>0</c:v>
                </c:pt>
                <c:pt idx="93">
                  <c:v>182</c:v>
                </c:pt>
                <c:pt idx="94">
                  <c:v>156</c:v>
                </c:pt>
                <c:pt idx="95">
                  <c:v>182</c:v>
                </c:pt>
                <c:pt idx="96">
                  <c:v>156</c:v>
                </c:pt>
                <c:pt idx="97">
                  <c:v>52</c:v>
                </c:pt>
                <c:pt idx="98">
                  <c:v>52</c:v>
                </c:pt>
                <c:pt idx="99">
                  <c:v>0</c:v>
                </c:pt>
                <c:pt idx="100">
                  <c:v>78</c:v>
                </c:pt>
                <c:pt idx="101">
                  <c:v>130</c:v>
                </c:pt>
                <c:pt idx="102">
                  <c:v>104</c:v>
                </c:pt>
                <c:pt idx="103">
                  <c:v>26</c:v>
                </c:pt>
                <c:pt idx="104">
                  <c:v>26</c:v>
                </c:pt>
                <c:pt idx="105">
                  <c:v>26</c:v>
                </c:pt>
                <c:pt idx="106">
                  <c:v>0</c:v>
                </c:pt>
                <c:pt idx="107">
                  <c:v>26</c:v>
                </c:pt>
                <c:pt idx="108">
                  <c:v>52</c:v>
                </c:pt>
                <c:pt idx="109">
                  <c:v>0</c:v>
                </c:pt>
                <c:pt idx="110">
                  <c:v>78</c:v>
                </c:pt>
                <c:pt idx="111">
                  <c:v>52</c:v>
                </c:pt>
                <c:pt idx="112">
                  <c:v>130</c:v>
                </c:pt>
                <c:pt idx="113">
                  <c:v>0</c:v>
                </c:pt>
                <c:pt idx="114">
                  <c:v>104</c:v>
                </c:pt>
                <c:pt idx="115">
                  <c:v>130</c:v>
                </c:pt>
                <c:pt idx="116">
                  <c:v>78</c:v>
                </c:pt>
                <c:pt idx="117">
                  <c:v>364</c:v>
                </c:pt>
                <c:pt idx="118">
                  <c:v>260</c:v>
                </c:pt>
                <c:pt idx="119">
                  <c:v>156</c:v>
                </c:pt>
                <c:pt idx="120">
                  <c:v>52</c:v>
                </c:pt>
                <c:pt idx="121">
                  <c:v>104</c:v>
                </c:pt>
                <c:pt idx="122">
                  <c:v>156</c:v>
                </c:pt>
                <c:pt idx="123">
                  <c:v>78</c:v>
                </c:pt>
                <c:pt idx="124">
                  <c:v>0</c:v>
                </c:pt>
                <c:pt idx="125">
                  <c:v>0</c:v>
                </c:pt>
                <c:pt idx="126">
                  <c:v>52</c:v>
                </c:pt>
                <c:pt idx="127">
                  <c:v>26</c:v>
                </c:pt>
                <c:pt idx="128">
                  <c:v>26</c:v>
                </c:pt>
                <c:pt idx="129">
                  <c:v>52</c:v>
                </c:pt>
                <c:pt idx="130">
                  <c:v>156</c:v>
                </c:pt>
                <c:pt idx="131">
                  <c:v>52</c:v>
                </c:pt>
                <c:pt idx="132">
                  <c:v>182</c:v>
                </c:pt>
                <c:pt idx="133">
                  <c:v>52</c:v>
                </c:pt>
                <c:pt idx="134">
                  <c:v>52</c:v>
                </c:pt>
                <c:pt idx="135">
                  <c:v>130</c:v>
                </c:pt>
                <c:pt idx="136">
                  <c:v>78</c:v>
                </c:pt>
                <c:pt idx="137">
                  <c:v>26</c:v>
                </c:pt>
                <c:pt idx="138">
                  <c:v>52</c:v>
                </c:pt>
                <c:pt idx="139">
                  <c:v>104</c:v>
                </c:pt>
                <c:pt idx="140">
                  <c:v>156</c:v>
                </c:pt>
                <c:pt idx="141">
                  <c:v>52</c:v>
                </c:pt>
                <c:pt idx="142">
                  <c:v>78</c:v>
                </c:pt>
                <c:pt idx="143">
                  <c:v>104</c:v>
                </c:pt>
                <c:pt idx="144">
                  <c:v>0</c:v>
                </c:pt>
                <c:pt idx="145">
                  <c:v>156</c:v>
                </c:pt>
                <c:pt idx="146">
                  <c:v>104</c:v>
                </c:pt>
                <c:pt idx="147">
                  <c:v>104</c:v>
                </c:pt>
                <c:pt idx="148">
                  <c:v>0</c:v>
                </c:pt>
                <c:pt idx="149">
                  <c:v>104</c:v>
                </c:pt>
                <c:pt idx="150">
                  <c:v>104</c:v>
                </c:pt>
                <c:pt idx="151">
                  <c:v>130</c:v>
                </c:pt>
                <c:pt idx="152">
                  <c:v>130</c:v>
                </c:pt>
                <c:pt idx="153">
                  <c:v>312</c:v>
                </c:pt>
                <c:pt idx="154">
                  <c:v>104</c:v>
                </c:pt>
                <c:pt idx="155">
                  <c:v>26</c:v>
                </c:pt>
                <c:pt idx="156">
                  <c:v>156</c:v>
                </c:pt>
                <c:pt idx="157">
                  <c:v>390</c:v>
                </c:pt>
                <c:pt idx="158">
                  <c:v>182</c:v>
                </c:pt>
                <c:pt idx="159">
                  <c:v>338</c:v>
                </c:pt>
                <c:pt idx="160">
                  <c:v>494</c:v>
                </c:pt>
                <c:pt idx="161">
                  <c:v>416</c:v>
                </c:pt>
                <c:pt idx="162">
                  <c:v>182</c:v>
                </c:pt>
                <c:pt idx="163">
                  <c:v>442</c:v>
                </c:pt>
                <c:pt idx="164">
                  <c:v>338</c:v>
                </c:pt>
                <c:pt idx="165">
                  <c:v>312</c:v>
                </c:pt>
                <c:pt idx="166">
                  <c:v>182</c:v>
                </c:pt>
                <c:pt idx="167">
                  <c:v>156</c:v>
                </c:pt>
                <c:pt idx="168">
                  <c:v>26</c:v>
                </c:pt>
                <c:pt idx="169">
                  <c:v>26</c:v>
                </c:pt>
                <c:pt idx="170">
                  <c:v>52</c:v>
                </c:pt>
                <c:pt idx="171">
                  <c:v>234</c:v>
                </c:pt>
                <c:pt idx="172">
                  <c:v>182</c:v>
                </c:pt>
                <c:pt idx="173">
                  <c:v>78</c:v>
                </c:pt>
                <c:pt idx="174">
                  <c:v>156</c:v>
                </c:pt>
                <c:pt idx="175">
                  <c:v>78</c:v>
                </c:pt>
                <c:pt idx="176">
                  <c:v>130</c:v>
                </c:pt>
                <c:pt idx="177">
                  <c:v>234</c:v>
                </c:pt>
                <c:pt idx="178">
                  <c:v>234</c:v>
                </c:pt>
                <c:pt idx="179">
                  <c:v>650</c:v>
                </c:pt>
                <c:pt idx="180">
                  <c:v>78</c:v>
                </c:pt>
                <c:pt idx="181">
                  <c:v>156</c:v>
                </c:pt>
                <c:pt idx="182">
                  <c:v>78</c:v>
                </c:pt>
              </c:numCache>
            </c:numRef>
          </c:val>
          <c:smooth val="0"/>
          <c:extLst>
            <c:ext xmlns:c16="http://schemas.microsoft.com/office/drawing/2014/chart" uri="{C3380CC4-5D6E-409C-BE32-E72D297353CC}">
              <c16:uniqueId val="{00000002-74CD-374D-9164-662A6C55F9EA}"/>
            </c:ext>
          </c:extLst>
        </c:ser>
        <c:ser>
          <c:idx val="1"/>
          <c:order val="1"/>
          <c:tx>
            <c:strRef>
              <c:f>'Q2'!$C$1:$C$2</c:f>
              <c:strCache>
                <c:ptCount val="1"/>
                <c:pt idx="0">
                  <c:v>stuff</c:v>
                </c:pt>
              </c:strCache>
            </c:strRef>
          </c:tx>
          <c:spPr>
            <a:ln w="28575" cap="rnd">
              <a:solidFill>
                <a:schemeClr val="accent2"/>
              </a:solidFill>
              <a:round/>
            </a:ln>
            <a:effectLst/>
          </c:spPr>
          <c:marker>
            <c:symbol val="none"/>
          </c:marker>
          <c:cat>
            <c:strRef>
              <c:f>'Q2'!$A$3:$A$186</c:f>
              <c:strCache>
                <c:ptCount val="183"/>
                <c:pt idx="0">
                  <c:v>2017-04-01</c:v>
                </c:pt>
                <c:pt idx="1">
                  <c:v>2017-04-02</c:v>
                </c:pt>
                <c:pt idx="2">
                  <c:v>2017-04-03</c:v>
                </c:pt>
                <c:pt idx="3">
                  <c:v>2017-04-04</c:v>
                </c:pt>
                <c:pt idx="4">
                  <c:v>2017-04-05</c:v>
                </c:pt>
                <c:pt idx="5">
                  <c:v>2017-04-06</c:v>
                </c:pt>
                <c:pt idx="6">
                  <c:v>2017-04-07</c:v>
                </c:pt>
                <c:pt idx="7">
                  <c:v>2017-04-08</c:v>
                </c:pt>
                <c:pt idx="8">
                  <c:v>2017-04-09</c:v>
                </c:pt>
                <c:pt idx="9">
                  <c:v>2017-04-10</c:v>
                </c:pt>
                <c:pt idx="10">
                  <c:v>2017-04-11</c:v>
                </c:pt>
                <c:pt idx="11">
                  <c:v>2017-04-12</c:v>
                </c:pt>
                <c:pt idx="12">
                  <c:v>2017-04-13</c:v>
                </c:pt>
                <c:pt idx="13">
                  <c:v>2017-04-14</c:v>
                </c:pt>
                <c:pt idx="14">
                  <c:v>2017-04-15</c:v>
                </c:pt>
                <c:pt idx="15">
                  <c:v>2017-04-16</c:v>
                </c:pt>
                <c:pt idx="16">
                  <c:v>2017-04-17</c:v>
                </c:pt>
                <c:pt idx="17">
                  <c:v>2017-04-18</c:v>
                </c:pt>
                <c:pt idx="18">
                  <c:v>2017-04-19</c:v>
                </c:pt>
                <c:pt idx="19">
                  <c:v>2017-04-20</c:v>
                </c:pt>
                <c:pt idx="20">
                  <c:v>2017-04-21</c:v>
                </c:pt>
                <c:pt idx="21">
                  <c:v>2017-04-22</c:v>
                </c:pt>
                <c:pt idx="22">
                  <c:v>2017-04-23</c:v>
                </c:pt>
                <c:pt idx="23">
                  <c:v>2017-04-24</c:v>
                </c:pt>
                <c:pt idx="24">
                  <c:v>2017-04-25</c:v>
                </c:pt>
                <c:pt idx="25">
                  <c:v>2017-04-26</c:v>
                </c:pt>
                <c:pt idx="26">
                  <c:v>2017-04-27</c:v>
                </c:pt>
                <c:pt idx="27">
                  <c:v>2017-04-28</c:v>
                </c:pt>
                <c:pt idx="28">
                  <c:v>2017-04-29</c:v>
                </c:pt>
                <c:pt idx="29">
                  <c:v>2017-04-30</c:v>
                </c:pt>
                <c:pt idx="30">
                  <c:v>2017-05-01</c:v>
                </c:pt>
                <c:pt idx="31">
                  <c:v>2017-05-02</c:v>
                </c:pt>
                <c:pt idx="32">
                  <c:v>2017-05-03</c:v>
                </c:pt>
                <c:pt idx="33">
                  <c:v>2017-05-04</c:v>
                </c:pt>
                <c:pt idx="34">
                  <c:v>2017-05-05</c:v>
                </c:pt>
                <c:pt idx="35">
                  <c:v>2017-05-06</c:v>
                </c:pt>
                <c:pt idx="36">
                  <c:v>2017-05-07</c:v>
                </c:pt>
                <c:pt idx="37">
                  <c:v>2017-05-08</c:v>
                </c:pt>
                <c:pt idx="38">
                  <c:v>2017-05-09</c:v>
                </c:pt>
                <c:pt idx="39">
                  <c:v>2017-05-10</c:v>
                </c:pt>
                <c:pt idx="40">
                  <c:v>2017-05-11</c:v>
                </c:pt>
                <c:pt idx="41">
                  <c:v>2017-05-12</c:v>
                </c:pt>
                <c:pt idx="42">
                  <c:v>2017-05-13</c:v>
                </c:pt>
                <c:pt idx="43">
                  <c:v>2017-05-14</c:v>
                </c:pt>
                <c:pt idx="44">
                  <c:v>2017-05-15</c:v>
                </c:pt>
                <c:pt idx="45">
                  <c:v>2017-05-16</c:v>
                </c:pt>
                <c:pt idx="46">
                  <c:v>2017-05-17</c:v>
                </c:pt>
                <c:pt idx="47">
                  <c:v>2017-05-18</c:v>
                </c:pt>
                <c:pt idx="48">
                  <c:v>2017-05-19</c:v>
                </c:pt>
                <c:pt idx="49">
                  <c:v>2017-05-20</c:v>
                </c:pt>
                <c:pt idx="50">
                  <c:v>2017-05-21</c:v>
                </c:pt>
                <c:pt idx="51">
                  <c:v>2017-05-22</c:v>
                </c:pt>
                <c:pt idx="52">
                  <c:v>2017-05-23</c:v>
                </c:pt>
                <c:pt idx="53">
                  <c:v>2017-05-24</c:v>
                </c:pt>
                <c:pt idx="54">
                  <c:v>2017-05-25</c:v>
                </c:pt>
                <c:pt idx="55">
                  <c:v>2017-05-26</c:v>
                </c:pt>
                <c:pt idx="56">
                  <c:v>2017-05-27</c:v>
                </c:pt>
                <c:pt idx="57">
                  <c:v>2017-05-28</c:v>
                </c:pt>
                <c:pt idx="58">
                  <c:v>2017-05-29</c:v>
                </c:pt>
                <c:pt idx="59">
                  <c:v>2017-05-30</c:v>
                </c:pt>
                <c:pt idx="60">
                  <c:v>2017-05-31</c:v>
                </c:pt>
                <c:pt idx="61">
                  <c:v>2017-06-01</c:v>
                </c:pt>
                <c:pt idx="62">
                  <c:v>2017-06-02</c:v>
                </c:pt>
                <c:pt idx="63">
                  <c:v>2017-06-03</c:v>
                </c:pt>
                <c:pt idx="64">
                  <c:v>2017-06-04</c:v>
                </c:pt>
                <c:pt idx="65">
                  <c:v>2017-06-05</c:v>
                </c:pt>
                <c:pt idx="66">
                  <c:v>2017-06-06</c:v>
                </c:pt>
                <c:pt idx="67">
                  <c:v>2017-06-07</c:v>
                </c:pt>
                <c:pt idx="68">
                  <c:v>2017-06-08</c:v>
                </c:pt>
                <c:pt idx="69">
                  <c:v>2017-06-09</c:v>
                </c:pt>
                <c:pt idx="70">
                  <c:v>2017-06-10</c:v>
                </c:pt>
                <c:pt idx="71">
                  <c:v>2017-06-11</c:v>
                </c:pt>
                <c:pt idx="72">
                  <c:v>2017-06-12</c:v>
                </c:pt>
                <c:pt idx="73">
                  <c:v>2017-06-13</c:v>
                </c:pt>
                <c:pt idx="74">
                  <c:v>2017-06-14</c:v>
                </c:pt>
                <c:pt idx="75">
                  <c:v>2017-06-15</c:v>
                </c:pt>
                <c:pt idx="76">
                  <c:v>2017-06-16</c:v>
                </c:pt>
                <c:pt idx="77">
                  <c:v>2017-06-17</c:v>
                </c:pt>
                <c:pt idx="78">
                  <c:v>2017-06-18</c:v>
                </c:pt>
                <c:pt idx="79">
                  <c:v>2017-06-19</c:v>
                </c:pt>
                <c:pt idx="80">
                  <c:v>2017-06-20</c:v>
                </c:pt>
                <c:pt idx="81">
                  <c:v>2017-06-21</c:v>
                </c:pt>
                <c:pt idx="82">
                  <c:v>2017-06-22</c:v>
                </c:pt>
                <c:pt idx="83">
                  <c:v>2017-06-23</c:v>
                </c:pt>
                <c:pt idx="84">
                  <c:v>2017-06-24</c:v>
                </c:pt>
                <c:pt idx="85">
                  <c:v>2017-06-25</c:v>
                </c:pt>
                <c:pt idx="86">
                  <c:v>2017-06-26</c:v>
                </c:pt>
                <c:pt idx="87">
                  <c:v>2017-06-27</c:v>
                </c:pt>
                <c:pt idx="88">
                  <c:v>2017-06-28</c:v>
                </c:pt>
                <c:pt idx="89">
                  <c:v>2017-06-29</c:v>
                </c:pt>
                <c:pt idx="90">
                  <c:v>2017-06-30</c:v>
                </c:pt>
                <c:pt idx="91">
                  <c:v>2017-07-01</c:v>
                </c:pt>
                <c:pt idx="92">
                  <c:v>2017-07-02</c:v>
                </c:pt>
                <c:pt idx="93">
                  <c:v>2017-07-03</c:v>
                </c:pt>
                <c:pt idx="94">
                  <c:v>2017-07-04</c:v>
                </c:pt>
                <c:pt idx="95">
                  <c:v>2017-07-05</c:v>
                </c:pt>
                <c:pt idx="96">
                  <c:v>2017-07-06</c:v>
                </c:pt>
                <c:pt idx="97">
                  <c:v>2017-07-07</c:v>
                </c:pt>
                <c:pt idx="98">
                  <c:v>2017-07-08</c:v>
                </c:pt>
                <c:pt idx="99">
                  <c:v>2017-07-09</c:v>
                </c:pt>
                <c:pt idx="100">
                  <c:v>2017-07-10</c:v>
                </c:pt>
                <c:pt idx="101">
                  <c:v>2017-07-11</c:v>
                </c:pt>
                <c:pt idx="102">
                  <c:v>2017-07-12</c:v>
                </c:pt>
                <c:pt idx="103">
                  <c:v>2017-07-13</c:v>
                </c:pt>
                <c:pt idx="104">
                  <c:v>2017-07-14</c:v>
                </c:pt>
                <c:pt idx="105">
                  <c:v>2017-07-15</c:v>
                </c:pt>
                <c:pt idx="106">
                  <c:v>2017-07-16</c:v>
                </c:pt>
                <c:pt idx="107">
                  <c:v>2017-07-17</c:v>
                </c:pt>
                <c:pt idx="108">
                  <c:v>2017-07-18</c:v>
                </c:pt>
                <c:pt idx="109">
                  <c:v>2017-07-19</c:v>
                </c:pt>
                <c:pt idx="110">
                  <c:v>2017-07-20</c:v>
                </c:pt>
                <c:pt idx="111">
                  <c:v>2017-07-21</c:v>
                </c:pt>
                <c:pt idx="112">
                  <c:v>2017-07-22</c:v>
                </c:pt>
                <c:pt idx="113">
                  <c:v>2017-07-23</c:v>
                </c:pt>
                <c:pt idx="114">
                  <c:v>2017-07-24</c:v>
                </c:pt>
                <c:pt idx="115">
                  <c:v>2017-07-25</c:v>
                </c:pt>
                <c:pt idx="116">
                  <c:v>2017-07-26</c:v>
                </c:pt>
                <c:pt idx="117">
                  <c:v>2017-07-27</c:v>
                </c:pt>
                <c:pt idx="118">
                  <c:v>2017-07-28</c:v>
                </c:pt>
                <c:pt idx="119">
                  <c:v>2017-07-29</c:v>
                </c:pt>
                <c:pt idx="120">
                  <c:v>2017-07-30</c:v>
                </c:pt>
                <c:pt idx="121">
                  <c:v>2017-07-31</c:v>
                </c:pt>
                <c:pt idx="122">
                  <c:v>2017-08-01</c:v>
                </c:pt>
                <c:pt idx="123">
                  <c:v>2017-08-02</c:v>
                </c:pt>
                <c:pt idx="124">
                  <c:v>2017-08-03</c:v>
                </c:pt>
                <c:pt idx="125">
                  <c:v>2017-08-04</c:v>
                </c:pt>
                <c:pt idx="126">
                  <c:v>2017-08-05</c:v>
                </c:pt>
                <c:pt idx="127">
                  <c:v>2017-08-06</c:v>
                </c:pt>
                <c:pt idx="128">
                  <c:v>2017-08-07</c:v>
                </c:pt>
                <c:pt idx="129">
                  <c:v>2017-08-08</c:v>
                </c:pt>
                <c:pt idx="130">
                  <c:v>2017-08-09</c:v>
                </c:pt>
                <c:pt idx="131">
                  <c:v>2017-08-10</c:v>
                </c:pt>
                <c:pt idx="132">
                  <c:v>2017-08-11</c:v>
                </c:pt>
                <c:pt idx="133">
                  <c:v>2017-08-12</c:v>
                </c:pt>
                <c:pt idx="134">
                  <c:v>2017-08-13</c:v>
                </c:pt>
                <c:pt idx="135">
                  <c:v>2017-08-14</c:v>
                </c:pt>
                <c:pt idx="136">
                  <c:v>2017-08-15</c:v>
                </c:pt>
                <c:pt idx="137">
                  <c:v>2017-08-16</c:v>
                </c:pt>
                <c:pt idx="138">
                  <c:v>2017-08-17</c:v>
                </c:pt>
                <c:pt idx="139">
                  <c:v>2017-08-18</c:v>
                </c:pt>
                <c:pt idx="140">
                  <c:v>2017-08-19</c:v>
                </c:pt>
                <c:pt idx="141">
                  <c:v>2017-08-20</c:v>
                </c:pt>
                <c:pt idx="142">
                  <c:v>2017-08-21</c:v>
                </c:pt>
                <c:pt idx="143">
                  <c:v>2017-08-22</c:v>
                </c:pt>
                <c:pt idx="144">
                  <c:v>2017-08-23</c:v>
                </c:pt>
                <c:pt idx="145">
                  <c:v>2017-08-24</c:v>
                </c:pt>
                <c:pt idx="146">
                  <c:v>2017-08-25</c:v>
                </c:pt>
                <c:pt idx="147">
                  <c:v>2017-08-26</c:v>
                </c:pt>
                <c:pt idx="148">
                  <c:v>2017-08-27</c:v>
                </c:pt>
                <c:pt idx="149">
                  <c:v>2017-08-28</c:v>
                </c:pt>
                <c:pt idx="150">
                  <c:v>2017-08-29</c:v>
                </c:pt>
                <c:pt idx="151">
                  <c:v>2017-08-30</c:v>
                </c:pt>
                <c:pt idx="152">
                  <c:v>2017-08-31</c:v>
                </c:pt>
                <c:pt idx="153">
                  <c:v>2017-09-01</c:v>
                </c:pt>
                <c:pt idx="154">
                  <c:v>2017-09-02</c:v>
                </c:pt>
                <c:pt idx="155">
                  <c:v>2017-09-03</c:v>
                </c:pt>
                <c:pt idx="156">
                  <c:v>2017-09-04</c:v>
                </c:pt>
                <c:pt idx="157">
                  <c:v>2017-09-05</c:v>
                </c:pt>
                <c:pt idx="158">
                  <c:v>2017-09-06</c:v>
                </c:pt>
                <c:pt idx="159">
                  <c:v>2017-09-07</c:v>
                </c:pt>
                <c:pt idx="160">
                  <c:v>2017-09-08</c:v>
                </c:pt>
                <c:pt idx="161">
                  <c:v>2017-09-09</c:v>
                </c:pt>
                <c:pt idx="162">
                  <c:v>2017-09-10</c:v>
                </c:pt>
                <c:pt idx="163">
                  <c:v>2017-09-11</c:v>
                </c:pt>
                <c:pt idx="164">
                  <c:v>2017-09-12</c:v>
                </c:pt>
                <c:pt idx="165">
                  <c:v>2017-09-13</c:v>
                </c:pt>
                <c:pt idx="166">
                  <c:v>2017-09-14</c:v>
                </c:pt>
                <c:pt idx="167">
                  <c:v>2017-09-15</c:v>
                </c:pt>
                <c:pt idx="168">
                  <c:v>2017-09-16</c:v>
                </c:pt>
                <c:pt idx="169">
                  <c:v>2017-09-17</c:v>
                </c:pt>
                <c:pt idx="170">
                  <c:v>2017-09-18</c:v>
                </c:pt>
                <c:pt idx="171">
                  <c:v>2017-09-19</c:v>
                </c:pt>
                <c:pt idx="172">
                  <c:v>2017-09-20</c:v>
                </c:pt>
                <c:pt idx="173">
                  <c:v>2017-09-21</c:v>
                </c:pt>
                <c:pt idx="174">
                  <c:v>2017-09-22</c:v>
                </c:pt>
                <c:pt idx="175">
                  <c:v>2017-09-23</c:v>
                </c:pt>
                <c:pt idx="176">
                  <c:v>2017-09-24</c:v>
                </c:pt>
                <c:pt idx="177">
                  <c:v>2017-09-25</c:v>
                </c:pt>
                <c:pt idx="178">
                  <c:v>2017-09-26</c:v>
                </c:pt>
                <c:pt idx="179">
                  <c:v>2017-09-27</c:v>
                </c:pt>
                <c:pt idx="180">
                  <c:v>2017-09-28</c:v>
                </c:pt>
                <c:pt idx="181">
                  <c:v>2017-09-29</c:v>
                </c:pt>
                <c:pt idx="182">
                  <c:v>2017-09-30</c:v>
                </c:pt>
              </c:strCache>
            </c:strRef>
          </c:cat>
          <c:val>
            <c:numRef>
              <c:f>'Q2'!$C$3:$C$186</c:f>
              <c:numCache>
                <c:formatCode>General</c:formatCode>
                <c:ptCount val="183"/>
                <c:pt idx="0">
                  <c:v>0</c:v>
                </c:pt>
                <c:pt idx="1">
                  <c:v>0</c:v>
                </c:pt>
                <c:pt idx="2">
                  <c:v>0</c:v>
                </c:pt>
                <c:pt idx="3">
                  <c:v>0</c:v>
                </c:pt>
                <c:pt idx="4">
                  <c:v>0</c:v>
                </c:pt>
                <c:pt idx="5">
                  <c:v>60</c:v>
                </c:pt>
                <c:pt idx="6">
                  <c:v>120</c:v>
                </c:pt>
                <c:pt idx="7">
                  <c:v>30</c:v>
                </c:pt>
                <c:pt idx="8">
                  <c:v>0</c:v>
                </c:pt>
                <c:pt idx="9">
                  <c:v>0</c:v>
                </c:pt>
                <c:pt idx="10">
                  <c:v>30</c:v>
                </c:pt>
                <c:pt idx="11">
                  <c:v>57.5</c:v>
                </c:pt>
                <c:pt idx="12">
                  <c:v>120</c:v>
                </c:pt>
                <c:pt idx="13">
                  <c:v>0</c:v>
                </c:pt>
                <c:pt idx="14">
                  <c:v>30</c:v>
                </c:pt>
                <c:pt idx="15">
                  <c:v>0</c:v>
                </c:pt>
                <c:pt idx="16">
                  <c:v>0</c:v>
                </c:pt>
                <c:pt idx="17">
                  <c:v>120</c:v>
                </c:pt>
                <c:pt idx="18">
                  <c:v>60</c:v>
                </c:pt>
                <c:pt idx="19">
                  <c:v>30</c:v>
                </c:pt>
                <c:pt idx="20">
                  <c:v>60</c:v>
                </c:pt>
                <c:pt idx="21">
                  <c:v>0</c:v>
                </c:pt>
                <c:pt idx="22">
                  <c:v>0</c:v>
                </c:pt>
                <c:pt idx="23">
                  <c:v>30</c:v>
                </c:pt>
                <c:pt idx="24">
                  <c:v>30</c:v>
                </c:pt>
                <c:pt idx="25">
                  <c:v>0</c:v>
                </c:pt>
                <c:pt idx="26">
                  <c:v>0</c:v>
                </c:pt>
                <c:pt idx="27">
                  <c:v>0</c:v>
                </c:pt>
                <c:pt idx="28">
                  <c:v>0</c:v>
                </c:pt>
                <c:pt idx="29">
                  <c:v>0</c:v>
                </c:pt>
                <c:pt idx="30">
                  <c:v>90</c:v>
                </c:pt>
                <c:pt idx="31">
                  <c:v>30</c:v>
                </c:pt>
                <c:pt idx="32">
                  <c:v>30</c:v>
                </c:pt>
                <c:pt idx="33">
                  <c:v>0</c:v>
                </c:pt>
                <c:pt idx="34">
                  <c:v>0</c:v>
                </c:pt>
                <c:pt idx="35">
                  <c:v>120</c:v>
                </c:pt>
                <c:pt idx="36">
                  <c:v>0</c:v>
                </c:pt>
                <c:pt idx="37">
                  <c:v>30</c:v>
                </c:pt>
                <c:pt idx="38">
                  <c:v>0</c:v>
                </c:pt>
                <c:pt idx="39">
                  <c:v>60</c:v>
                </c:pt>
                <c:pt idx="40">
                  <c:v>60</c:v>
                </c:pt>
                <c:pt idx="41">
                  <c:v>0</c:v>
                </c:pt>
                <c:pt idx="42">
                  <c:v>90</c:v>
                </c:pt>
                <c:pt idx="43">
                  <c:v>0</c:v>
                </c:pt>
                <c:pt idx="44">
                  <c:v>60</c:v>
                </c:pt>
                <c:pt idx="45">
                  <c:v>28.33333</c:v>
                </c:pt>
                <c:pt idx="46">
                  <c:v>0</c:v>
                </c:pt>
                <c:pt idx="47">
                  <c:v>0</c:v>
                </c:pt>
                <c:pt idx="48">
                  <c:v>30</c:v>
                </c:pt>
                <c:pt idx="49">
                  <c:v>30</c:v>
                </c:pt>
                <c:pt idx="50">
                  <c:v>0</c:v>
                </c:pt>
                <c:pt idx="51">
                  <c:v>180</c:v>
                </c:pt>
                <c:pt idx="52">
                  <c:v>60</c:v>
                </c:pt>
                <c:pt idx="53">
                  <c:v>60</c:v>
                </c:pt>
                <c:pt idx="54">
                  <c:v>60</c:v>
                </c:pt>
                <c:pt idx="55">
                  <c:v>90</c:v>
                </c:pt>
                <c:pt idx="56">
                  <c:v>240</c:v>
                </c:pt>
                <c:pt idx="57">
                  <c:v>0</c:v>
                </c:pt>
                <c:pt idx="58">
                  <c:v>60</c:v>
                </c:pt>
                <c:pt idx="59">
                  <c:v>120</c:v>
                </c:pt>
                <c:pt idx="60">
                  <c:v>150</c:v>
                </c:pt>
                <c:pt idx="61">
                  <c:v>180</c:v>
                </c:pt>
                <c:pt idx="62">
                  <c:v>240</c:v>
                </c:pt>
                <c:pt idx="63">
                  <c:v>0</c:v>
                </c:pt>
                <c:pt idx="64">
                  <c:v>0</c:v>
                </c:pt>
                <c:pt idx="65">
                  <c:v>118.33333</c:v>
                </c:pt>
                <c:pt idx="66">
                  <c:v>90</c:v>
                </c:pt>
                <c:pt idx="67">
                  <c:v>0</c:v>
                </c:pt>
                <c:pt idx="68">
                  <c:v>120</c:v>
                </c:pt>
                <c:pt idx="69">
                  <c:v>180</c:v>
                </c:pt>
                <c:pt idx="70">
                  <c:v>60</c:v>
                </c:pt>
                <c:pt idx="71">
                  <c:v>0</c:v>
                </c:pt>
                <c:pt idx="72">
                  <c:v>0</c:v>
                </c:pt>
                <c:pt idx="73">
                  <c:v>90</c:v>
                </c:pt>
                <c:pt idx="74">
                  <c:v>0</c:v>
                </c:pt>
                <c:pt idx="75">
                  <c:v>30</c:v>
                </c:pt>
                <c:pt idx="76">
                  <c:v>180</c:v>
                </c:pt>
                <c:pt idx="77">
                  <c:v>90</c:v>
                </c:pt>
                <c:pt idx="78">
                  <c:v>0</c:v>
                </c:pt>
                <c:pt idx="79">
                  <c:v>90</c:v>
                </c:pt>
                <c:pt idx="80">
                  <c:v>60</c:v>
                </c:pt>
                <c:pt idx="81">
                  <c:v>90</c:v>
                </c:pt>
                <c:pt idx="82">
                  <c:v>60</c:v>
                </c:pt>
                <c:pt idx="83">
                  <c:v>90</c:v>
                </c:pt>
                <c:pt idx="84">
                  <c:v>150</c:v>
                </c:pt>
                <c:pt idx="85">
                  <c:v>0</c:v>
                </c:pt>
                <c:pt idx="86">
                  <c:v>210</c:v>
                </c:pt>
                <c:pt idx="87">
                  <c:v>358.18180000000001</c:v>
                </c:pt>
                <c:pt idx="88">
                  <c:v>330</c:v>
                </c:pt>
                <c:pt idx="89">
                  <c:v>60</c:v>
                </c:pt>
                <c:pt idx="90">
                  <c:v>210</c:v>
                </c:pt>
                <c:pt idx="91">
                  <c:v>90</c:v>
                </c:pt>
                <c:pt idx="92">
                  <c:v>0</c:v>
                </c:pt>
                <c:pt idx="93">
                  <c:v>0</c:v>
                </c:pt>
                <c:pt idx="94">
                  <c:v>90</c:v>
                </c:pt>
                <c:pt idx="95">
                  <c:v>120</c:v>
                </c:pt>
                <c:pt idx="96">
                  <c:v>60</c:v>
                </c:pt>
                <c:pt idx="97">
                  <c:v>60</c:v>
                </c:pt>
                <c:pt idx="98">
                  <c:v>0</c:v>
                </c:pt>
                <c:pt idx="99">
                  <c:v>90</c:v>
                </c:pt>
                <c:pt idx="100">
                  <c:v>60</c:v>
                </c:pt>
                <c:pt idx="101">
                  <c:v>0</c:v>
                </c:pt>
                <c:pt idx="102">
                  <c:v>120</c:v>
                </c:pt>
                <c:pt idx="103">
                  <c:v>60</c:v>
                </c:pt>
                <c:pt idx="104">
                  <c:v>60</c:v>
                </c:pt>
                <c:pt idx="105">
                  <c:v>0</c:v>
                </c:pt>
                <c:pt idx="106">
                  <c:v>30</c:v>
                </c:pt>
                <c:pt idx="107">
                  <c:v>90</c:v>
                </c:pt>
                <c:pt idx="108">
                  <c:v>60</c:v>
                </c:pt>
                <c:pt idx="109">
                  <c:v>60</c:v>
                </c:pt>
                <c:pt idx="110">
                  <c:v>60</c:v>
                </c:pt>
                <c:pt idx="111">
                  <c:v>90</c:v>
                </c:pt>
                <c:pt idx="112">
                  <c:v>30</c:v>
                </c:pt>
                <c:pt idx="113">
                  <c:v>0</c:v>
                </c:pt>
                <c:pt idx="114">
                  <c:v>90</c:v>
                </c:pt>
                <c:pt idx="115">
                  <c:v>30</c:v>
                </c:pt>
                <c:pt idx="116">
                  <c:v>210</c:v>
                </c:pt>
                <c:pt idx="117">
                  <c:v>30</c:v>
                </c:pt>
                <c:pt idx="118">
                  <c:v>0</c:v>
                </c:pt>
                <c:pt idx="119">
                  <c:v>0</c:v>
                </c:pt>
                <c:pt idx="120">
                  <c:v>90</c:v>
                </c:pt>
                <c:pt idx="121">
                  <c:v>0</c:v>
                </c:pt>
                <c:pt idx="122">
                  <c:v>30</c:v>
                </c:pt>
                <c:pt idx="123">
                  <c:v>30</c:v>
                </c:pt>
                <c:pt idx="124">
                  <c:v>30</c:v>
                </c:pt>
                <c:pt idx="125">
                  <c:v>0</c:v>
                </c:pt>
                <c:pt idx="126">
                  <c:v>0</c:v>
                </c:pt>
                <c:pt idx="127">
                  <c:v>30</c:v>
                </c:pt>
                <c:pt idx="128">
                  <c:v>60</c:v>
                </c:pt>
                <c:pt idx="129">
                  <c:v>120</c:v>
                </c:pt>
                <c:pt idx="130">
                  <c:v>30</c:v>
                </c:pt>
                <c:pt idx="131">
                  <c:v>0</c:v>
                </c:pt>
                <c:pt idx="132">
                  <c:v>30</c:v>
                </c:pt>
                <c:pt idx="133">
                  <c:v>30</c:v>
                </c:pt>
                <c:pt idx="134">
                  <c:v>0</c:v>
                </c:pt>
                <c:pt idx="135">
                  <c:v>60</c:v>
                </c:pt>
                <c:pt idx="136">
                  <c:v>0</c:v>
                </c:pt>
                <c:pt idx="137">
                  <c:v>30</c:v>
                </c:pt>
                <c:pt idx="138">
                  <c:v>30</c:v>
                </c:pt>
                <c:pt idx="139">
                  <c:v>120</c:v>
                </c:pt>
                <c:pt idx="140">
                  <c:v>30</c:v>
                </c:pt>
                <c:pt idx="141">
                  <c:v>0</c:v>
                </c:pt>
                <c:pt idx="142">
                  <c:v>180</c:v>
                </c:pt>
                <c:pt idx="143">
                  <c:v>90</c:v>
                </c:pt>
                <c:pt idx="144">
                  <c:v>0</c:v>
                </c:pt>
                <c:pt idx="145">
                  <c:v>120</c:v>
                </c:pt>
                <c:pt idx="146">
                  <c:v>30</c:v>
                </c:pt>
                <c:pt idx="147">
                  <c:v>30</c:v>
                </c:pt>
                <c:pt idx="148">
                  <c:v>0</c:v>
                </c:pt>
                <c:pt idx="149">
                  <c:v>0</c:v>
                </c:pt>
                <c:pt idx="150">
                  <c:v>150</c:v>
                </c:pt>
                <c:pt idx="151">
                  <c:v>0</c:v>
                </c:pt>
                <c:pt idx="152">
                  <c:v>30</c:v>
                </c:pt>
                <c:pt idx="153">
                  <c:v>60</c:v>
                </c:pt>
                <c:pt idx="154">
                  <c:v>0</c:v>
                </c:pt>
                <c:pt idx="155">
                  <c:v>0</c:v>
                </c:pt>
                <c:pt idx="156">
                  <c:v>30</c:v>
                </c:pt>
                <c:pt idx="157">
                  <c:v>30</c:v>
                </c:pt>
                <c:pt idx="158">
                  <c:v>90</c:v>
                </c:pt>
                <c:pt idx="159">
                  <c:v>30</c:v>
                </c:pt>
                <c:pt idx="160">
                  <c:v>180</c:v>
                </c:pt>
                <c:pt idx="161">
                  <c:v>90</c:v>
                </c:pt>
                <c:pt idx="162">
                  <c:v>30</c:v>
                </c:pt>
                <c:pt idx="163">
                  <c:v>0</c:v>
                </c:pt>
                <c:pt idx="164">
                  <c:v>30</c:v>
                </c:pt>
                <c:pt idx="165">
                  <c:v>150</c:v>
                </c:pt>
                <c:pt idx="166">
                  <c:v>120</c:v>
                </c:pt>
                <c:pt idx="167">
                  <c:v>0</c:v>
                </c:pt>
                <c:pt idx="168">
                  <c:v>30</c:v>
                </c:pt>
                <c:pt idx="169">
                  <c:v>0</c:v>
                </c:pt>
                <c:pt idx="170">
                  <c:v>60</c:v>
                </c:pt>
                <c:pt idx="171">
                  <c:v>0</c:v>
                </c:pt>
                <c:pt idx="172">
                  <c:v>30</c:v>
                </c:pt>
                <c:pt idx="173">
                  <c:v>30</c:v>
                </c:pt>
                <c:pt idx="174">
                  <c:v>30</c:v>
                </c:pt>
                <c:pt idx="175">
                  <c:v>60</c:v>
                </c:pt>
                <c:pt idx="176">
                  <c:v>0</c:v>
                </c:pt>
                <c:pt idx="177">
                  <c:v>0</c:v>
                </c:pt>
                <c:pt idx="178">
                  <c:v>60</c:v>
                </c:pt>
                <c:pt idx="179">
                  <c:v>60</c:v>
                </c:pt>
                <c:pt idx="180">
                  <c:v>30</c:v>
                </c:pt>
                <c:pt idx="181">
                  <c:v>0</c:v>
                </c:pt>
                <c:pt idx="182">
                  <c:v>0</c:v>
                </c:pt>
              </c:numCache>
            </c:numRef>
          </c:val>
          <c:smooth val="0"/>
          <c:extLst>
            <c:ext xmlns:c16="http://schemas.microsoft.com/office/drawing/2014/chart" uri="{C3380CC4-5D6E-409C-BE32-E72D297353CC}">
              <c16:uniqueId val="{00000003-74CD-374D-9164-662A6C55F9EA}"/>
            </c:ext>
          </c:extLst>
        </c:ser>
        <c:ser>
          <c:idx val="2"/>
          <c:order val="2"/>
          <c:tx>
            <c:strRef>
              <c:f>'Q2'!$D$1:$D$2</c:f>
              <c:strCache>
                <c:ptCount val="1"/>
                <c:pt idx="0">
                  <c:v>tourism</c:v>
                </c:pt>
              </c:strCache>
            </c:strRef>
          </c:tx>
          <c:spPr>
            <a:ln w="28575" cap="rnd">
              <a:solidFill>
                <a:schemeClr val="accent3"/>
              </a:solidFill>
              <a:round/>
            </a:ln>
            <a:effectLst/>
          </c:spPr>
          <c:marker>
            <c:symbol val="none"/>
          </c:marker>
          <c:cat>
            <c:strRef>
              <c:f>'Q2'!$A$3:$A$186</c:f>
              <c:strCache>
                <c:ptCount val="183"/>
                <c:pt idx="0">
                  <c:v>2017-04-01</c:v>
                </c:pt>
                <c:pt idx="1">
                  <c:v>2017-04-02</c:v>
                </c:pt>
                <c:pt idx="2">
                  <c:v>2017-04-03</c:v>
                </c:pt>
                <c:pt idx="3">
                  <c:v>2017-04-04</c:v>
                </c:pt>
                <c:pt idx="4">
                  <c:v>2017-04-05</c:v>
                </c:pt>
                <c:pt idx="5">
                  <c:v>2017-04-06</c:v>
                </c:pt>
                <c:pt idx="6">
                  <c:v>2017-04-07</c:v>
                </c:pt>
                <c:pt idx="7">
                  <c:v>2017-04-08</c:v>
                </c:pt>
                <c:pt idx="8">
                  <c:v>2017-04-09</c:v>
                </c:pt>
                <c:pt idx="9">
                  <c:v>2017-04-10</c:v>
                </c:pt>
                <c:pt idx="10">
                  <c:v>2017-04-11</c:v>
                </c:pt>
                <c:pt idx="11">
                  <c:v>2017-04-12</c:v>
                </c:pt>
                <c:pt idx="12">
                  <c:v>2017-04-13</c:v>
                </c:pt>
                <c:pt idx="13">
                  <c:v>2017-04-14</c:v>
                </c:pt>
                <c:pt idx="14">
                  <c:v>2017-04-15</c:v>
                </c:pt>
                <c:pt idx="15">
                  <c:v>2017-04-16</c:v>
                </c:pt>
                <c:pt idx="16">
                  <c:v>2017-04-17</c:v>
                </c:pt>
                <c:pt idx="17">
                  <c:v>2017-04-18</c:v>
                </c:pt>
                <c:pt idx="18">
                  <c:v>2017-04-19</c:v>
                </c:pt>
                <c:pt idx="19">
                  <c:v>2017-04-20</c:v>
                </c:pt>
                <c:pt idx="20">
                  <c:v>2017-04-21</c:v>
                </c:pt>
                <c:pt idx="21">
                  <c:v>2017-04-22</c:v>
                </c:pt>
                <c:pt idx="22">
                  <c:v>2017-04-23</c:v>
                </c:pt>
                <c:pt idx="23">
                  <c:v>2017-04-24</c:v>
                </c:pt>
                <c:pt idx="24">
                  <c:v>2017-04-25</c:v>
                </c:pt>
                <c:pt idx="25">
                  <c:v>2017-04-26</c:v>
                </c:pt>
                <c:pt idx="26">
                  <c:v>2017-04-27</c:v>
                </c:pt>
                <c:pt idx="27">
                  <c:v>2017-04-28</c:v>
                </c:pt>
                <c:pt idx="28">
                  <c:v>2017-04-29</c:v>
                </c:pt>
                <c:pt idx="29">
                  <c:v>2017-04-30</c:v>
                </c:pt>
                <c:pt idx="30">
                  <c:v>2017-05-01</c:v>
                </c:pt>
                <c:pt idx="31">
                  <c:v>2017-05-02</c:v>
                </c:pt>
                <c:pt idx="32">
                  <c:v>2017-05-03</c:v>
                </c:pt>
                <c:pt idx="33">
                  <c:v>2017-05-04</c:v>
                </c:pt>
                <c:pt idx="34">
                  <c:v>2017-05-05</c:v>
                </c:pt>
                <c:pt idx="35">
                  <c:v>2017-05-06</c:v>
                </c:pt>
                <c:pt idx="36">
                  <c:v>2017-05-07</c:v>
                </c:pt>
                <c:pt idx="37">
                  <c:v>2017-05-08</c:v>
                </c:pt>
                <c:pt idx="38">
                  <c:v>2017-05-09</c:v>
                </c:pt>
                <c:pt idx="39">
                  <c:v>2017-05-10</c:v>
                </c:pt>
                <c:pt idx="40">
                  <c:v>2017-05-11</c:v>
                </c:pt>
                <c:pt idx="41">
                  <c:v>2017-05-12</c:v>
                </c:pt>
                <c:pt idx="42">
                  <c:v>2017-05-13</c:v>
                </c:pt>
                <c:pt idx="43">
                  <c:v>2017-05-14</c:v>
                </c:pt>
                <c:pt idx="44">
                  <c:v>2017-05-15</c:v>
                </c:pt>
                <c:pt idx="45">
                  <c:v>2017-05-16</c:v>
                </c:pt>
                <c:pt idx="46">
                  <c:v>2017-05-17</c:v>
                </c:pt>
                <c:pt idx="47">
                  <c:v>2017-05-18</c:v>
                </c:pt>
                <c:pt idx="48">
                  <c:v>2017-05-19</c:v>
                </c:pt>
                <c:pt idx="49">
                  <c:v>2017-05-20</c:v>
                </c:pt>
                <c:pt idx="50">
                  <c:v>2017-05-21</c:v>
                </c:pt>
                <c:pt idx="51">
                  <c:v>2017-05-22</c:v>
                </c:pt>
                <c:pt idx="52">
                  <c:v>2017-05-23</c:v>
                </c:pt>
                <c:pt idx="53">
                  <c:v>2017-05-24</c:v>
                </c:pt>
                <c:pt idx="54">
                  <c:v>2017-05-25</c:v>
                </c:pt>
                <c:pt idx="55">
                  <c:v>2017-05-26</c:v>
                </c:pt>
                <c:pt idx="56">
                  <c:v>2017-05-27</c:v>
                </c:pt>
                <c:pt idx="57">
                  <c:v>2017-05-28</c:v>
                </c:pt>
                <c:pt idx="58">
                  <c:v>2017-05-29</c:v>
                </c:pt>
                <c:pt idx="59">
                  <c:v>2017-05-30</c:v>
                </c:pt>
                <c:pt idx="60">
                  <c:v>2017-05-31</c:v>
                </c:pt>
                <c:pt idx="61">
                  <c:v>2017-06-01</c:v>
                </c:pt>
                <c:pt idx="62">
                  <c:v>2017-06-02</c:v>
                </c:pt>
                <c:pt idx="63">
                  <c:v>2017-06-03</c:v>
                </c:pt>
                <c:pt idx="64">
                  <c:v>2017-06-04</c:v>
                </c:pt>
                <c:pt idx="65">
                  <c:v>2017-06-05</c:v>
                </c:pt>
                <c:pt idx="66">
                  <c:v>2017-06-06</c:v>
                </c:pt>
                <c:pt idx="67">
                  <c:v>2017-06-07</c:v>
                </c:pt>
                <c:pt idx="68">
                  <c:v>2017-06-08</c:v>
                </c:pt>
                <c:pt idx="69">
                  <c:v>2017-06-09</c:v>
                </c:pt>
                <c:pt idx="70">
                  <c:v>2017-06-10</c:v>
                </c:pt>
                <c:pt idx="71">
                  <c:v>2017-06-11</c:v>
                </c:pt>
                <c:pt idx="72">
                  <c:v>2017-06-12</c:v>
                </c:pt>
                <c:pt idx="73">
                  <c:v>2017-06-13</c:v>
                </c:pt>
                <c:pt idx="74">
                  <c:v>2017-06-14</c:v>
                </c:pt>
                <c:pt idx="75">
                  <c:v>2017-06-15</c:v>
                </c:pt>
                <c:pt idx="76">
                  <c:v>2017-06-16</c:v>
                </c:pt>
                <c:pt idx="77">
                  <c:v>2017-06-17</c:v>
                </c:pt>
                <c:pt idx="78">
                  <c:v>2017-06-18</c:v>
                </c:pt>
                <c:pt idx="79">
                  <c:v>2017-06-19</c:v>
                </c:pt>
                <c:pt idx="80">
                  <c:v>2017-06-20</c:v>
                </c:pt>
                <c:pt idx="81">
                  <c:v>2017-06-21</c:v>
                </c:pt>
                <c:pt idx="82">
                  <c:v>2017-06-22</c:v>
                </c:pt>
                <c:pt idx="83">
                  <c:v>2017-06-23</c:v>
                </c:pt>
                <c:pt idx="84">
                  <c:v>2017-06-24</c:v>
                </c:pt>
                <c:pt idx="85">
                  <c:v>2017-06-25</c:v>
                </c:pt>
                <c:pt idx="86">
                  <c:v>2017-06-26</c:v>
                </c:pt>
                <c:pt idx="87">
                  <c:v>2017-06-27</c:v>
                </c:pt>
                <c:pt idx="88">
                  <c:v>2017-06-28</c:v>
                </c:pt>
                <c:pt idx="89">
                  <c:v>2017-06-29</c:v>
                </c:pt>
                <c:pt idx="90">
                  <c:v>2017-06-30</c:v>
                </c:pt>
                <c:pt idx="91">
                  <c:v>2017-07-01</c:v>
                </c:pt>
                <c:pt idx="92">
                  <c:v>2017-07-02</c:v>
                </c:pt>
                <c:pt idx="93">
                  <c:v>2017-07-03</c:v>
                </c:pt>
                <c:pt idx="94">
                  <c:v>2017-07-04</c:v>
                </c:pt>
                <c:pt idx="95">
                  <c:v>2017-07-05</c:v>
                </c:pt>
                <c:pt idx="96">
                  <c:v>2017-07-06</c:v>
                </c:pt>
                <c:pt idx="97">
                  <c:v>2017-07-07</c:v>
                </c:pt>
                <c:pt idx="98">
                  <c:v>2017-07-08</c:v>
                </c:pt>
                <c:pt idx="99">
                  <c:v>2017-07-09</c:v>
                </c:pt>
                <c:pt idx="100">
                  <c:v>2017-07-10</c:v>
                </c:pt>
                <c:pt idx="101">
                  <c:v>2017-07-11</c:v>
                </c:pt>
                <c:pt idx="102">
                  <c:v>2017-07-12</c:v>
                </c:pt>
                <c:pt idx="103">
                  <c:v>2017-07-13</c:v>
                </c:pt>
                <c:pt idx="104">
                  <c:v>2017-07-14</c:v>
                </c:pt>
                <c:pt idx="105">
                  <c:v>2017-07-15</c:v>
                </c:pt>
                <c:pt idx="106">
                  <c:v>2017-07-16</c:v>
                </c:pt>
                <c:pt idx="107">
                  <c:v>2017-07-17</c:v>
                </c:pt>
                <c:pt idx="108">
                  <c:v>2017-07-18</c:v>
                </c:pt>
                <c:pt idx="109">
                  <c:v>2017-07-19</c:v>
                </c:pt>
                <c:pt idx="110">
                  <c:v>2017-07-20</c:v>
                </c:pt>
                <c:pt idx="111">
                  <c:v>2017-07-21</c:v>
                </c:pt>
                <c:pt idx="112">
                  <c:v>2017-07-22</c:v>
                </c:pt>
                <c:pt idx="113">
                  <c:v>2017-07-23</c:v>
                </c:pt>
                <c:pt idx="114">
                  <c:v>2017-07-24</c:v>
                </c:pt>
                <c:pt idx="115">
                  <c:v>2017-07-25</c:v>
                </c:pt>
                <c:pt idx="116">
                  <c:v>2017-07-26</c:v>
                </c:pt>
                <c:pt idx="117">
                  <c:v>2017-07-27</c:v>
                </c:pt>
                <c:pt idx="118">
                  <c:v>2017-07-28</c:v>
                </c:pt>
                <c:pt idx="119">
                  <c:v>2017-07-29</c:v>
                </c:pt>
                <c:pt idx="120">
                  <c:v>2017-07-30</c:v>
                </c:pt>
                <c:pt idx="121">
                  <c:v>2017-07-31</c:v>
                </c:pt>
                <c:pt idx="122">
                  <c:v>2017-08-01</c:v>
                </c:pt>
                <c:pt idx="123">
                  <c:v>2017-08-02</c:v>
                </c:pt>
                <c:pt idx="124">
                  <c:v>2017-08-03</c:v>
                </c:pt>
                <c:pt idx="125">
                  <c:v>2017-08-04</c:v>
                </c:pt>
                <c:pt idx="126">
                  <c:v>2017-08-05</c:v>
                </c:pt>
                <c:pt idx="127">
                  <c:v>2017-08-06</c:v>
                </c:pt>
                <c:pt idx="128">
                  <c:v>2017-08-07</c:v>
                </c:pt>
                <c:pt idx="129">
                  <c:v>2017-08-08</c:v>
                </c:pt>
                <c:pt idx="130">
                  <c:v>2017-08-09</c:v>
                </c:pt>
                <c:pt idx="131">
                  <c:v>2017-08-10</c:v>
                </c:pt>
                <c:pt idx="132">
                  <c:v>2017-08-11</c:v>
                </c:pt>
                <c:pt idx="133">
                  <c:v>2017-08-12</c:v>
                </c:pt>
                <c:pt idx="134">
                  <c:v>2017-08-13</c:v>
                </c:pt>
                <c:pt idx="135">
                  <c:v>2017-08-14</c:v>
                </c:pt>
                <c:pt idx="136">
                  <c:v>2017-08-15</c:v>
                </c:pt>
                <c:pt idx="137">
                  <c:v>2017-08-16</c:v>
                </c:pt>
                <c:pt idx="138">
                  <c:v>2017-08-17</c:v>
                </c:pt>
                <c:pt idx="139">
                  <c:v>2017-08-18</c:v>
                </c:pt>
                <c:pt idx="140">
                  <c:v>2017-08-19</c:v>
                </c:pt>
                <c:pt idx="141">
                  <c:v>2017-08-20</c:v>
                </c:pt>
                <c:pt idx="142">
                  <c:v>2017-08-21</c:v>
                </c:pt>
                <c:pt idx="143">
                  <c:v>2017-08-22</c:v>
                </c:pt>
                <c:pt idx="144">
                  <c:v>2017-08-23</c:v>
                </c:pt>
                <c:pt idx="145">
                  <c:v>2017-08-24</c:v>
                </c:pt>
                <c:pt idx="146">
                  <c:v>2017-08-25</c:v>
                </c:pt>
                <c:pt idx="147">
                  <c:v>2017-08-26</c:v>
                </c:pt>
                <c:pt idx="148">
                  <c:v>2017-08-27</c:v>
                </c:pt>
                <c:pt idx="149">
                  <c:v>2017-08-28</c:v>
                </c:pt>
                <c:pt idx="150">
                  <c:v>2017-08-29</c:v>
                </c:pt>
                <c:pt idx="151">
                  <c:v>2017-08-30</c:v>
                </c:pt>
                <c:pt idx="152">
                  <c:v>2017-08-31</c:v>
                </c:pt>
                <c:pt idx="153">
                  <c:v>2017-09-01</c:v>
                </c:pt>
                <c:pt idx="154">
                  <c:v>2017-09-02</c:v>
                </c:pt>
                <c:pt idx="155">
                  <c:v>2017-09-03</c:v>
                </c:pt>
                <c:pt idx="156">
                  <c:v>2017-09-04</c:v>
                </c:pt>
                <c:pt idx="157">
                  <c:v>2017-09-05</c:v>
                </c:pt>
                <c:pt idx="158">
                  <c:v>2017-09-06</c:v>
                </c:pt>
                <c:pt idx="159">
                  <c:v>2017-09-07</c:v>
                </c:pt>
                <c:pt idx="160">
                  <c:v>2017-09-08</c:v>
                </c:pt>
                <c:pt idx="161">
                  <c:v>2017-09-09</c:v>
                </c:pt>
                <c:pt idx="162">
                  <c:v>2017-09-10</c:v>
                </c:pt>
                <c:pt idx="163">
                  <c:v>2017-09-11</c:v>
                </c:pt>
                <c:pt idx="164">
                  <c:v>2017-09-12</c:v>
                </c:pt>
                <c:pt idx="165">
                  <c:v>2017-09-13</c:v>
                </c:pt>
                <c:pt idx="166">
                  <c:v>2017-09-14</c:v>
                </c:pt>
                <c:pt idx="167">
                  <c:v>2017-09-15</c:v>
                </c:pt>
                <c:pt idx="168">
                  <c:v>2017-09-16</c:v>
                </c:pt>
                <c:pt idx="169">
                  <c:v>2017-09-17</c:v>
                </c:pt>
                <c:pt idx="170">
                  <c:v>2017-09-18</c:v>
                </c:pt>
                <c:pt idx="171">
                  <c:v>2017-09-19</c:v>
                </c:pt>
                <c:pt idx="172">
                  <c:v>2017-09-20</c:v>
                </c:pt>
                <c:pt idx="173">
                  <c:v>2017-09-21</c:v>
                </c:pt>
                <c:pt idx="174">
                  <c:v>2017-09-22</c:v>
                </c:pt>
                <c:pt idx="175">
                  <c:v>2017-09-23</c:v>
                </c:pt>
                <c:pt idx="176">
                  <c:v>2017-09-24</c:v>
                </c:pt>
                <c:pt idx="177">
                  <c:v>2017-09-25</c:v>
                </c:pt>
                <c:pt idx="178">
                  <c:v>2017-09-26</c:v>
                </c:pt>
                <c:pt idx="179">
                  <c:v>2017-09-27</c:v>
                </c:pt>
                <c:pt idx="180">
                  <c:v>2017-09-28</c:v>
                </c:pt>
                <c:pt idx="181">
                  <c:v>2017-09-29</c:v>
                </c:pt>
                <c:pt idx="182">
                  <c:v>2017-09-30</c:v>
                </c:pt>
              </c:strCache>
            </c:strRef>
          </c:cat>
          <c:val>
            <c:numRef>
              <c:f>'Q2'!$D$3:$D$186</c:f>
              <c:numCache>
                <c:formatCode>General</c:formatCode>
                <c:ptCount val="183"/>
                <c:pt idx="0">
                  <c:v>40</c:v>
                </c:pt>
                <c:pt idx="1">
                  <c:v>0</c:v>
                </c:pt>
                <c:pt idx="2">
                  <c:v>0</c:v>
                </c:pt>
                <c:pt idx="3">
                  <c:v>0</c:v>
                </c:pt>
                <c:pt idx="4">
                  <c:v>0</c:v>
                </c:pt>
                <c:pt idx="5">
                  <c:v>0</c:v>
                </c:pt>
                <c:pt idx="6">
                  <c:v>0</c:v>
                </c:pt>
                <c:pt idx="7">
                  <c:v>0</c:v>
                </c:pt>
                <c:pt idx="8">
                  <c:v>0</c:v>
                </c:pt>
                <c:pt idx="9">
                  <c:v>0</c:v>
                </c:pt>
                <c:pt idx="10">
                  <c:v>40</c:v>
                </c:pt>
                <c:pt idx="11">
                  <c:v>0</c:v>
                </c:pt>
                <c:pt idx="12">
                  <c:v>0</c:v>
                </c:pt>
                <c:pt idx="13">
                  <c:v>0</c:v>
                </c:pt>
                <c:pt idx="14">
                  <c:v>0</c:v>
                </c:pt>
                <c:pt idx="15">
                  <c:v>0</c:v>
                </c:pt>
                <c:pt idx="16">
                  <c:v>0</c:v>
                </c:pt>
                <c:pt idx="17">
                  <c:v>0</c:v>
                </c:pt>
                <c:pt idx="18">
                  <c:v>80</c:v>
                </c:pt>
                <c:pt idx="19">
                  <c:v>0</c:v>
                </c:pt>
                <c:pt idx="20">
                  <c:v>120</c:v>
                </c:pt>
                <c:pt idx="21">
                  <c:v>0</c:v>
                </c:pt>
                <c:pt idx="22">
                  <c:v>0</c:v>
                </c:pt>
                <c:pt idx="23">
                  <c:v>0</c:v>
                </c:pt>
                <c:pt idx="24">
                  <c:v>0</c:v>
                </c:pt>
                <c:pt idx="25">
                  <c:v>0</c:v>
                </c:pt>
                <c:pt idx="26">
                  <c:v>0</c:v>
                </c:pt>
                <c:pt idx="27">
                  <c:v>0</c:v>
                </c:pt>
                <c:pt idx="28">
                  <c:v>0</c:v>
                </c:pt>
                <c:pt idx="29">
                  <c:v>0</c:v>
                </c:pt>
                <c:pt idx="30">
                  <c:v>80</c:v>
                </c:pt>
                <c:pt idx="31">
                  <c:v>40</c:v>
                </c:pt>
                <c:pt idx="32">
                  <c:v>0</c:v>
                </c:pt>
                <c:pt idx="33">
                  <c:v>0</c:v>
                </c:pt>
                <c:pt idx="34">
                  <c:v>0</c:v>
                </c:pt>
                <c:pt idx="35">
                  <c:v>0</c:v>
                </c:pt>
                <c:pt idx="36">
                  <c:v>0</c:v>
                </c:pt>
                <c:pt idx="37">
                  <c:v>40</c:v>
                </c:pt>
                <c:pt idx="38">
                  <c:v>0</c:v>
                </c:pt>
                <c:pt idx="39">
                  <c:v>0</c:v>
                </c:pt>
                <c:pt idx="40">
                  <c:v>0</c:v>
                </c:pt>
                <c:pt idx="41">
                  <c:v>0</c:v>
                </c:pt>
                <c:pt idx="42">
                  <c:v>0</c:v>
                </c:pt>
                <c:pt idx="43">
                  <c:v>0</c:v>
                </c:pt>
                <c:pt idx="44">
                  <c:v>0</c:v>
                </c:pt>
                <c:pt idx="45">
                  <c:v>40</c:v>
                </c:pt>
                <c:pt idx="46">
                  <c:v>40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40</c:v>
                </c:pt>
                <c:pt idx="67">
                  <c:v>0</c:v>
                </c:pt>
                <c:pt idx="68">
                  <c:v>0</c:v>
                </c:pt>
                <c:pt idx="69">
                  <c:v>0</c:v>
                </c:pt>
                <c:pt idx="70">
                  <c:v>0</c:v>
                </c:pt>
                <c:pt idx="71">
                  <c:v>0</c:v>
                </c:pt>
                <c:pt idx="72">
                  <c:v>0</c:v>
                </c:pt>
                <c:pt idx="73">
                  <c:v>0</c:v>
                </c:pt>
                <c:pt idx="74">
                  <c:v>0</c:v>
                </c:pt>
                <c:pt idx="75">
                  <c:v>0</c:v>
                </c:pt>
                <c:pt idx="76">
                  <c:v>0</c:v>
                </c:pt>
                <c:pt idx="77">
                  <c:v>40</c:v>
                </c:pt>
                <c:pt idx="78">
                  <c:v>0</c:v>
                </c:pt>
                <c:pt idx="79">
                  <c:v>0</c:v>
                </c:pt>
                <c:pt idx="80">
                  <c:v>0</c:v>
                </c:pt>
                <c:pt idx="81">
                  <c:v>0</c:v>
                </c:pt>
                <c:pt idx="82">
                  <c:v>0</c:v>
                </c:pt>
                <c:pt idx="83">
                  <c:v>0</c:v>
                </c:pt>
                <c:pt idx="84">
                  <c:v>0</c:v>
                </c:pt>
                <c:pt idx="85">
                  <c:v>0</c:v>
                </c:pt>
                <c:pt idx="86">
                  <c:v>0</c:v>
                </c:pt>
                <c:pt idx="87">
                  <c:v>80</c:v>
                </c:pt>
                <c:pt idx="88">
                  <c:v>0</c:v>
                </c:pt>
                <c:pt idx="89">
                  <c:v>0</c:v>
                </c:pt>
                <c:pt idx="90">
                  <c:v>0</c:v>
                </c:pt>
                <c:pt idx="91">
                  <c:v>0</c:v>
                </c:pt>
                <c:pt idx="92">
                  <c:v>0</c:v>
                </c:pt>
                <c:pt idx="93">
                  <c:v>0</c:v>
                </c:pt>
                <c:pt idx="94">
                  <c:v>0</c:v>
                </c:pt>
                <c:pt idx="95">
                  <c:v>0</c:v>
                </c:pt>
                <c:pt idx="96">
                  <c:v>0</c:v>
                </c:pt>
                <c:pt idx="97">
                  <c:v>0</c:v>
                </c:pt>
                <c:pt idx="98">
                  <c:v>40</c:v>
                </c:pt>
                <c:pt idx="99">
                  <c:v>0</c:v>
                </c:pt>
                <c:pt idx="100">
                  <c:v>0</c:v>
                </c:pt>
                <c:pt idx="101">
                  <c:v>280</c:v>
                </c:pt>
                <c:pt idx="102">
                  <c:v>40</c:v>
                </c:pt>
                <c:pt idx="103">
                  <c:v>0</c:v>
                </c:pt>
                <c:pt idx="104">
                  <c:v>40</c:v>
                </c:pt>
                <c:pt idx="105">
                  <c:v>80</c:v>
                </c:pt>
                <c:pt idx="106">
                  <c:v>0</c:v>
                </c:pt>
                <c:pt idx="107">
                  <c:v>0</c:v>
                </c:pt>
                <c:pt idx="108">
                  <c:v>120</c:v>
                </c:pt>
                <c:pt idx="109">
                  <c:v>0</c:v>
                </c:pt>
                <c:pt idx="110">
                  <c:v>0</c:v>
                </c:pt>
                <c:pt idx="111">
                  <c:v>80</c:v>
                </c:pt>
                <c:pt idx="112">
                  <c:v>80</c:v>
                </c:pt>
                <c:pt idx="113">
                  <c:v>0</c:v>
                </c:pt>
                <c:pt idx="114">
                  <c:v>40</c:v>
                </c:pt>
                <c:pt idx="115">
                  <c:v>40</c:v>
                </c:pt>
                <c:pt idx="116">
                  <c:v>0</c:v>
                </c:pt>
                <c:pt idx="117">
                  <c:v>40</c:v>
                </c:pt>
                <c:pt idx="118">
                  <c:v>80</c:v>
                </c:pt>
                <c:pt idx="119">
                  <c:v>120</c:v>
                </c:pt>
                <c:pt idx="120">
                  <c:v>40</c:v>
                </c:pt>
                <c:pt idx="121">
                  <c:v>0</c:v>
                </c:pt>
                <c:pt idx="122">
                  <c:v>80</c:v>
                </c:pt>
                <c:pt idx="123">
                  <c:v>0</c:v>
                </c:pt>
                <c:pt idx="124">
                  <c:v>0</c:v>
                </c:pt>
                <c:pt idx="125">
                  <c:v>40</c:v>
                </c:pt>
                <c:pt idx="126">
                  <c:v>40</c:v>
                </c:pt>
                <c:pt idx="127">
                  <c:v>40</c:v>
                </c:pt>
                <c:pt idx="128">
                  <c:v>80</c:v>
                </c:pt>
                <c:pt idx="129">
                  <c:v>80</c:v>
                </c:pt>
                <c:pt idx="130">
                  <c:v>0</c:v>
                </c:pt>
                <c:pt idx="131">
                  <c:v>0</c:v>
                </c:pt>
                <c:pt idx="132">
                  <c:v>40</c:v>
                </c:pt>
                <c:pt idx="133">
                  <c:v>200</c:v>
                </c:pt>
                <c:pt idx="134">
                  <c:v>40</c:v>
                </c:pt>
                <c:pt idx="135">
                  <c:v>40</c:v>
                </c:pt>
                <c:pt idx="136">
                  <c:v>80</c:v>
                </c:pt>
                <c:pt idx="137">
                  <c:v>40</c:v>
                </c:pt>
                <c:pt idx="138">
                  <c:v>40</c:v>
                </c:pt>
                <c:pt idx="139">
                  <c:v>40</c:v>
                </c:pt>
                <c:pt idx="140">
                  <c:v>80</c:v>
                </c:pt>
                <c:pt idx="141">
                  <c:v>0</c:v>
                </c:pt>
                <c:pt idx="142">
                  <c:v>120</c:v>
                </c:pt>
                <c:pt idx="143">
                  <c:v>80</c:v>
                </c:pt>
                <c:pt idx="144">
                  <c:v>0</c:v>
                </c:pt>
                <c:pt idx="145">
                  <c:v>0</c:v>
                </c:pt>
                <c:pt idx="146">
                  <c:v>200</c:v>
                </c:pt>
                <c:pt idx="147">
                  <c:v>80</c:v>
                </c:pt>
                <c:pt idx="148">
                  <c:v>0</c:v>
                </c:pt>
                <c:pt idx="149">
                  <c:v>0</c:v>
                </c:pt>
                <c:pt idx="150">
                  <c:v>0</c:v>
                </c:pt>
                <c:pt idx="151">
                  <c:v>40</c:v>
                </c:pt>
                <c:pt idx="152">
                  <c:v>0</c:v>
                </c:pt>
                <c:pt idx="153">
                  <c:v>0</c:v>
                </c:pt>
                <c:pt idx="154">
                  <c:v>80</c:v>
                </c:pt>
                <c:pt idx="155">
                  <c:v>40</c:v>
                </c:pt>
                <c:pt idx="156">
                  <c:v>0</c:v>
                </c:pt>
                <c:pt idx="157">
                  <c:v>0</c:v>
                </c:pt>
                <c:pt idx="158">
                  <c:v>0</c:v>
                </c:pt>
                <c:pt idx="159">
                  <c:v>80</c:v>
                </c:pt>
                <c:pt idx="160">
                  <c:v>0</c:v>
                </c:pt>
                <c:pt idx="161">
                  <c:v>160</c:v>
                </c:pt>
                <c:pt idx="162">
                  <c:v>80</c:v>
                </c:pt>
                <c:pt idx="163">
                  <c:v>0</c:v>
                </c:pt>
                <c:pt idx="164">
                  <c:v>0</c:v>
                </c:pt>
                <c:pt idx="165">
                  <c:v>40</c:v>
                </c:pt>
                <c:pt idx="166">
                  <c:v>0</c:v>
                </c:pt>
                <c:pt idx="167">
                  <c:v>0</c:v>
                </c:pt>
                <c:pt idx="168">
                  <c:v>0</c:v>
                </c:pt>
                <c:pt idx="169">
                  <c:v>120</c:v>
                </c:pt>
                <c:pt idx="170">
                  <c:v>40</c:v>
                </c:pt>
                <c:pt idx="171">
                  <c:v>40</c:v>
                </c:pt>
                <c:pt idx="172">
                  <c:v>0</c:v>
                </c:pt>
                <c:pt idx="173">
                  <c:v>0</c:v>
                </c:pt>
                <c:pt idx="174">
                  <c:v>0</c:v>
                </c:pt>
                <c:pt idx="175">
                  <c:v>0</c:v>
                </c:pt>
                <c:pt idx="176">
                  <c:v>0</c:v>
                </c:pt>
                <c:pt idx="177">
                  <c:v>0</c:v>
                </c:pt>
                <c:pt idx="178">
                  <c:v>0</c:v>
                </c:pt>
                <c:pt idx="179">
                  <c:v>0</c:v>
                </c:pt>
                <c:pt idx="180">
                  <c:v>0</c:v>
                </c:pt>
                <c:pt idx="181">
                  <c:v>0</c:v>
                </c:pt>
                <c:pt idx="182">
                  <c:v>40</c:v>
                </c:pt>
              </c:numCache>
            </c:numRef>
          </c:val>
          <c:smooth val="0"/>
          <c:extLst>
            <c:ext xmlns:c16="http://schemas.microsoft.com/office/drawing/2014/chart" uri="{C3380CC4-5D6E-409C-BE32-E72D297353CC}">
              <c16:uniqueId val="{00000004-74CD-374D-9164-662A6C55F9EA}"/>
            </c:ext>
          </c:extLst>
        </c:ser>
        <c:dLbls>
          <c:showLegendKey val="0"/>
          <c:showVal val="0"/>
          <c:showCatName val="0"/>
          <c:showSerName val="0"/>
          <c:showPercent val="0"/>
          <c:showBubbleSize val="0"/>
        </c:dLbls>
        <c:smooth val="0"/>
        <c:axId val="1972146288"/>
        <c:axId val="1972147936"/>
      </c:lineChart>
      <c:catAx>
        <c:axId val="197214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147936"/>
        <c:crosses val="autoZero"/>
        <c:auto val="1"/>
        <c:lblAlgn val="ctr"/>
        <c:lblOffset val="100"/>
        <c:noMultiLvlLbl val="0"/>
      </c:catAx>
      <c:valAx>
        <c:axId val="197214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14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weekly all'!$AH$1</c:f>
              <c:strCache>
                <c:ptCount val="1"/>
                <c:pt idx="0">
                  <c:v>sum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'student weekly all'!$AH$2:$AH$27</c:f>
              <c:numCache>
                <c:formatCode>General</c:formatCode>
                <c:ptCount val="26"/>
                <c:pt idx="0">
                  <c:v>13752</c:v>
                </c:pt>
                <c:pt idx="1">
                  <c:v>12069</c:v>
                </c:pt>
                <c:pt idx="2">
                  <c:v>11887</c:v>
                </c:pt>
                <c:pt idx="3">
                  <c:v>9161.9999700000026</c:v>
                </c:pt>
                <c:pt idx="4">
                  <c:v>7456</c:v>
                </c:pt>
                <c:pt idx="5">
                  <c:v>9442</c:v>
                </c:pt>
                <c:pt idx="6">
                  <c:v>6416</c:v>
                </c:pt>
                <c:pt idx="7">
                  <c:v>4171.9999800000005</c:v>
                </c:pt>
                <c:pt idx="8">
                  <c:v>3489.9999599999996</c:v>
                </c:pt>
                <c:pt idx="9">
                  <c:v>5533</c:v>
                </c:pt>
                <c:pt idx="10">
                  <c:v>5097.0000200000004</c:v>
                </c:pt>
                <c:pt idx="11">
                  <c:v>3823</c:v>
                </c:pt>
                <c:pt idx="12">
                  <c:v>5202</c:v>
                </c:pt>
                <c:pt idx="13">
                  <c:v>4426</c:v>
                </c:pt>
                <c:pt idx="14">
                  <c:v>4996</c:v>
                </c:pt>
                <c:pt idx="15">
                  <c:v>3952</c:v>
                </c:pt>
                <c:pt idx="16">
                  <c:v>6617</c:v>
                </c:pt>
                <c:pt idx="17">
                  <c:v>5736</c:v>
                </c:pt>
                <c:pt idx="18">
                  <c:v>4275</c:v>
                </c:pt>
                <c:pt idx="19">
                  <c:v>3807</c:v>
                </c:pt>
                <c:pt idx="20">
                  <c:v>4194</c:v>
                </c:pt>
                <c:pt idx="21">
                  <c:v>4968</c:v>
                </c:pt>
                <c:pt idx="22">
                  <c:v>9102.0000199999995</c:v>
                </c:pt>
                <c:pt idx="23">
                  <c:v>7556.0000199999995</c:v>
                </c:pt>
                <c:pt idx="24">
                  <c:v>7920</c:v>
                </c:pt>
                <c:pt idx="25">
                  <c:v>11911</c:v>
                </c:pt>
              </c:numCache>
            </c:numRef>
          </c:val>
          <c:smooth val="0"/>
          <c:extLst>
            <c:ext xmlns:c16="http://schemas.microsoft.com/office/drawing/2014/chart" uri="{C3380CC4-5D6E-409C-BE32-E72D297353CC}">
              <c16:uniqueId val="{00000000-6FFD-4908-9B6E-9CA603302BE5}"/>
            </c:ext>
          </c:extLst>
        </c:ser>
        <c:ser>
          <c:idx val="1"/>
          <c:order val="1"/>
          <c:tx>
            <c:strRef>
              <c:f>'student weekly all'!$AI$1</c:f>
              <c:strCache>
                <c:ptCount val="1"/>
                <c:pt idx="0">
                  <c:v>sum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'student weekly all'!$AI$2:$AI$27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val>
          <c:smooth val="0"/>
          <c:extLst>
            <c:ext xmlns:c16="http://schemas.microsoft.com/office/drawing/2014/chart" uri="{C3380CC4-5D6E-409C-BE32-E72D297353CC}">
              <c16:uniqueId val="{00000001-6FFD-4908-9B6E-9CA603302BE5}"/>
            </c:ext>
          </c:extLst>
        </c:ser>
        <c:dLbls>
          <c:showLegendKey val="0"/>
          <c:showVal val="0"/>
          <c:showCatName val="0"/>
          <c:showSerName val="0"/>
          <c:showPercent val="0"/>
          <c:showBubbleSize val="0"/>
        </c:dLbls>
        <c:marker val="1"/>
        <c:smooth val="0"/>
        <c:axId val="1315403464"/>
        <c:axId val="1315404448"/>
      </c:lineChart>
      <c:catAx>
        <c:axId val="1315403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4448"/>
        <c:crosses val="autoZero"/>
        <c:auto val="1"/>
        <c:lblAlgn val="ctr"/>
        <c:lblOffset val="100"/>
        <c:noMultiLvlLbl val="0"/>
      </c:catAx>
      <c:valAx>
        <c:axId val="13154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3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'weekly aggregate'!$D$1</c:f>
              <c:strCache>
                <c:ptCount val="1"/>
                <c:pt idx="0">
                  <c:v>S. Caramel St</c:v>
                </c:pt>
              </c:strCache>
            </c:strRef>
          </c:tx>
          <c:spPr>
            <a:ln w="28575" cap="rnd">
              <a:solidFill>
                <a:schemeClr val="accent1"/>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aggregate'!$D$2:$D$27</c:f>
              <c:numCache>
                <c:formatCode>General</c:formatCode>
                <c:ptCount val="26"/>
                <c:pt idx="0">
                  <c:v>2860</c:v>
                </c:pt>
                <c:pt idx="1">
                  <c:v>2415.48387</c:v>
                </c:pt>
                <c:pt idx="2">
                  <c:v>572</c:v>
                </c:pt>
                <c:pt idx="3">
                  <c:v>1165.4761899999999</c:v>
                </c:pt>
                <c:pt idx="4">
                  <c:v>442</c:v>
                </c:pt>
                <c:pt idx="5">
                  <c:v>1326</c:v>
                </c:pt>
                <c:pt idx="6">
                  <c:v>1404</c:v>
                </c:pt>
                <c:pt idx="7">
                  <c:v>802.66665999999998</c:v>
                </c:pt>
                <c:pt idx="8">
                  <c:v>514.99999000000003</c:v>
                </c:pt>
                <c:pt idx="9">
                  <c:v>1014</c:v>
                </c:pt>
                <c:pt idx="10">
                  <c:v>728</c:v>
                </c:pt>
                <c:pt idx="11">
                  <c:v>494</c:v>
                </c:pt>
                <c:pt idx="12">
                  <c:v>726</c:v>
                </c:pt>
                <c:pt idx="13">
                  <c:v>364</c:v>
                </c:pt>
                <c:pt idx="14">
                  <c:v>650</c:v>
                </c:pt>
                <c:pt idx="15">
                  <c:v>728</c:v>
                </c:pt>
                <c:pt idx="16">
                  <c:v>1170</c:v>
                </c:pt>
                <c:pt idx="17">
                  <c:v>702</c:v>
                </c:pt>
                <c:pt idx="18">
                  <c:v>754</c:v>
                </c:pt>
                <c:pt idx="19">
                  <c:v>650</c:v>
                </c:pt>
                <c:pt idx="20">
                  <c:v>156</c:v>
                </c:pt>
                <c:pt idx="21">
                  <c:v>338</c:v>
                </c:pt>
                <c:pt idx="22">
                  <c:v>1351.1666700000001</c:v>
                </c:pt>
                <c:pt idx="23">
                  <c:v>416</c:v>
                </c:pt>
                <c:pt idx="24">
                  <c:v>1352</c:v>
                </c:pt>
                <c:pt idx="25">
                  <c:v>2028</c:v>
                </c:pt>
              </c:numCache>
            </c:numRef>
          </c:val>
          <c:smooth val="0"/>
          <c:extLst>
            <c:ext xmlns:c16="http://schemas.microsoft.com/office/drawing/2014/chart" uri="{C3380CC4-5D6E-409C-BE32-E72D297353CC}">
              <c16:uniqueId val="{00000000-1C8A-46D3-9355-6AEFBBD752C5}"/>
            </c:ext>
          </c:extLst>
        </c:ser>
        <c:ser>
          <c:idx val="1"/>
          <c:order val="1"/>
          <c:tx>
            <c:strRef>
              <c:f>'weekly aggregate'!$E$1</c:f>
              <c:strCache>
                <c:ptCount val="1"/>
                <c:pt idx="0">
                  <c:v>Mint Choco  St</c:v>
                </c:pt>
              </c:strCache>
            </c:strRef>
          </c:tx>
          <c:spPr>
            <a:ln w="28575" cap="rnd">
              <a:solidFill>
                <a:schemeClr val="accent2"/>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aggregate'!$E$2:$E$27</c:f>
              <c:numCache>
                <c:formatCode>General</c:formatCode>
                <c:ptCount val="26"/>
                <c:pt idx="0">
                  <c:v>1378</c:v>
                </c:pt>
                <c:pt idx="1">
                  <c:v>1430</c:v>
                </c:pt>
                <c:pt idx="2">
                  <c:v>572</c:v>
                </c:pt>
                <c:pt idx="3">
                  <c:v>358.04761999999999</c:v>
                </c:pt>
                <c:pt idx="4">
                  <c:v>416</c:v>
                </c:pt>
                <c:pt idx="5">
                  <c:v>1482</c:v>
                </c:pt>
                <c:pt idx="6">
                  <c:v>780</c:v>
                </c:pt>
                <c:pt idx="7">
                  <c:v>542.66665999999998</c:v>
                </c:pt>
                <c:pt idx="8">
                  <c:v>180.33332999999999</c:v>
                </c:pt>
                <c:pt idx="9">
                  <c:v>234</c:v>
                </c:pt>
                <c:pt idx="10">
                  <c:v>130</c:v>
                </c:pt>
                <c:pt idx="11">
                  <c:v>390</c:v>
                </c:pt>
                <c:pt idx="12">
                  <c:v>442</c:v>
                </c:pt>
                <c:pt idx="13">
                  <c:v>104</c:v>
                </c:pt>
                <c:pt idx="14">
                  <c:v>182</c:v>
                </c:pt>
                <c:pt idx="15">
                  <c:v>676</c:v>
                </c:pt>
                <c:pt idx="16">
                  <c:v>494</c:v>
                </c:pt>
                <c:pt idx="17">
                  <c:v>806</c:v>
                </c:pt>
                <c:pt idx="18">
                  <c:v>494</c:v>
                </c:pt>
                <c:pt idx="19">
                  <c:v>494</c:v>
                </c:pt>
                <c:pt idx="20">
                  <c:v>52</c:v>
                </c:pt>
                <c:pt idx="21">
                  <c:v>572</c:v>
                </c:pt>
                <c:pt idx="22">
                  <c:v>832</c:v>
                </c:pt>
                <c:pt idx="23">
                  <c:v>312</c:v>
                </c:pt>
                <c:pt idx="24">
                  <c:v>936</c:v>
                </c:pt>
                <c:pt idx="25">
                  <c:v>572</c:v>
                </c:pt>
              </c:numCache>
            </c:numRef>
          </c:val>
          <c:smooth val="0"/>
          <c:extLst>
            <c:ext xmlns:c16="http://schemas.microsoft.com/office/drawing/2014/chart" uri="{C3380CC4-5D6E-409C-BE32-E72D297353CC}">
              <c16:uniqueId val="{00000001-1C8A-46D3-9355-6AEFBBD752C5}"/>
            </c:ext>
          </c:extLst>
        </c:ser>
        <c:ser>
          <c:idx val="2"/>
          <c:order val="2"/>
          <c:tx>
            <c:strRef>
              <c:f>'weekly aggregate'!$F$1</c:f>
              <c:strCache>
                <c:ptCount val="1"/>
                <c:pt idx="0">
                  <c:v>Mango St</c:v>
                </c:pt>
              </c:strCache>
            </c:strRef>
          </c:tx>
          <c:spPr>
            <a:ln w="28575" cap="rnd">
              <a:solidFill>
                <a:schemeClr val="accent3"/>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val>
          <c:smooth val="0"/>
          <c:extLst>
            <c:ext xmlns:c16="http://schemas.microsoft.com/office/drawing/2014/chart" uri="{C3380CC4-5D6E-409C-BE32-E72D297353CC}">
              <c16:uniqueId val="{00000002-1C8A-46D3-9355-6AEFBBD752C5}"/>
            </c:ext>
          </c:extLst>
        </c:ser>
        <c:ser>
          <c:idx val="3"/>
          <c:order val="3"/>
          <c:tx>
            <c:strRef>
              <c:f>'weekly aggregate'!$G$1</c:f>
              <c:strCache>
                <c:ptCount val="1"/>
                <c:pt idx="0">
                  <c:v>Chocolate St</c:v>
                </c:pt>
              </c:strCache>
            </c:strRef>
          </c:tx>
          <c:spPr>
            <a:ln w="28575" cap="rnd">
              <a:solidFill>
                <a:schemeClr val="accent4"/>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aggregate'!$G$2:$G$27</c:f>
              <c:numCache>
                <c:formatCode>General</c:formatCode>
                <c:ptCount val="26"/>
                <c:pt idx="0">
                  <c:v>1092</c:v>
                </c:pt>
                <c:pt idx="1">
                  <c:v>1352</c:v>
                </c:pt>
                <c:pt idx="2">
                  <c:v>1118</c:v>
                </c:pt>
                <c:pt idx="3">
                  <c:v>856.33332999999993</c:v>
                </c:pt>
                <c:pt idx="4">
                  <c:v>728</c:v>
                </c:pt>
                <c:pt idx="5">
                  <c:v>468</c:v>
                </c:pt>
                <c:pt idx="6">
                  <c:v>572</c:v>
                </c:pt>
                <c:pt idx="7">
                  <c:v>442</c:v>
                </c:pt>
                <c:pt idx="8">
                  <c:v>260</c:v>
                </c:pt>
                <c:pt idx="9">
                  <c:v>494</c:v>
                </c:pt>
                <c:pt idx="10">
                  <c:v>130</c:v>
                </c:pt>
                <c:pt idx="11">
                  <c:v>312</c:v>
                </c:pt>
                <c:pt idx="12">
                  <c:v>492</c:v>
                </c:pt>
                <c:pt idx="13">
                  <c:v>572</c:v>
                </c:pt>
                <c:pt idx="14">
                  <c:v>156</c:v>
                </c:pt>
                <c:pt idx="15">
                  <c:v>78</c:v>
                </c:pt>
                <c:pt idx="16">
                  <c:v>286</c:v>
                </c:pt>
                <c:pt idx="17">
                  <c:v>754</c:v>
                </c:pt>
                <c:pt idx="18">
                  <c:v>26</c:v>
                </c:pt>
                <c:pt idx="19">
                  <c:v>78</c:v>
                </c:pt>
                <c:pt idx="20">
                  <c:v>208</c:v>
                </c:pt>
                <c:pt idx="21">
                  <c:v>286</c:v>
                </c:pt>
                <c:pt idx="22">
                  <c:v>936</c:v>
                </c:pt>
                <c:pt idx="23">
                  <c:v>598</c:v>
                </c:pt>
                <c:pt idx="24">
                  <c:v>936</c:v>
                </c:pt>
                <c:pt idx="25">
                  <c:v>572</c:v>
                </c:pt>
              </c:numCache>
            </c:numRef>
          </c:val>
          <c:smooth val="0"/>
          <c:extLst>
            <c:ext xmlns:c16="http://schemas.microsoft.com/office/drawing/2014/chart" uri="{C3380CC4-5D6E-409C-BE32-E72D297353CC}">
              <c16:uniqueId val="{00000003-1C8A-46D3-9355-6AEFBBD752C5}"/>
            </c:ext>
          </c:extLst>
        </c:ser>
        <c:ser>
          <c:idx val="4"/>
          <c:order val="4"/>
          <c:tx>
            <c:strRef>
              <c:f>'weekly aggregate'!$H$1</c:f>
              <c:strCache>
                <c:ptCount val="1"/>
                <c:pt idx="0">
                  <c:v>Pure Coco . St</c:v>
                </c:pt>
              </c:strCache>
            </c:strRef>
          </c:tx>
          <c:spPr>
            <a:ln w="28575" cap="rnd">
              <a:solidFill>
                <a:schemeClr val="accent5"/>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aggregate'!$H$2:$H$27</c:f>
              <c:numCache>
                <c:formatCode>General</c:formatCode>
                <c:ptCount val="26"/>
                <c:pt idx="0">
                  <c:v>1716</c:v>
                </c:pt>
                <c:pt idx="1">
                  <c:v>1170</c:v>
                </c:pt>
                <c:pt idx="2">
                  <c:v>1404</c:v>
                </c:pt>
                <c:pt idx="3">
                  <c:v>336.33332999999999</c:v>
                </c:pt>
                <c:pt idx="4">
                  <c:v>390</c:v>
                </c:pt>
                <c:pt idx="5">
                  <c:v>988</c:v>
                </c:pt>
                <c:pt idx="6">
                  <c:v>676</c:v>
                </c:pt>
                <c:pt idx="7">
                  <c:v>156</c:v>
                </c:pt>
                <c:pt idx="8">
                  <c:v>26</c:v>
                </c:pt>
                <c:pt idx="9">
                  <c:v>572</c:v>
                </c:pt>
                <c:pt idx="10">
                  <c:v>728</c:v>
                </c:pt>
                <c:pt idx="11">
                  <c:v>624</c:v>
                </c:pt>
                <c:pt idx="12">
                  <c:v>182</c:v>
                </c:pt>
                <c:pt idx="13">
                  <c:v>182</c:v>
                </c:pt>
                <c:pt idx="14">
                  <c:v>390</c:v>
                </c:pt>
                <c:pt idx="15">
                  <c:v>572</c:v>
                </c:pt>
                <c:pt idx="16">
                  <c:v>234</c:v>
                </c:pt>
                <c:pt idx="17">
                  <c:v>624</c:v>
                </c:pt>
                <c:pt idx="18">
                  <c:v>286</c:v>
                </c:pt>
                <c:pt idx="19">
                  <c:v>156</c:v>
                </c:pt>
                <c:pt idx="20">
                  <c:v>286</c:v>
                </c:pt>
                <c:pt idx="21">
                  <c:v>260</c:v>
                </c:pt>
                <c:pt idx="22">
                  <c:v>312</c:v>
                </c:pt>
                <c:pt idx="23">
                  <c:v>182</c:v>
                </c:pt>
                <c:pt idx="24">
                  <c:v>182</c:v>
                </c:pt>
                <c:pt idx="25">
                  <c:v>884</c:v>
                </c:pt>
              </c:numCache>
            </c:numRef>
          </c:val>
          <c:smooth val="0"/>
          <c:extLst>
            <c:ext xmlns:c16="http://schemas.microsoft.com/office/drawing/2014/chart" uri="{C3380CC4-5D6E-409C-BE32-E72D297353CC}">
              <c16:uniqueId val="{00000004-1C8A-46D3-9355-6AEFBBD752C5}"/>
            </c:ext>
          </c:extLst>
        </c:ser>
        <c:ser>
          <c:idx val="5"/>
          <c:order val="5"/>
          <c:tx>
            <c:strRef>
              <c:f>'weekly aggregate'!$I$1</c:f>
              <c:strCache>
                <c:ptCount val="1"/>
                <c:pt idx="0">
                  <c:v>Strawberry St</c:v>
                </c:pt>
              </c:strCache>
            </c:strRef>
          </c:tx>
          <c:spPr>
            <a:ln w="28575" cap="rnd">
              <a:solidFill>
                <a:schemeClr val="accent6"/>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val>
          <c:smooth val="0"/>
          <c:extLst>
            <c:ext xmlns:c16="http://schemas.microsoft.com/office/drawing/2014/chart" uri="{C3380CC4-5D6E-409C-BE32-E72D297353CC}">
              <c16:uniqueId val="{00000005-1C8A-46D3-9355-6AEFBBD752C5}"/>
            </c:ext>
          </c:extLst>
        </c:ser>
        <c:ser>
          <c:idx val="6"/>
          <c:order val="6"/>
          <c:tx>
            <c:strRef>
              <c:f>'weekly aggregate'!$J$1</c:f>
              <c:strCache>
                <c:ptCount val="1"/>
                <c:pt idx="0">
                  <c:v>S. Caramel Staff</c:v>
                </c:pt>
              </c:strCache>
            </c:strRef>
          </c:tx>
          <c:spPr>
            <a:ln w="28575" cap="rnd">
              <a:solidFill>
                <a:schemeClr val="accent1">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aggregate'!$J$2:$J$27</c:f>
              <c:numCache>
                <c:formatCode>General</c:formatCode>
                <c:ptCount val="26"/>
                <c:pt idx="0">
                  <c:v>150</c:v>
                </c:pt>
                <c:pt idx="1">
                  <c:v>180</c:v>
                </c:pt>
                <c:pt idx="2">
                  <c:v>90</c:v>
                </c:pt>
                <c:pt idx="3">
                  <c:v>120</c:v>
                </c:pt>
                <c:pt idx="4">
                  <c:v>120</c:v>
                </c:pt>
                <c:pt idx="5">
                  <c:v>270</c:v>
                </c:pt>
                <c:pt idx="6">
                  <c:v>718.33332999999993</c:v>
                </c:pt>
                <c:pt idx="7">
                  <c:v>480</c:v>
                </c:pt>
                <c:pt idx="8">
                  <c:v>990</c:v>
                </c:pt>
                <c:pt idx="9">
                  <c:v>1258.3333299999999</c:v>
                </c:pt>
                <c:pt idx="10">
                  <c:v>960</c:v>
                </c:pt>
                <c:pt idx="11">
                  <c:v>810</c:v>
                </c:pt>
                <c:pt idx="12">
                  <c:v>689.54544999999996</c:v>
                </c:pt>
                <c:pt idx="13">
                  <c:v>420</c:v>
                </c:pt>
                <c:pt idx="14">
                  <c:v>390</c:v>
                </c:pt>
                <c:pt idx="15">
                  <c:v>360</c:v>
                </c:pt>
                <c:pt idx="16">
                  <c:v>360</c:v>
                </c:pt>
                <c:pt idx="17">
                  <c:v>270</c:v>
                </c:pt>
                <c:pt idx="18">
                  <c:v>120</c:v>
                </c:pt>
                <c:pt idx="19">
                  <c:v>210</c:v>
                </c:pt>
                <c:pt idx="20">
                  <c:v>30</c:v>
                </c:pt>
                <c:pt idx="21">
                  <c:v>120</c:v>
                </c:pt>
                <c:pt idx="22">
                  <c:v>210</c:v>
                </c:pt>
                <c:pt idx="23">
                  <c:v>150</c:v>
                </c:pt>
                <c:pt idx="24">
                  <c:v>480</c:v>
                </c:pt>
                <c:pt idx="25">
                  <c:v>240</c:v>
                </c:pt>
              </c:numCache>
            </c:numRef>
          </c:val>
          <c:smooth val="0"/>
          <c:extLst>
            <c:ext xmlns:c16="http://schemas.microsoft.com/office/drawing/2014/chart" uri="{C3380CC4-5D6E-409C-BE32-E72D297353CC}">
              <c16:uniqueId val="{00000006-1C8A-46D3-9355-6AEFBBD752C5}"/>
            </c:ext>
          </c:extLst>
        </c:ser>
        <c:ser>
          <c:idx val="7"/>
          <c:order val="7"/>
          <c:tx>
            <c:strRef>
              <c:f>'weekly aggregate'!$K$1</c:f>
              <c:strCache>
                <c:ptCount val="1"/>
                <c:pt idx="0">
                  <c:v>Chai Tea st</c:v>
                </c:pt>
              </c:strCache>
            </c:strRef>
          </c:tx>
          <c:spPr>
            <a:ln w="28575" cap="rnd">
              <a:solidFill>
                <a:schemeClr val="accent2">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7-1C8A-46D3-9355-6AEFBBD752C5}"/>
            </c:ext>
          </c:extLst>
        </c:ser>
        <c:ser>
          <c:idx val="8"/>
          <c:order val="8"/>
          <c:tx>
            <c:strRef>
              <c:f>'weekly aggregate'!$L$1</c:f>
              <c:strCache>
                <c:ptCount val="1"/>
                <c:pt idx="0">
                  <c:v>Hazelnut St</c:v>
                </c:pt>
              </c:strCache>
            </c:strRef>
          </c:tx>
          <c:spPr>
            <a:ln w="28575" cap="rnd">
              <a:solidFill>
                <a:schemeClr val="accent3">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val>
          <c:smooth val="0"/>
          <c:extLst>
            <c:ext xmlns:c16="http://schemas.microsoft.com/office/drawing/2014/chart" uri="{C3380CC4-5D6E-409C-BE32-E72D297353CC}">
              <c16:uniqueId val="{00000008-1C8A-46D3-9355-6AEFBBD752C5}"/>
            </c:ext>
          </c:extLst>
        </c:ser>
        <c:ser>
          <c:idx val="9"/>
          <c:order val="9"/>
          <c:tx>
            <c:strRef>
              <c:f>'weekly aggregate'!$M$1</c:f>
              <c:strCache>
                <c:ptCount val="1"/>
                <c:pt idx="0">
                  <c:v>Green Tea St</c:v>
                </c:pt>
              </c:strCache>
            </c:strRef>
          </c:tx>
          <c:spPr>
            <a:ln w="28575" cap="rnd">
              <a:solidFill>
                <a:schemeClr val="accent4">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9-1C8A-46D3-9355-6AEFBBD752C5}"/>
            </c:ext>
          </c:extLst>
        </c:ser>
        <c:dLbls>
          <c:showLegendKey val="0"/>
          <c:showVal val="0"/>
          <c:showCatName val="0"/>
          <c:showSerName val="0"/>
          <c:showPercent val="0"/>
          <c:showBubbleSize val="0"/>
        </c:dLbls>
        <c:smooth val="0"/>
        <c:axId val="579791472"/>
        <c:axId val="579796720"/>
      </c:lineChart>
      <c:catAx>
        <c:axId val="5797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6720"/>
        <c:crosses val="autoZero"/>
        <c:auto val="1"/>
        <c:lblAlgn val="ctr"/>
        <c:lblOffset val="100"/>
        <c:noMultiLvlLbl val="0"/>
      </c:catAx>
      <c:valAx>
        <c:axId val="5797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1472"/>
        <c:crosses val="autoZero"/>
        <c:crossBetween val="between"/>
      </c:valAx>
      <c:spPr>
        <a:noFill/>
        <a:ln>
          <a:noFill/>
        </a:ln>
        <a:effectLst/>
      </c:spPr>
    </c:plotArea>
    <c:legend>
      <c:legendPos val="b"/>
      <c:layout>
        <c:manualLayout>
          <c:xMode val="edge"/>
          <c:yMode val="edge"/>
          <c:x val="3.4131303255150174E-4"/>
          <c:y val="0.89358557681369322"/>
          <c:w val="0.85315763055757821"/>
          <c:h val="0.1002004851275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2537182852142"/>
          <c:y val="7.1724628171478566E-2"/>
          <c:w val="0.86486351706036746"/>
          <c:h val="0.73577136191309422"/>
        </c:manualLayout>
      </c:layout>
      <c:scatterChart>
        <c:scatterStyle val="smoothMarker"/>
        <c:varyColors val="0"/>
        <c:ser>
          <c:idx val="0"/>
          <c:order val="0"/>
          <c:tx>
            <c:strRef>
              <c:f>'weekly aggregate'!$I$1</c:f>
              <c:strCache>
                <c:ptCount val="1"/>
                <c:pt idx="0">
                  <c:v>Strawberry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1"/>
          <c:extLst>
            <c:ext xmlns:c16="http://schemas.microsoft.com/office/drawing/2014/chart" uri="{C3380CC4-5D6E-409C-BE32-E72D297353CC}">
              <c16:uniqueId val="{00000000-2706-4406-A772-D286194649AD}"/>
            </c:ext>
          </c:extLst>
        </c:ser>
        <c:ser>
          <c:idx val="1"/>
          <c:order val="1"/>
          <c:tx>
            <c:strRef>
              <c:f>'weekly aggregate'!$L$1</c:f>
              <c:strCache>
                <c:ptCount val="1"/>
                <c:pt idx="0">
                  <c:v>Hazelnut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yVal>
          <c:smooth val="1"/>
          <c:extLst>
            <c:ext xmlns:c16="http://schemas.microsoft.com/office/drawing/2014/chart" uri="{C3380CC4-5D6E-409C-BE32-E72D297353CC}">
              <c16:uniqueId val="{00000001-2706-4406-A772-D286194649AD}"/>
            </c:ext>
          </c:extLst>
        </c:ser>
        <c:dLbls>
          <c:showLegendKey val="0"/>
          <c:showVal val="0"/>
          <c:showCatName val="0"/>
          <c:showSerName val="0"/>
          <c:showPercent val="0"/>
          <c:showBubbleSize val="0"/>
        </c:dLbls>
        <c:axId val="1217063632"/>
        <c:axId val="1217066912"/>
      </c:scatterChart>
      <c:valAx>
        <c:axId val="1217063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6912"/>
        <c:crosses val="autoZero"/>
        <c:crossBetween val="midCat"/>
      </c:valAx>
      <c:valAx>
        <c:axId val="1217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3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5.0925925925925923E-2"/>
          <c:w val="0.86486351706036746"/>
          <c:h val="0.73577136191309422"/>
        </c:manualLayout>
      </c:layout>
      <c:scatterChart>
        <c:scatterStyle val="lineMarker"/>
        <c:varyColors val="0"/>
        <c:ser>
          <c:idx val="0"/>
          <c:order val="0"/>
          <c:tx>
            <c:strRef>
              <c:f>'weekly aggregate'!$F$1</c:f>
              <c:strCache>
                <c:ptCount val="1"/>
                <c:pt idx="0">
                  <c:v>Mango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yVal>
          <c:smooth val="0"/>
          <c:extLst>
            <c:ext xmlns:c16="http://schemas.microsoft.com/office/drawing/2014/chart" uri="{C3380CC4-5D6E-409C-BE32-E72D297353CC}">
              <c16:uniqueId val="{00000000-694B-424A-9F04-089BDD9E958B}"/>
            </c:ext>
          </c:extLst>
        </c:ser>
        <c:ser>
          <c:idx val="1"/>
          <c:order val="1"/>
          <c:tx>
            <c:strRef>
              <c:f>'weekly aggregate'!$I$1</c:f>
              <c:strCache>
                <c:ptCount val="1"/>
                <c:pt idx="0">
                  <c:v>Strawberry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0"/>
          <c:extLst>
            <c:ext xmlns:c16="http://schemas.microsoft.com/office/drawing/2014/chart" uri="{C3380CC4-5D6E-409C-BE32-E72D297353CC}">
              <c16:uniqueId val="{00000001-694B-424A-9F04-089BDD9E958B}"/>
            </c:ext>
          </c:extLst>
        </c:ser>
        <c:dLbls>
          <c:showLegendKey val="0"/>
          <c:showVal val="0"/>
          <c:showCatName val="0"/>
          <c:showSerName val="0"/>
          <c:showPercent val="0"/>
          <c:showBubbleSize val="0"/>
        </c:dLbls>
        <c:axId val="1088005048"/>
        <c:axId val="1088010624"/>
      </c:scatterChart>
      <c:valAx>
        <c:axId val="10880050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0624"/>
        <c:crosses val="autoZero"/>
        <c:crossBetween val="midCat"/>
      </c:valAx>
      <c:valAx>
        <c:axId val="108801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05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'weekly aggregate'!$N$1</c:f>
              <c:strCache>
                <c:ptCount val="1"/>
                <c:pt idx="0">
                  <c:v>sum of top 10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aggregate'!$N$2:$N$27</c:f>
              <c:numCache>
                <c:formatCode>General</c:formatCode>
                <c:ptCount val="26"/>
                <c:pt idx="0">
                  <c:v>11408</c:v>
                </c:pt>
                <c:pt idx="1">
                  <c:v>9483.98387</c:v>
                </c:pt>
                <c:pt idx="2">
                  <c:v>8384</c:v>
                </c:pt>
                <c:pt idx="3">
                  <c:v>6390.3333199999997</c:v>
                </c:pt>
                <c:pt idx="4">
                  <c:v>4722</c:v>
                </c:pt>
                <c:pt idx="5">
                  <c:v>6328</c:v>
                </c:pt>
                <c:pt idx="6">
                  <c:v>5164.3333299999995</c:v>
                </c:pt>
                <c:pt idx="7">
                  <c:v>3563.9999800000001</c:v>
                </c:pt>
                <c:pt idx="8">
                  <c:v>3316.6666399999999</c:v>
                </c:pt>
                <c:pt idx="9">
                  <c:v>5158.3333299999995</c:v>
                </c:pt>
                <c:pt idx="10">
                  <c:v>4546.3333400000001</c:v>
                </c:pt>
                <c:pt idx="11">
                  <c:v>3618</c:v>
                </c:pt>
                <c:pt idx="12">
                  <c:v>3721.5454500000001</c:v>
                </c:pt>
                <c:pt idx="13">
                  <c:v>2994</c:v>
                </c:pt>
                <c:pt idx="14">
                  <c:v>3406</c:v>
                </c:pt>
                <c:pt idx="15">
                  <c:v>3168</c:v>
                </c:pt>
                <c:pt idx="16">
                  <c:v>4650</c:v>
                </c:pt>
                <c:pt idx="17">
                  <c:v>4144</c:v>
                </c:pt>
                <c:pt idx="18">
                  <c:v>3240</c:v>
                </c:pt>
                <c:pt idx="19">
                  <c:v>3148</c:v>
                </c:pt>
                <c:pt idx="20">
                  <c:v>2318</c:v>
                </c:pt>
                <c:pt idx="21">
                  <c:v>3214</c:v>
                </c:pt>
                <c:pt idx="22">
                  <c:v>6161.5000099999997</c:v>
                </c:pt>
                <c:pt idx="23">
                  <c:v>4645.5000099999997</c:v>
                </c:pt>
                <c:pt idx="24">
                  <c:v>5992</c:v>
                </c:pt>
                <c:pt idx="25">
                  <c:v>9522</c:v>
                </c:pt>
              </c:numCache>
            </c:numRef>
          </c:yVal>
          <c:smooth val="1"/>
          <c:extLst>
            <c:ext xmlns:c16="http://schemas.microsoft.com/office/drawing/2014/chart" uri="{C3380CC4-5D6E-409C-BE32-E72D297353CC}">
              <c16:uniqueId val="{00000000-A9B0-496F-AFCE-D49E3EA4F559}"/>
            </c:ext>
          </c:extLst>
        </c:ser>
        <c:dLbls>
          <c:showLegendKey val="0"/>
          <c:showVal val="0"/>
          <c:showCatName val="0"/>
          <c:showSerName val="0"/>
          <c:showPercent val="0"/>
          <c:showBubbleSize val="0"/>
        </c:dLbls>
        <c:axId val="577017696"/>
        <c:axId val="577024256"/>
      </c:scatterChart>
      <c:valAx>
        <c:axId val="577017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4256"/>
        <c:crosses val="autoZero"/>
        <c:crossBetween val="midCat"/>
      </c:valAx>
      <c:valAx>
        <c:axId val="5770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4</xdr:row>
      <xdr:rowOff>57150</xdr:rowOff>
    </xdr:from>
    <xdr:to>
      <xdr:col>1</xdr:col>
      <xdr:colOff>3914775</xdr:colOff>
      <xdr:row>9</xdr:row>
      <xdr:rowOff>342899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828675"/>
          <a:ext cx="3905250" cy="12477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633413</xdr:colOff>
      <xdr:row>10</xdr:row>
      <xdr:rowOff>95250</xdr:rowOff>
    </xdr:from>
    <xdr:to>
      <xdr:col>13</xdr:col>
      <xdr:colOff>445293</xdr:colOff>
      <xdr:row>29</xdr:row>
      <xdr:rowOff>100012</xdr:rowOff>
    </xdr:to>
    <xdr:graphicFrame macro="">
      <xdr:nvGraphicFramePr>
        <xdr:cNvPr id="2" name="图表 1">
          <a:extLst>
            <a:ext uri="{FF2B5EF4-FFF2-40B4-BE49-F238E27FC236}">
              <a16:creationId xmlns:a16="http://schemas.microsoft.com/office/drawing/2014/main" id="{177BA003-DE05-4A39-8370-BD0027FAE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101600</xdr:colOff>
      <xdr:row>1</xdr:row>
      <xdr:rowOff>63500</xdr:rowOff>
    </xdr:from>
    <xdr:to>
      <xdr:col>17</xdr:col>
      <xdr:colOff>787400</xdr:colOff>
      <xdr:row>45</xdr:row>
      <xdr:rowOff>76200</xdr:rowOff>
    </xdr:to>
    <xdr:graphicFrame macro="">
      <xdr:nvGraphicFramePr>
        <xdr:cNvPr id="2" name="Chart 1">
          <a:extLst>
            <a:ext uri="{FF2B5EF4-FFF2-40B4-BE49-F238E27FC236}">
              <a16:creationId xmlns:a16="http://schemas.microsoft.com/office/drawing/2014/main" id="{292132E0-5D3D-2668-43A0-891BFED6F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647700</xdr:colOff>
      <xdr:row>34</xdr:row>
      <xdr:rowOff>104227</xdr:rowOff>
    </xdr:to>
    <xdr:pic>
      <xdr:nvPicPr>
        <xdr:cNvPr id="4" name="Picture 3">
          <a:extLst>
            <a:ext uri="{FF2B5EF4-FFF2-40B4-BE49-F238E27FC236}">
              <a16:creationId xmlns:a16="http://schemas.microsoft.com/office/drawing/2014/main" id="{7EED3E13-38BD-C575-A925-927472C8D24F}"/>
            </a:ext>
          </a:extLst>
        </xdr:cNvPr>
        <xdr:cNvPicPr>
          <a:picLocks noChangeAspect="1"/>
        </xdr:cNvPicPr>
      </xdr:nvPicPr>
      <xdr:blipFill>
        <a:blip xmlns:r="http://schemas.openxmlformats.org/officeDocument/2006/relationships" r:embed="rId1"/>
        <a:stretch>
          <a:fillRect/>
        </a:stretch>
      </xdr:blipFill>
      <xdr:spPr>
        <a:xfrm>
          <a:off x="0" y="0"/>
          <a:ext cx="7772400" cy="65812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50800</xdr:rowOff>
    </xdr:from>
    <xdr:to>
      <xdr:col>9</xdr:col>
      <xdr:colOff>342900</xdr:colOff>
      <xdr:row>36</xdr:row>
      <xdr:rowOff>155027</xdr:rowOff>
    </xdr:to>
    <xdr:pic>
      <xdr:nvPicPr>
        <xdr:cNvPr id="3" name="Picture 2">
          <a:extLst>
            <a:ext uri="{FF2B5EF4-FFF2-40B4-BE49-F238E27FC236}">
              <a16:creationId xmlns:a16="http://schemas.microsoft.com/office/drawing/2014/main" id="{F1E25354-ED8F-8A0D-1D47-DC8416D036BD}"/>
            </a:ext>
          </a:extLst>
        </xdr:cNvPr>
        <xdr:cNvPicPr>
          <a:picLocks noChangeAspect="1"/>
        </xdr:cNvPicPr>
      </xdr:nvPicPr>
      <xdr:blipFill>
        <a:blip xmlns:r="http://schemas.openxmlformats.org/officeDocument/2006/relationships" r:embed="rId1"/>
        <a:stretch>
          <a:fillRect/>
        </a:stretch>
      </xdr:blipFill>
      <xdr:spPr>
        <a:xfrm>
          <a:off x="0" y="431800"/>
          <a:ext cx="7772400" cy="65812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355600</xdr:colOff>
      <xdr:row>0</xdr:row>
      <xdr:rowOff>76200</xdr:rowOff>
    </xdr:from>
    <xdr:to>
      <xdr:col>12</xdr:col>
      <xdr:colOff>685800</xdr:colOff>
      <xdr:row>17</xdr:row>
      <xdr:rowOff>165100</xdr:rowOff>
    </xdr:to>
    <xdr:graphicFrame macro="">
      <xdr:nvGraphicFramePr>
        <xdr:cNvPr id="2" name="Chart 1">
          <a:extLst>
            <a:ext uri="{FF2B5EF4-FFF2-40B4-BE49-F238E27FC236}">
              <a16:creationId xmlns:a16="http://schemas.microsoft.com/office/drawing/2014/main" id="{17258AD8-1157-6300-77CD-CC8EFFD51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9257293F-075C-11FA-5B99-2BD7A58F1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381000</xdr:colOff>
      <xdr:row>1</xdr:row>
      <xdr:rowOff>76200</xdr:rowOff>
    </xdr:from>
    <xdr:to>
      <xdr:col>15</xdr:col>
      <xdr:colOff>711200</xdr:colOff>
      <xdr:row>41</xdr:row>
      <xdr:rowOff>63500</xdr:rowOff>
    </xdr:to>
    <xdr:graphicFrame macro="">
      <xdr:nvGraphicFramePr>
        <xdr:cNvPr id="2" name="Chart 1">
          <a:extLst>
            <a:ext uri="{FF2B5EF4-FFF2-40B4-BE49-F238E27FC236}">
              <a16:creationId xmlns:a16="http://schemas.microsoft.com/office/drawing/2014/main" id="{4E51B9BF-FBE9-09D7-C6D0-3FA2C043E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23</xdr:col>
      <xdr:colOff>350043</xdr:colOff>
      <xdr:row>11</xdr:row>
      <xdr:rowOff>33337</xdr:rowOff>
    </xdr:from>
    <xdr:to>
      <xdr:col>30</xdr:col>
      <xdr:colOff>388143</xdr:colOff>
      <xdr:row>26</xdr:row>
      <xdr:rowOff>133350</xdr:rowOff>
    </xdr:to>
    <xdr:graphicFrame macro="">
      <xdr:nvGraphicFramePr>
        <xdr:cNvPr id="2" name="图表 1">
          <a:extLst>
            <a:ext uri="{FF2B5EF4-FFF2-40B4-BE49-F238E27FC236}">
              <a16:creationId xmlns:a16="http://schemas.microsoft.com/office/drawing/2014/main" id="{25DC8F47-6868-467E-97DC-78899075C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538162</xdr:colOff>
      <xdr:row>2</xdr:row>
      <xdr:rowOff>28576</xdr:rowOff>
    </xdr:from>
    <xdr:to>
      <xdr:col>23</xdr:col>
      <xdr:colOff>157162</xdr:colOff>
      <xdr:row>25</xdr:row>
      <xdr:rowOff>47626</xdr:rowOff>
    </xdr:to>
    <xdr:graphicFrame macro="">
      <xdr:nvGraphicFramePr>
        <xdr:cNvPr id="2" name="图表 1">
          <a:extLst>
            <a:ext uri="{FF2B5EF4-FFF2-40B4-BE49-F238E27FC236}">
              <a16:creationId xmlns:a16="http://schemas.microsoft.com/office/drawing/2014/main" id="{C706AD1C-03C2-4A33-A1B1-57AA8171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28</xdr:row>
      <xdr:rowOff>85726</xdr:rowOff>
    </xdr:from>
    <xdr:to>
      <xdr:col>11</xdr:col>
      <xdr:colOff>107155</xdr:colOff>
      <xdr:row>60</xdr:row>
      <xdr:rowOff>52388</xdr:rowOff>
    </xdr:to>
    <xdr:graphicFrame macro="">
      <xdr:nvGraphicFramePr>
        <xdr:cNvPr id="4" name="图表 3">
          <a:extLst>
            <a:ext uri="{FF2B5EF4-FFF2-40B4-BE49-F238E27FC236}">
              <a16:creationId xmlns:a16="http://schemas.microsoft.com/office/drawing/2014/main" id="{8537D557-9931-4C79-AF3B-B7499EF3E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214313</xdr:colOff>
      <xdr:row>28</xdr:row>
      <xdr:rowOff>114299</xdr:rowOff>
    </xdr:from>
    <xdr:to>
      <xdr:col>25</xdr:col>
      <xdr:colOff>364330</xdr:colOff>
      <xdr:row>57</xdr:row>
      <xdr:rowOff>119063</xdr:rowOff>
    </xdr:to>
    <xdr:graphicFrame macro="">
      <xdr:nvGraphicFramePr>
        <xdr:cNvPr id="5" name="图表 4">
          <a:extLst>
            <a:ext uri="{FF2B5EF4-FFF2-40B4-BE49-F238E27FC236}">
              <a16:creationId xmlns:a16="http://schemas.microsoft.com/office/drawing/2014/main" id="{20639543-3C0D-414C-B135-622F89D37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513668</xdr:colOff>
      <xdr:row>72</xdr:row>
      <xdr:rowOff>157163</xdr:rowOff>
    </xdr:from>
    <xdr:to>
      <xdr:col>11</xdr:col>
      <xdr:colOff>1023936</xdr:colOff>
      <xdr:row>95</xdr:row>
      <xdr:rowOff>109537</xdr:rowOff>
    </xdr:to>
    <xdr:graphicFrame macro="">
      <xdr:nvGraphicFramePr>
        <xdr:cNvPr id="3" name="图表 2">
          <a:extLst>
            <a:ext uri="{FF2B5EF4-FFF2-40B4-BE49-F238E27FC236}">
              <a16:creationId xmlns:a16="http://schemas.microsoft.com/office/drawing/2014/main" id="{153C1D8C-2C32-4356-8D9D-E04F2E50A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590550</xdr:colOff>
      <xdr:row>3</xdr:row>
      <xdr:rowOff>109536</xdr:rowOff>
    </xdr:from>
    <xdr:to>
      <xdr:col>26</xdr:col>
      <xdr:colOff>247650</xdr:colOff>
      <xdr:row>24</xdr:row>
      <xdr:rowOff>190499</xdr:rowOff>
    </xdr:to>
    <xdr:graphicFrame macro="">
      <xdr:nvGraphicFramePr>
        <xdr:cNvPr id="6" name="图表 5">
          <a:extLst>
            <a:ext uri="{FF2B5EF4-FFF2-40B4-BE49-F238E27FC236}">
              <a16:creationId xmlns:a16="http://schemas.microsoft.com/office/drawing/2014/main" id="{C03FF59C-22D0-4CC2-AB79-4593FD9CE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6.829087384256" createdVersion="8" refreshedVersion="8" minRefreshableVersion="3" recordCount="733" xr:uid="{F16E727F-3012-EC48-9F9C-C7AF9DEC5FB7}">
  <cacheSource type="worksheet">
    <worksheetSource ref="U1:Z1048576" sheet="Data"/>
  </cacheSource>
  <cacheFields count="6">
    <cacheField name="sum1" numFmtId="0">
      <sharedItems containsString="0" containsBlank="1" containsNumber="1" minValue="0" maxValue="446"/>
    </cacheField>
    <cacheField name="sum2" numFmtId="0">
      <sharedItems containsString="0" containsBlank="1" containsNumber="1" minValue="0" maxValue="390" count="54">
        <n v="26"/>
        <n v="0"/>
        <n v="234"/>
        <n v="290"/>
        <n v="342"/>
        <n v="264"/>
        <n v="288.5"/>
        <n v="346"/>
        <n v="160"/>
        <n v="130"/>
        <n v="376"/>
        <n v="390"/>
        <n v="286"/>
        <n v="156"/>
        <n v="76.333330000000004"/>
        <n v="78"/>
        <n v="52"/>
        <n v="352"/>
        <n v="252"/>
        <n v="186"/>
        <n v="272"/>
        <n v="68.333330000000004"/>
        <n v="40"/>
        <n v="30"/>
        <n v="104"/>
        <n v="48.66666"/>
        <n v="28.33333"/>
        <n v="82"/>
        <n v="159.54545000000002"/>
        <n v="198"/>
        <n v="238"/>
        <n v="258"/>
        <n v="194"/>
        <n v="182"/>
        <n v="134"/>
        <n v="224"/>
        <n v="112"/>
        <n v="86"/>
        <n v="60"/>
        <n v="306"/>
        <n v="80"/>
        <n v="56"/>
        <n v="90"/>
        <n v="92"/>
        <n v="162"/>
        <n v="108"/>
        <n v="146"/>
        <n v="196"/>
        <n v="220"/>
        <n v="158"/>
        <n v="184"/>
        <n v="246"/>
        <n v="66"/>
        <m/>
      </sharedItems>
    </cacheField>
    <cacheField name="sum3" numFmtId="0">
      <sharedItems containsString="0" containsBlank="1" containsNumber="1" containsInteger="1" minValue="0" maxValue="194"/>
    </cacheField>
    <cacheField name="sum4" numFmtId="0">
      <sharedItems containsString="0" containsBlank="1" containsNumber="1" minValue="0" maxValue="212"/>
    </cacheField>
    <cacheField name="Date" numFmtId="0">
      <sharedItems containsNonDate="0" containsDate="1" containsString="0" containsBlank="1" minDate="2017-04-01T00:00:00" maxDate="2017-10-01T00:00:00" count="184">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m/>
      </sharedItems>
      <fieldGroup base="4">
        <rangePr groupBy="days" startDate="2017-04-01T00:00:00" endDate="2017-10-01T00:00:00" groupInterval="7"/>
        <groupItems count="29">
          <s v="(blank)"/>
          <s v="2017-04-01 - 2017-04-07"/>
          <s v="2017-04-08 - 2017-04-14"/>
          <s v="2017-04-15 - 2017-04-21"/>
          <s v="2017-04-22 - 2017-04-28"/>
          <s v="2017-04-29 - 2017-05-05"/>
          <s v="2017-05-06 - 2017-05-12"/>
          <s v="2017-05-13 - 2017-05-19"/>
          <s v="2017-05-20 - 2017-05-26"/>
          <s v="2017-05-27 - 2017-06-02"/>
          <s v="2017-06-03 - 2017-06-09"/>
          <s v="2017-06-10 - 2017-06-16"/>
          <s v="2017-06-17 - 2017-06-23"/>
          <s v="2017-06-24 - 2017-06-30"/>
          <s v="2017-07-01 - 2017-07-07"/>
          <s v="2017-07-08 - 2017-07-14"/>
          <s v="2017-07-15 - 2017-07-21"/>
          <s v="2017-07-22 - 2017-07-28"/>
          <s v="2017-07-29 - 2017-08-04"/>
          <s v="2017-08-05 - 2017-08-11"/>
          <s v="2017-08-12 - 2017-08-18"/>
          <s v="2017-08-19 - 2017-08-25"/>
          <s v="2017-08-26 - 2017-09-01"/>
          <s v="2017-09-02 - 2017-09-08"/>
          <s v="2017-09-09 - 2017-09-15"/>
          <s v="2017-09-16 - 2017-09-22"/>
          <s v="2017-09-23 - 2017-09-29"/>
          <s v="2017-09-30 - 2017-10-01"/>
          <s v="&gt;2017-10-01"/>
        </groupItems>
      </fieldGroup>
    </cacheField>
    <cacheField name="Product" numFmtId="0">
      <sharedItems containsBlank="1" count="5">
        <s v="Chaitea"/>
        <s v="BananaCara"/>
        <s v="Apricot"/>
        <s v="Cherry Alm"/>
        <m/>
      </sharedItems>
    </cacheField>
  </cacheFields>
  <extLst>
    <ext xmlns:x14="http://schemas.microsoft.com/office/spreadsheetml/2009/9/main" uri="{725AE2AE-9491-48be-B2B4-4EB974FC3084}">
      <x14:pivotCacheDefinition pivotCacheId="5315742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6.870923726849" createdVersion="8" refreshedVersion="8" minRefreshableVersion="3" recordCount="732" xr:uid="{51512188-6DD5-2846-A71B-7D55A5A88E34}">
  <cacheSource type="worksheet">
    <worksheetSource ref="B1:E733" sheet="Data"/>
  </cacheSource>
  <cacheFields count="4">
    <cacheField name="Product" numFmtId="0">
      <sharedItems count="4">
        <s v="Chaitea"/>
        <s v="BananaCara"/>
        <s v="Apricot"/>
        <s v="Cherry Alm"/>
      </sharedItems>
    </cacheField>
    <cacheField name="stusales" numFmtId="0">
      <sharedItems containsSemiMixedTypes="0" containsString="0" containsNumber="1" minValue="2054" maxValue="9952.8333299999995" count="4">
        <n v="9952.8333299999995"/>
        <n v="9197.4999900000003"/>
        <n v="2054"/>
        <n v="4570.9999900000003"/>
      </sharedItems>
    </cacheField>
    <cacheField name="stuffsales" numFmtId="0">
      <sharedItems containsSemiMixedTypes="0" containsString="0" containsNumber="1" minValue="1440" maxValue="3986.5909000000001"/>
    </cacheField>
    <cacheField name="tourismsales" numFmtId="0">
      <sharedItems containsSemiMixedTypes="0" containsString="0" containsNumber="1" containsInteger="1" minValue="80" maxValue="152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6.88503784722" createdVersion="8" refreshedVersion="8" minRefreshableVersion="3" recordCount="560" xr:uid="{C7F0DFA6-8C0E-C44B-9FAC-013084BF4666}">
  <cacheSource type="worksheet">
    <worksheetSource ref="AA1:AB1048576" sheet="Data"/>
  </cacheSource>
  <cacheFields count="2">
    <cacheField name="Identity" numFmtId="0">
      <sharedItems containsBlank="1" count="4">
        <s v="student"/>
        <s v="stuff"/>
        <s v="tourism"/>
        <m/>
      </sharedItems>
    </cacheField>
    <cacheField name="Revenue" numFmtId="0">
      <sharedItems containsString="0" containsBlank="1" containsNumber="1" minValue="4000" maxValue="25775.333310000002" count="4">
        <n v="25775.333310000002"/>
        <n v="9742.3484599999992"/>
        <n v="4000"/>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6.901573495372" createdVersion="8" refreshedVersion="8" minRefreshableVersion="3" recordCount="733" xr:uid="{3D75D27A-E5FC-F94D-BA97-78561F2CF2D6}">
  <cacheSource type="worksheet">
    <worksheetSource ref="AC1:AE1048576" sheet="Data"/>
  </cacheSource>
  <cacheFields count="3">
    <cacheField name="Date" numFmtId="0">
      <sharedItems containsNonDate="0" containsDate="1" containsString="0" containsBlank="1" minDate="2017-04-01T00:00:00" maxDate="2017-10-01T00:00:00" count="184">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m/>
      </sharedItems>
    </cacheField>
    <cacheField name="Identity" numFmtId="0">
      <sharedItems containsBlank="1" count="4">
        <s v="student"/>
        <s v="stuff"/>
        <s v="tourism"/>
        <m/>
      </sharedItems>
    </cacheField>
    <cacheField name="DailySales" numFmtId="0">
      <sharedItems containsString="0" containsBlank="1" containsNumber="1" minValue="0" maxValue="7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
  <r>
    <n v="144"/>
    <x v="0"/>
    <n v="0"/>
    <n v="0"/>
    <x v="0"/>
    <x v="0"/>
  </r>
  <r>
    <n v="0"/>
    <x v="1"/>
    <n v="0"/>
    <n v="0"/>
    <x v="1"/>
    <x v="0"/>
  </r>
  <r>
    <n v="52"/>
    <x v="1"/>
    <n v="0"/>
    <n v="52"/>
    <x v="2"/>
    <x v="0"/>
  </r>
  <r>
    <n v="0"/>
    <x v="1"/>
    <n v="0"/>
    <n v="0"/>
    <x v="3"/>
    <x v="0"/>
  </r>
  <r>
    <n v="26"/>
    <x v="2"/>
    <n v="0"/>
    <n v="0"/>
    <x v="4"/>
    <x v="0"/>
  </r>
  <r>
    <n v="394"/>
    <x v="3"/>
    <n v="0"/>
    <n v="0"/>
    <x v="5"/>
    <x v="0"/>
  </r>
  <r>
    <n v="298"/>
    <x v="4"/>
    <n v="0"/>
    <n v="0"/>
    <x v="6"/>
    <x v="0"/>
  </r>
  <r>
    <n v="182"/>
    <x v="5"/>
    <n v="0"/>
    <n v="52"/>
    <x v="7"/>
    <x v="0"/>
  </r>
  <r>
    <n v="0"/>
    <x v="1"/>
    <n v="0"/>
    <n v="0"/>
    <x v="8"/>
    <x v="0"/>
  </r>
  <r>
    <n v="52"/>
    <x v="2"/>
    <n v="0"/>
    <n v="26"/>
    <x v="9"/>
    <x v="0"/>
  </r>
  <r>
    <n v="342"/>
    <x v="2"/>
    <n v="0"/>
    <n v="66"/>
    <x v="10"/>
    <x v="0"/>
  </r>
  <r>
    <n v="390"/>
    <x v="6"/>
    <n v="0"/>
    <n v="0"/>
    <x v="11"/>
    <x v="0"/>
  </r>
  <r>
    <n v="294"/>
    <x v="7"/>
    <n v="0"/>
    <n v="52"/>
    <x v="12"/>
    <x v="0"/>
  </r>
  <r>
    <n v="0"/>
    <x v="1"/>
    <n v="0"/>
    <n v="0"/>
    <x v="13"/>
    <x v="0"/>
  </r>
  <r>
    <n v="0"/>
    <x v="8"/>
    <n v="0"/>
    <n v="0"/>
    <x v="14"/>
    <x v="0"/>
  </r>
  <r>
    <n v="0"/>
    <x v="1"/>
    <n v="0"/>
    <n v="0"/>
    <x v="15"/>
    <x v="0"/>
  </r>
  <r>
    <n v="0"/>
    <x v="9"/>
    <n v="0"/>
    <n v="0"/>
    <x v="16"/>
    <x v="0"/>
  </r>
  <r>
    <n v="420"/>
    <x v="10"/>
    <n v="0"/>
    <n v="26"/>
    <x v="17"/>
    <x v="0"/>
  </r>
  <r>
    <n v="266"/>
    <x v="11"/>
    <n v="0"/>
    <n v="82"/>
    <x v="18"/>
    <x v="0"/>
  </r>
  <r>
    <n v="290"/>
    <x v="12"/>
    <n v="0"/>
    <n v="0"/>
    <x v="19"/>
    <x v="0"/>
  </r>
  <r>
    <n v="386"/>
    <x v="13"/>
    <n v="0"/>
    <n v="80"/>
    <x v="20"/>
    <x v="0"/>
  </r>
  <r>
    <n v="50.333329999999997"/>
    <x v="14"/>
    <n v="0"/>
    <n v="24.33333"/>
    <x v="21"/>
    <x v="0"/>
  </r>
  <r>
    <n v="0"/>
    <x v="1"/>
    <n v="0"/>
    <n v="0"/>
    <x v="22"/>
    <x v="0"/>
  </r>
  <r>
    <n v="30"/>
    <x v="0"/>
    <n v="0"/>
    <n v="26"/>
    <x v="23"/>
    <x v="0"/>
  </r>
  <r>
    <n v="56"/>
    <x v="0"/>
    <n v="0"/>
    <n v="0"/>
    <x v="24"/>
    <x v="0"/>
  </r>
  <r>
    <n v="104"/>
    <x v="15"/>
    <n v="0"/>
    <n v="26"/>
    <x v="25"/>
    <x v="0"/>
  </r>
  <r>
    <n v="52"/>
    <x v="15"/>
    <n v="0"/>
    <n v="50.333329999999997"/>
    <x v="26"/>
    <x v="0"/>
  </r>
  <r>
    <n v="78"/>
    <x v="16"/>
    <n v="0"/>
    <n v="0"/>
    <x v="27"/>
    <x v="0"/>
  </r>
  <r>
    <n v="26"/>
    <x v="1"/>
    <n v="0"/>
    <n v="26"/>
    <x v="28"/>
    <x v="0"/>
  </r>
  <r>
    <n v="0"/>
    <x v="1"/>
    <n v="0"/>
    <n v="0"/>
    <x v="29"/>
    <x v="0"/>
  </r>
  <r>
    <n v="0"/>
    <x v="17"/>
    <n v="0"/>
    <n v="0"/>
    <x v="30"/>
    <x v="0"/>
  </r>
  <r>
    <n v="0"/>
    <x v="18"/>
    <n v="0"/>
    <n v="0"/>
    <x v="31"/>
    <x v="0"/>
  </r>
  <r>
    <n v="0"/>
    <x v="19"/>
    <n v="0"/>
    <n v="0"/>
    <x v="32"/>
    <x v="0"/>
  </r>
  <r>
    <n v="26"/>
    <x v="0"/>
    <n v="0"/>
    <n v="52"/>
    <x v="33"/>
    <x v="0"/>
  </r>
  <r>
    <n v="0"/>
    <x v="9"/>
    <n v="0"/>
    <n v="0"/>
    <x v="34"/>
    <x v="0"/>
  </r>
  <r>
    <n v="104"/>
    <x v="20"/>
    <n v="0"/>
    <n v="108"/>
    <x v="35"/>
    <x v="0"/>
  </r>
  <r>
    <n v="0"/>
    <x v="1"/>
    <n v="0"/>
    <n v="0"/>
    <x v="36"/>
    <x v="0"/>
  </r>
  <r>
    <n v="0"/>
    <x v="17"/>
    <n v="0"/>
    <n v="160"/>
    <x v="37"/>
    <x v="0"/>
  </r>
  <r>
    <n v="0"/>
    <x v="0"/>
    <n v="0"/>
    <n v="52"/>
    <x v="38"/>
    <x v="0"/>
  </r>
  <r>
    <n v="52"/>
    <x v="1"/>
    <n v="0"/>
    <n v="138"/>
    <x v="39"/>
    <x v="0"/>
  </r>
  <r>
    <n v="30"/>
    <x v="1"/>
    <n v="0"/>
    <n v="212"/>
    <x v="40"/>
    <x v="0"/>
  </r>
  <r>
    <n v="52"/>
    <x v="1"/>
    <n v="0"/>
    <n v="104"/>
    <x v="41"/>
    <x v="0"/>
  </r>
  <r>
    <n v="0"/>
    <x v="1"/>
    <n v="0"/>
    <n v="116"/>
    <x v="42"/>
    <x v="0"/>
  </r>
  <r>
    <n v="0"/>
    <x v="1"/>
    <n v="0"/>
    <n v="0"/>
    <x v="43"/>
    <x v="0"/>
  </r>
  <r>
    <n v="30"/>
    <x v="1"/>
    <n v="0"/>
    <n v="30"/>
    <x v="44"/>
    <x v="0"/>
  </r>
  <r>
    <n v="0"/>
    <x v="21"/>
    <n v="0"/>
    <n v="78"/>
    <x v="45"/>
    <x v="0"/>
  </r>
  <r>
    <n v="26"/>
    <x v="22"/>
    <n v="0"/>
    <n v="0"/>
    <x v="46"/>
    <x v="0"/>
  </r>
  <r>
    <n v="78"/>
    <x v="16"/>
    <n v="0"/>
    <n v="104"/>
    <x v="47"/>
    <x v="0"/>
  </r>
  <r>
    <n v="56"/>
    <x v="1"/>
    <n v="0"/>
    <n v="104"/>
    <x v="48"/>
    <x v="0"/>
  </r>
  <r>
    <n v="26"/>
    <x v="23"/>
    <n v="0"/>
    <n v="0"/>
    <x v="49"/>
    <x v="0"/>
  </r>
  <r>
    <n v="0"/>
    <x v="1"/>
    <n v="0"/>
    <n v="0"/>
    <x v="50"/>
    <x v="0"/>
  </r>
  <r>
    <n v="116"/>
    <x v="23"/>
    <n v="0"/>
    <n v="86"/>
    <x v="51"/>
    <x v="0"/>
  </r>
  <r>
    <n v="82"/>
    <x v="1"/>
    <n v="0"/>
    <n v="56"/>
    <x v="52"/>
    <x v="0"/>
  </r>
  <r>
    <n v="112"/>
    <x v="1"/>
    <n v="26"/>
    <n v="0"/>
    <x v="53"/>
    <x v="0"/>
  </r>
  <r>
    <n v="130"/>
    <x v="24"/>
    <n v="82"/>
    <n v="30"/>
    <x v="54"/>
    <x v="0"/>
  </r>
  <r>
    <n v="60"/>
    <x v="1"/>
    <n v="26"/>
    <n v="30"/>
    <x v="55"/>
    <x v="0"/>
  </r>
  <r>
    <n v="142"/>
    <x v="0"/>
    <n v="176"/>
    <n v="0"/>
    <x v="56"/>
    <x v="0"/>
  </r>
  <r>
    <n v="0"/>
    <x v="1"/>
    <n v="0"/>
    <n v="0"/>
    <x v="57"/>
    <x v="0"/>
  </r>
  <r>
    <n v="86"/>
    <x v="0"/>
    <n v="78"/>
    <n v="24.33333"/>
    <x v="58"/>
    <x v="0"/>
  </r>
  <r>
    <n v="194"/>
    <x v="1"/>
    <n v="56"/>
    <n v="0"/>
    <x v="59"/>
    <x v="0"/>
  </r>
  <r>
    <n v="160"/>
    <x v="1"/>
    <n v="142"/>
    <n v="30"/>
    <x v="60"/>
    <x v="0"/>
  </r>
  <r>
    <n v="310"/>
    <x v="25"/>
    <n v="52"/>
    <n v="0"/>
    <x v="61"/>
    <x v="0"/>
  </r>
  <r>
    <n v="146"/>
    <x v="1"/>
    <n v="120"/>
    <n v="52"/>
    <x v="62"/>
    <x v="0"/>
  </r>
  <r>
    <n v="78"/>
    <x v="0"/>
    <n v="26"/>
    <n v="0"/>
    <x v="63"/>
    <x v="0"/>
  </r>
  <r>
    <n v="0"/>
    <x v="1"/>
    <n v="0"/>
    <n v="0"/>
    <x v="64"/>
    <x v="0"/>
  </r>
  <r>
    <n v="56"/>
    <x v="26"/>
    <n v="112"/>
    <n v="0"/>
    <x v="65"/>
    <x v="0"/>
  </r>
  <r>
    <n v="30"/>
    <x v="23"/>
    <n v="160"/>
    <n v="66"/>
    <x v="66"/>
    <x v="0"/>
  </r>
  <r>
    <n v="0"/>
    <x v="0"/>
    <n v="52"/>
    <n v="0"/>
    <x v="67"/>
    <x v="0"/>
  </r>
  <r>
    <n v="164"/>
    <x v="1"/>
    <n v="86"/>
    <n v="0"/>
    <x v="68"/>
    <x v="0"/>
  </r>
  <r>
    <n v="30"/>
    <x v="1"/>
    <n v="146"/>
    <n v="30"/>
    <x v="69"/>
    <x v="0"/>
  </r>
  <r>
    <n v="30"/>
    <x v="1"/>
    <n v="30"/>
    <n v="0"/>
    <x v="70"/>
    <x v="0"/>
  </r>
  <r>
    <n v="0"/>
    <x v="1"/>
    <n v="0"/>
    <n v="0"/>
    <x v="71"/>
    <x v="0"/>
  </r>
  <r>
    <n v="0"/>
    <x v="1"/>
    <n v="0"/>
    <n v="26"/>
    <x v="72"/>
    <x v="0"/>
  </r>
  <r>
    <n v="164"/>
    <x v="0"/>
    <n v="0"/>
    <n v="30"/>
    <x v="73"/>
    <x v="0"/>
  </r>
  <r>
    <n v="26"/>
    <x v="1"/>
    <n v="0"/>
    <n v="0"/>
    <x v="74"/>
    <x v="0"/>
  </r>
  <r>
    <n v="56"/>
    <x v="1"/>
    <n v="0"/>
    <n v="0"/>
    <x v="75"/>
    <x v="0"/>
  </r>
  <r>
    <n v="384"/>
    <x v="23"/>
    <n v="0"/>
    <n v="0"/>
    <x v="76"/>
    <x v="0"/>
  </r>
  <r>
    <n v="260"/>
    <x v="1"/>
    <n v="0"/>
    <n v="0"/>
    <x v="77"/>
    <x v="0"/>
  </r>
  <r>
    <n v="0"/>
    <x v="1"/>
    <n v="0"/>
    <n v="0"/>
    <x v="78"/>
    <x v="0"/>
  </r>
  <r>
    <n v="112"/>
    <x v="27"/>
    <n v="0"/>
    <n v="0"/>
    <x v="79"/>
    <x v="0"/>
  </r>
  <r>
    <n v="112"/>
    <x v="1"/>
    <n v="0"/>
    <n v="0"/>
    <x v="80"/>
    <x v="0"/>
  </r>
  <r>
    <n v="90"/>
    <x v="1"/>
    <n v="0"/>
    <n v="26"/>
    <x v="81"/>
    <x v="0"/>
  </r>
  <r>
    <n v="82"/>
    <x v="1"/>
    <n v="0"/>
    <n v="30"/>
    <x v="82"/>
    <x v="0"/>
  </r>
  <r>
    <n v="116"/>
    <x v="1"/>
    <n v="0"/>
    <n v="0"/>
    <x v="83"/>
    <x v="0"/>
  </r>
  <r>
    <n v="52"/>
    <x v="0"/>
    <n v="176"/>
    <n v="0"/>
    <x v="84"/>
    <x v="0"/>
  </r>
  <r>
    <n v="0"/>
    <x v="1"/>
    <n v="0"/>
    <n v="0"/>
    <x v="85"/>
    <x v="0"/>
  </r>
  <r>
    <n v="86"/>
    <x v="23"/>
    <n v="90"/>
    <n v="56"/>
    <x v="86"/>
    <x v="0"/>
  </r>
  <r>
    <n v="245.0909"/>
    <x v="28"/>
    <n v="82"/>
    <n v="29.545449999999999"/>
    <x v="87"/>
    <x v="0"/>
  </r>
  <r>
    <n v="142"/>
    <x v="29"/>
    <n v="194"/>
    <n v="56"/>
    <x v="88"/>
    <x v="0"/>
  </r>
  <r>
    <n v="0"/>
    <x v="30"/>
    <n v="82"/>
    <n v="26"/>
    <x v="89"/>
    <x v="0"/>
  </r>
  <r>
    <n v="76"/>
    <x v="31"/>
    <n v="82"/>
    <n v="0"/>
    <x v="90"/>
    <x v="0"/>
  </r>
  <r>
    <n v="0"/>
    <x v="32"/>
    <n v="0"/>
    <n v="0"/>
    <x v="91"/>
    <x v="0"/>
  </r>
  <r>
    <n v="0"/>
    <x v="1"/>
    <n v="0"/>
    <n v="0"/>
    <x v="92"/>
    <x v="0"/>
  </r>
  <r>
    <n v="0"/>
    <x v="33"/>
    <n v="0"/>
    <n v="0"/>
    <x v="93"/>
    <x v="0"/>
  </r>
  <r>
    <n v="30"/>
    <x v="34"/>
    <n v="82"/>
    <n v="0"/>
    <x v="94"/>
    <x v="0"/>
  </r>
  <r>
    <n v="52"/>
    <x v="35"/>
    <n v="26"/>
    <n v="0"/>
    <x v="95"/>
    <x v="0"/>
  </r>
  <r>
    <n v="26"/>
    <x v="36"/>
    <n v="52"/>
    <n v="26"/>
    <x v="96"/>
    <x v="0"/>
  </r>
  <r>
    <n v="26"/>
    <x v="37"/>
    <n v="0"/>
    <n v="0"/>
    <x v="97"/>
    <x v="0"/>
  </r>
  <r>
    <n v="66"/>
    <x v="1"/>
    <n v="0"/>
    <n v="26"/>
    <x v="98"/>
    <x v="0"/>
  </r>
  <r>
    <n v="30"/>
    <x v="38"/>
    <n v="0"/>
    <n v="0"/>
    <x v="99"/>
    <x v="0"/>
  </r>
  <r>
    <n v="30"/>
    <x v="1"/>
    <n v="108"/>
    <n v="0"/>
    <x v="100"/>
    <x v="0"/>
  </r>
  <r>
    <n v="26"/>
    <x v="39"/>
    <n v="78"/>
    <n v="0"/>
    <x v="101"/>
    <x v="0"/>
  </r>
  <r>
    <n v="26"/>
    <x v="1"/>
    <n v="86"/>
    <n v="152"/>
    <x v="102"/>
    <x v="0"/>
  </r>
  <r>
    <n v="30"/>
    <x v="1"/>
    <n v="0"/>
    <n v="56"/>
    <x v="103"/>
    <x v="0"/>
  </r>
  <r>
    <n v="0"/>
    <x v="23"/>
    <n v="26"/>
    <n v="70"/>
    <x v="104"/>
    <x v="0"/>
  </r>
  <r>
    <n v="0"/>
    <x v="40"/>
    <n v="0"/>
    <n v="26"/>
    <x v="105"/>
    <x v="0"/>
  </r>
  <r>
    <n v="0"/>
    <x v="1"/>
    <n v="0"/>
    <n v="30"/>
    <x v="106"/>
    <x v="0"/>
  </r>
  <r>
    <n v="30"/>
    <x v="41"/>
    <n v="0"/>
    <n v="30"/>
    <x v="107"/>
    <x v="0"/>
  </r>
  <r>
    <n v="40"/>
    <x v="1"/>
    <n v="0"/>
    <n v="192"/>
    <x v="108"/>
    <x v="0"/>
  </r>
  <r>
    <n v="30"/>
    <x v="1"/>
    <n v="0"/>
    <n v="30"/>
    <x v="109"/>
    <x v="0"/>
  </r>
  <r>
    <n v="56"/>
    <x v="16"/>
    <n v="0"/>
    <n v="30"/>
    <x v="110"/>
    <x v="0"/>
  </r>
  <r>
    <n v="122"/>
    <x v="1"/>
    <n v="0"/>
    <n v="100"/>
    <x v="111"/>
    <x v="0"/>
  </r>
  <r>
    <n v="136"/>
    <x v="0"/>
    <n v="0"/>
    <n v="78"/>
    <x v="112"/>
    <x v="0"/>
  </r>
  <r>
    <n v="0"/>
    <x v="1"/>
    <n v="0"/>
    <n v="0"/>
    <x v="113"/>
    <x v="0"/>
  </r>
  <r>
    <n v="56"/>
    <x v="16"/>
    <n v="0"/>
    <n v="126"/>
    <x v="114"/>
    <x v="0"/>
  </r>
  <r>
    <n v="122"/>
    <x v="1"/>
    <n v="0"/>
    <n v="78"/>
    <x v="115"/>
    <x v="0"/>
  </r>
  <r>
    <n v="120"/>
    <x v="42"/>
    <n v="0"/>
    <n v="78"/>
    <x v="116"/>
    <x v="0"/>
  </r>
  <r>
    <n v="222"/>
    <x v="0"/>
    <n v="0"/>
    <n v="186"/>
    <x v="117"/>
    <x v="0"/>
  </r>
  <r>
    <n v="236"/>
    <x v="16"/>
    <n v="0"/>
    <n v="52"/>
    <x v="118"/>
    <x v="0"/>
  </r>
  <r>
    <n v="210"/>
    <x v="22"/>
    <n v="0"/>
    <n v="26"/>
    <x v="119"/>
    <x v="0"/>
  </r>
  <r>
    <n v="182"/>
    <x v="1"/>
    <n v="0"/>
    <n v="0"/>
    <x v="120"/>
    <x v="0"/>
  </r>
  <r>
    <n v="52"/>
    <x v="0"/>
    <n v="0"/>
    <n v="26"/>
    <x v="121"/>
    <x v="0"/>
  </r>
  <r>
    <n v="174"/>
    <x v="43"/>
    <n v="0"/>
    <n v="0"/>
    <x v="122"/>
    <x v="0"/>
  </r>
  <r>
    <n v="82"/>
    <x v="1"/>
    <n v="0"/>
    <n v="26"/>
    <x v="123"/>
    <x v="0"/>
  </r>
  <r>
    <n v="30"/>
    <x v="1"/>
    <n v="0"/>
    <n v="0"/>
    <x v="124"/>
    <x v="0"/>
  </r>
  <r>
    <n v="0"/>
    <x v="22"/>
    <n v="0"/>
    <n v="0"/>
    <x v="125"/>
    <x v="0"/>
  </r>
  <r>
    <n v="66"/>
    <x v="0"/>
    <n v="0"/>
    <n v="0"/>
    <x v="126"/>
    <x v="0"/>
  </r>
  <r>
    <n v="0"/>
    <x v="1"/>
    <n v="0"/>
    <n v="96"/>
    <x v="127"/>
    <x v="0"/>
  </r>
  <r>
    <n v="60"/>
    <x v="1"/>
    <n v="0"/>
    <n v="106"/>
    <x v="128"/>
    <x v="0"/>
  </r>
  <r>
    <n v="30"/>
    <x v="41"/>
    <n v="0"/>
    <n v="166"/>
    <x v="129"/>
    <x v="0"/>
  </r>
  <r>
    <n v="26"/>
    <x v="1"/>
    <n v="0"/>
    <n v="160"/>
    <x v="130"/>
    <x v="0"/>
  </r>
  <r>
    <n v="0"/>
    <x v="1"/>
    <n v="0"/>
    <n v="52"/>
    <x v="131"/>
    <x v="0"/>
  </r>
  <r>
    <n v="52"/>
    <x v="0"/>
    <n v="0"/>
    <n v="174"/>
    <x v="132"/>
    <x v="0"/>
  </r>
  <r>
    <n v="0"/>
    <x v="40"/>
    <n v="0"/>
    <n v="202"/>
    <x v="133"/>
    <x v="0"/>
  </r>
  <r>
    <n v="40"/>
    <x v="1"/>
    <n v="0"/>
    <n v="52"/>
    <x v="134"/>
    <x v="0"/>
  </r>
  <r>
    <n v="174"/>
    <x v="1"/>
    <n v="0"/>
    <n v="56"/>
    <x v="135"/>
    <x v="0"/>
  </r>
  <r>
    <n v="66"/>
    <x v="16"/>
    <n v="0"/>
    <n v="40"/>
    <x v="136"/>
    <x v="0"/>
  </r>
  <r>
    <n v="66"/>
    <x v="1"/>
    <n v="0"/>
    <n v="30"/>
    <x v="137"/>
    <x v="0"/>
  </r>
  <r>
    <n v="82"/>
    <x v="1"/>
    <n v="0"/>
    <n v="40"/>
    <x v="138"/>
    <x v="0"/>
  </r>
  <r>
    <n v="138"/>
    <x v="23"/>
    <n v="0"/>
    <n v="96"/>
    <x v="139"/>
    <x v="0"/>
  </r>
  <r>
    <n v="214"/>
    <x v="0"/>
    <n v="0"/>
    <n v="26"/>
    <x v="140"/>
    <x v="0"/>
  </r>
  <r>
    <n v="26"/>
    <x v="0"/>
    <n v="0"/>
    <n v="0"/>
    <x v="141"/>
    <x v="0"/>
  </r>
  <r>
    <n v="30"/>
    <x v="44"/>
    <n v="0"/>
    <n v="186"/>
    <x v="142"/>
    <x v="0"/>
  </r>
  <r>
    <n v="140"/>
    <x v="34"/>
    <n v="0"/>
    <n v="0"/>
    <x v="143"/>
    <x v="0"/>
  </r>
  <r>
    <n v="0"/>
    <x v="1"/>
    <n v="0"/>
    <n v="0"/>
    <x v="144"/>
    <x v="0"/>
  </r>
  <r>
    <n v="112"/>
    <x v="34"/>
    <n v="0"/>
    <n v="30"/>
    <x v="145"/>
    <x v="0"/>
  </r>
  <r>
    <n v="106"/>
    <x v="44"/>
    <n v="0"/>
    <n v="66"/>
    <x v="146"/>
    <x v="0"/>
  </r>
  <r>
    <n v="106"/>
    <x v="45"/>
    <n v="0"/>
    <n v="0"/>
    <x v="147"/>
    <x v="0"/>
  </r>
  <r>
    <n v="0"/>
    <x v="1"/>
    <n v="0"/>
    <n v="0"/>
    <x v="148"/>
    <x v="0"/>
  </r>
  <r>
    <n v="26"/>
    <x v="16"/>
    <n v="0"/>
    <n v="26"/>
    <x v="149"/>
    <x v="0"/>
  </r>
  <r>
    <n v="82"/>
    <x v="46"/>
    <n v="0"/>
    <n v="26"/>
    <x v="150"/>
    <x v="0"/>
  </r>
  <r>
    <n v="144"/>
    <x v="0"/>
    <n v="0"/>
    <n v="0"/>
    <x v="151"/>
    <x v="0"/>
  </r>
  <r>
    <n v="26"/>
    <x v="34"/>
    <n v="0"/>
    <n v="0"/>
    <x v="152"/>
    <x v="0"/>
  </r>
  <r>
    <n v="82"/>
    <x v="3"/>
    <n v="0"/>
    <n v="0"/>
    <x v="153"/>
    <x v="0"/>
  </r>
  <r>
    <n v="66"/>
    <x v="15"/>
    <n v="0"/>
    <n v="40"/>
    <x v="154"/>
    <x v="0"/>
  </r>
  <r>
    <n v="66"/>
    <x v="1"/>
    <n v="0"/>
    <n v="0"/>
    <x v="155"/>
    <x v="0"/>
  </r>
  <r>
    <n v="56"/>
    <x v="24"/>
    <n v="0"/>
    <n v="26"/>
    <x v="156"/>
    <x v="0"/>
  </r>
  <r>
    <n v="234"/>
    <x v="15"/>
    <n v="108"/>
    <n v="0"/>
    <x v="157"/>
    <x v="0"/>
  </r>
  <r>
    <n v="164"/>
    <x v="41"/>
    <n v="26"/>
    <n v="26"/>
    <x v="158"/>
    <x v="0"/>
  </r>
  <r>
    <n v="104"/>
    <x v="47"/>
    <n v="92"/>
    <n v="56"/>
    <x v="159"/>
    <x v="0"/>
  </r>
  <r>
    <n v="216"/>
    <x v="48"/>
    <n v="78"/>
    <n v="160"/>
    <x v="160"/>
    <x v="0"/>
  </r>
  <r>
    <n v="300"/>
    <x v="49"/>
    <n v="104"/>
    <n v="104"/>
    <x v="161"/>
    <x v="0"/>
  </r>
  <r>
    <n v="56"/>
    <x v="50"/>
    <n v="26"/>
    <n v="26"/>
    <x v="162"/>
    <x v="0"/>
  </r>
  <r>
    <n v="260"/>
    <x v="15"/>
    <n v="78"/>
    <n v="26"/>
    <x v="163"/>
    <x v="0"/>
  </r>
  <r>
    <n v="130"/>
    <x v="24"/>
    <n v="56"/>
    <n v="78"/>
    <x v="164"/>
    <x v="0"/>
  </r>
  <r>
    <n v="108"/>
    <x v="51"/>
    <n v="66"/>
    <n v="82"/>
    <x v="165"/>
    <x v="0"/>
  </r>
  <r>
    <n v="26"/>
    <x v="36"/>
    <n v="30"/>
    <n v="134"/>
    <x v="166"/>
    <x v="0"/>
  </r>
  <r>
    <n v="26"/>
    <x v="0"/>
    <n v="26"/>
    <n v="78"/>
    <x v="167"/>
    <x v="0"/>
  </r>
  <r>
    <n v="0"/>
    <x v="23"/>
    <n v="0"/>
    <n v="26"/>
    <x v="168"/>
    <x v="0"/>
  </r>
  <r>
    <n v="0"/>
    <x v="1"/>
    <n v="0"/>
    <n v="146"/>
    <x v="169"/>
    <x v="0"/>
  </r>
  <r>
    <n v="0"/>
    <x v="52"/>
    <n v="0"/>
    <n v="86"/>
    <x v="170"/>
    <x v="0"/>
  </r>
  <r>
    <n v="78"/>
    <x v="16"/>
    <n v="52"/>
    <n v="92"/>
    <x v="171"/>
    <x v="0"/>
  </r>
  <r>
    <n v="56"/>
    <x v="15"/>
    <n v="52"/>
    <n v="26"/>
    <x v="172"/>
    <x v="0"/>
  </r>
  <r>
    <n v="30"/>
    <x v="1"/>
    <n v="0"/>
    <n v="78"/>
    <x v="173"/>
    <x v="0"/>
  </r>
  <r>
    <n v="78"/>
    <x v="1"/>
    <n v="26"/>
    <n v="82"/>
    <x v="174"/>
    <x v="0"/>
  </r>
  <r>
    <n v="26"/>
    <x v="23"/>
    <n v="82"/>
    <n v="0"/>
    <x v="175"/>
    <x v="0"/>
  </r>
  <r>
    <n v="52"/>
    <x v="1"/>
    <n v="0"/>
    <n v="78"/>
    <x v="176"/>
    <x v="0"/>
  </r>
  <r>
    <n v="78"/>
    <x v="0"/>
    <n v="0"/>
    <n v="130"/>
    <x v="177"/>
    <x v="0"/>
  </r>
  <r>
    <n v="104"/>
    <x v="1"/>
    <n v="30"/>
    <n v="160"/>
    <x v="178"/>
    <x v="0"/>
  </r>
  <r>
    <n v="446"/>
    <x v="0"/>
    <n v="82"/>
    <n v="156"/>
    <x v="179"/>
    <x v="0"/>
  </r>
  <r>
    <n v="0"/>
    <x v="27"/>
    <n v="26"/>
    <n v="0"/>
    <x v="180"/>
    <x v="0"/>
  </r>
  <r>
    <n v="130"/>
    <x v="0"/>
    <n v="0"/>
    <n v="0"/>
    <x v="181"/>
    <x v="0"/>
  </r>
  <r>
    <n v="92"/>
    <x v="0"/>
    <n v="0"/>
    <n v="0"/>
    <x v="182"/>
    <x v="0"/>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1"/>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2"/>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3"/>
  </r>
  <r>
    <m/>
    <x v="53"/>
    <m/>
    <m/>
    <x v="183"/>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2">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0"/>
    <x v="0"/>
    <n v="3986.5909000000001"/>
    <n v="152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1"/>
    <x v="1"/>
    <n v="2546.2121099999999"/>
    <n v="124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2"/>
    <x v="2"/>
    <n v="1440"/>
    <n v="8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r>
    <x v="3"/>
    <x v="3"/>
    <n v="1769.5454500000001"/>
    <n v="116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0">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3"/>
    <x v="3"/>
  </r>
  <r>
    <x v="3"/>
    <x v="3"/>
  </r>
  <r>
    <x v="3"/>
    <x v="3"/>
  </r>
  <r>
    <x v="3"/>
    <x v="3"/>
  </r>
  <r>
    <x v="3"/>
    <x v="3"/>
  </r>
  <r>
    <x v="3"/>
    <x v="3"/>
  </r>
  <r>
    <x v="3"/>
    <x v="3"/>
  </r>
  <r>
    <x v="3"/>
    <x v="3"/>
  </r>
  <r>
    <x v="3"/>
    <x v="3"/>
  </r>
  <r>
    <x v="3"/>
    <x v="3"/>
  </r>
  <r>
    <x v="3"/>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
  <r>
    <x v="0"/>
    <x v="0"/>
    <n v="130"/>
  </r>
  <r>
    <x v="1"/>
    <x v="0"/>
    <n v="0"/>
  </r>
  <r>
    <x v="2"/>
    <x v="0"/>
    <n v="104"/>
  </r>
  <r>
    <x v="3"/>
    <x v="0"/>
    <n v="0"/>
  </r>
  <r>
    <x v="4"/>
    <x v="0"/>
    <n v="260"/>
  </r>
  <r>
    <x v="5"/>
    <x v="0"/>
    <n v="624"/>
  </r>
  <r>
    <x v="6"/>
    <x v="0"/>
    <n v="520"/>
  </r>
  <r>
    <x v="7"/>
    <x v="0"/>
    <n v="468"/>
  </r>
  <r>
    <x v="8"/>
    <x v="0"/>
    <n v="0"/>
  </r>
  <r>
    <x v="9"/>
    <x v="0"/>
    <n v="312"/>
  </r>
  <r>
    <x v="10"/>
    <x v="0"/>
    <n v="572"/>
  </r>
  <r>
    <x v="11"/>
    <x v="0"/>
    <n v="621"/>
  </r>
  <r>
    <x v="12"/>
    <x v="0"/>
    <n v="572"/>
  </r>
  <r>
    <x v="13"/>
    <x v="0"/>
    <n v="0"/>
  </r>
  <r>
    <x v="14"/>
    <x v="0"/>
    <n v="130"/>
  </r>
  <r>
    <x v="15"/>
    <x v="0"/>
    <n v="0"/>
  </r>
  <r>
    <x v="16"/>
    <x v="0"/>
    <n v="130"/>
  </r>
  <r>
    <x v="17"/>
    <x v="0"/>
    <n v="702"/>
  </r>
  <r>
    <x v="18"/>
    <x v="0"/>
    <n v="598"/>
  </r>
  <r>
    <x v="19"/>
    <x v="0"/>
    <n v="546"/>
  </r>
  <r>
    <x v="20"/>
    <x v="0"/>
    <n v="442"/>
  </r>
  <r>
    <x v="21"/>
    <x v="0"/>
    <n v="150.99999"/>
  </r>
  <r>
    <x v="22"/>
    <x v="0"/>
    <n v="0"/>
  </r>
  <r>
    <x v="23"/>
    <x v="0"/>
    <n v="52"/>
  </r>
  <r>
    <x v="24"/>
    <x v="0"/>
    <n v="52"/>
  </r>
  <r>
    <x v="25"/>
    <x v="0"/>
    <n v="208"/>
  </r>
  <r>
    <x v="26"/>
    <x v="0"/>
    <n v="180.33332999999999"/>
  </r>
  <r>
    <x v="27"/>
    <x v="0"/>
    <n v="130"/>
  </r>
  <r>
    <x v="28"/>
    <x v="0"/>
    <n v="52"/>
  </r>
  <r>
    <x v="29"/>
    <x v="0"/>
    <n v="0"/>
  </r>
  <r>
    <x v="30"/>
    <x v="0"/>
    <n v="182"/>
  </r>
  <r>
    <x v="31"/>
    <x v="0"/>
    <n v="182"/>
  </r>
  <r>
    <x v="32"/>
    <x v="0"/>
    <n v="156"/>
  </r>
  <r>
    <x v="33"/>
    <x v="0"/>
    <n v="104"/>
  </r>
  <r>
    <x v="34"/>
    <x v="0"/>
    <n v="130"/>
  </r>
  <r>
    <x v="35"/>
    <x v="0"/>
    <n v="364"/>
  </r>
  <r>
    <x v="36"/>
    <x v="0"/>
    <n v="0"/>
  </r>
  <r>
    <x v="37"/>
    <x v="0"/>
    <n v="442"/>
  </r>
  <r>
    <x v="38"/>
    <x v="0"/>
    <n v="78"/>
  </r>
  <r>
    <x v="39"/>
    <x v="0"/>
    <n v="130"/>
  </r>
  <r>
    <x v="40"/>
    <x v="0"/>
    <n v="182"/>
  </r>
  <r>
    <x v="41"/>
    <x v="0"/>
    <n v="156"/>
  </r>
  <r>
    <x v="42"/>
    <x v="0"/>
    <n v="26"/>
  </r>
  <r>
    <x v="43"/>
    <x v="0"/>
    <n v="0"/>
  </r>
  <r>
    <x v="44"/>
    <x v="0"/>
    <n v="0"/>
  </r>
  <r>
    <x v="45"/>
    <x v="0"/>
    <n v="78"/>
  </r>
  <r>
    <x v="46"/>
    <x v="0"/>
    <n v="26"/>
  </r>
  <r>
    <x v="47"/>
    <x v="0"/>
    <n v="234"/>
  </r>
  <r>
    <x v="48"/>
    <x v="0"/>
    <n v="130"/>
  </r>
  <r>
    <x v="49"/>
    <x v="0"/>
    <n v="26"/>
  </r>
  <r>
    <x v="50"/>
    <x v="0"/>
    <n v="0"/>
  </r>
  <r>
    <x v="51"/>
    <x v="0"/>
    <n v="52"/>
  </r>
  <r>
    <x v="52"/>
    <x v="0"/>
    <n v="78"/>
  </r>
  <r>
    <x v="53"/>
    <x v="0"/>
    <n v="78"/>
  </r>
  <r>
    <x v="54"/>
    <x v="0"/>
    <n v="286"/>
  </r>
  <r>
    <x v="55"/>
    <x v="0"/>
    <n v="26"/>
  </r>
  <r>
    <x v="56"/>
    <x v="0"/>
    <n v="104"/>
  </r>
  <r>
    <x v="57"/>
    <x v="0"/>
    <n v="0"/>
  </r>
  <r>
    <x v="58"/>
    <x v="0"/>
    <n v="154.33332999999999"/>
  </r>
  <r>
    <x v="59"/>
    <x v="0"/>
    <n v="130"/>
  </r>
  <r>
    <x v="60"/>
    <x v="0"/>
    <n v="182"/>
  </r>
  <r>
    <x v="61"/>
    <x v="0"/>
    <n v="230.66666000000001"/>
  </r>
  <r>
    <x v="62"/>
    <x v="0"/>
    <n v="78"/>
  </r>
  <r>
    <x v="63"/>
    <x v="0"/>
    <n v="130"/>
  </r>
  <r>
    <x v="64"/>
    <x v="0"/>
    <n v="0"/>
  </r>
  <r>
    <x v="65"/>
    <x v="0"/>
    <n v="78"/>
  </r>
  <r>
    <x v="66"/>
    <x v="0"/>
    <n v="156"/>
  </r>
  <r>
    <x v="67"/>
    <x v="0"/>
    <n v="78"/>
  </r>
  <r>
    <x v="68"/>
    <x v="0"/>
    <n v="130"/>
  </r>
  <r>
    <x v="69"/>
    <x v="0"/>
    <n v="26"/>
  </r>
  <r>
    <x v="70"/>
    <x v="0"/>
    <n v="0"/>
  </r>
  <r>
    <x v="71"/>
    <x v="0"/>
    <n v="0"/>
  </r>
  <r>
    <x v="72"/>
    <x v="0"/>
    <n v="26"/>
  </r>
  <r>
    <x v="73"/>
    <x v="0"/>
    <n v="130"/>
  </r>
  <r>
    <x v="74"/>
    <x v="0"/>
    <n v="26"/>
  </r>
  <r>
    <x v="75"/>
    <x v="0"/>
    <n v="26"/>
  </r>
  <r>
    <x v="76"/>
    <x v="0"/>
    <n v="234"/>
  </r>
  <r>
    <x v="77"/>
    <x v="0"/>
    <n v="130"/>
  </r>
  <r>
    <x v="78"/>
    <x v="0"/>
    <n v="0"/>
  </r>
  <r>
    <x v="79"/>
    <x v="0"/>
    <n v="104"/>
  </r>
  <r>
    <x v="80"/>
    <x v="0"/>
    <n v="52"/>
  </r>
  <r>
    <x v="81"/>
    <x v="0"/>
    <n v="26"/>
  </r>
  <r>
    <x v="82"/>
    <x v="0"/>
    <n v="52"/>
  </r>
  <r>
    <x v="83"/>
    <x v="0"/>
    <n v="26"/>
  </r>
  <r>
    <x v="84"/>
    <x v="0"/>
    <n v="104"/>
  </r>
  <r>
    <x v="85"/>
    <x v="0"/>
    <n v="0"/>
  </r>
  <r>
    <x v="86"/>
    <x v="0"/>
    <n v="52"/>
  </r>
  <r>
    <x v="87"/>
    <x v="0"/>
    <n v="78"/>
  </r>
  <r>
    <x v="88"/>
    <x v="0"/>
    <n v="260"/>
  </r>
  <r>
    <x v="89"/>
    <x v="0"/>
    <n v="286"/>
  </r>
  <r>
    <x v="90"/>
    <x v="0"/>
    <n v="206"/>
  </r>
  <r>
    <x v="91"/>
    <x v="0"/>
    <n v="104"/>
  </r>
  <r>
    <x v="92"/>
    <x v="0"/>
    <n v="0"/>
  </r>
  <r>
    <x v="93"/>
    <x v="0"/>
    <n v="182"/>
  </r>
  <r>
    <x v="94"/>
    <x v="0"/>
    <n v="156"/>
  </r>
  <r>
    <x v="95"/>
    <x v="0"/>
    <n v="182"/>
  </r>
  <r>
    <x v="96"/>
    <x v="0"/>
    <n v="156"/>
  </r>
  <r>
    <x v="97"/>
    <x v="0"/>
    <n v="52"/>
  </r>
  <r>
    <x v="98"/>
    <x v="0"/>
    <n v="52"/>
  </r>
  <r>
    <x v="99"/>
    <x v="0"/>
    <n v="0"/>
  </r>
  <r>
    <x v="100"/>
    <x v="0"/>
    <n v="78"/>
  </r>
  <r>
    <x v="101"/>
    <x v="0"/>
    <n v="130"/>
  </r>
  <r>
    <x v="102"/>
    <x v="0"/>
    <n v="104"/>
  </r>
  <r>
    <x v="103"/>
    <x v="0"/>
    <n v="26"/>
  </r>
  <r>
    <x v="104"/>
    <x v="0"/>
    <n v="26"/>
  </r>
  <r>
    <x v="105"/>
    <x v="0"/>
    <n v="26"/>
  </r>
  <r>
    <x v="106"/>
    <x v="0"/>
    <n v="0"/>
  </r>
  <r>
    <x v="107"/>
    <x v="0"/>
    <n v="26"/>
  </r>
  <r>
    <x v="108"/>
    <x v="0"/>
    <n v="52"/>
  </r>
  <r>
    <x v="109"/>
    <x v="0"/>
    <n v="0"/>
  </r>
  <r>
    <x v="110"/>
    <x v="0"/>
    <n v="78"/>
  </r>
  <r>
    <x v="111"/>
    <x v="0"/>
    <n v="52"/>
  </r>
  <r>
    <x v="112"/>
    <x v="0"/>
    <n v="130"/>
  </r>
  <r>
    <x v="113"/>
    <x v="0"/>
    <n v="0"/>
  </r>
  <r>
    <x v="114"/>
    <x v="0"/>
    <n v="104"/>
  </r>
  <r>
    <x v="115"/>
    <x v="0"/>
    <n v="130"/>
  </r>
  <r>
    <x v="116"/>
    <x v="0"/>
    <n v="78"/>
  </r>
  <r>
    <x v="117"/>
    <x v="0"/>
    <n v="364"/>
  </r>
  <r>
    <x v="118"/>
    <x v="0"/>
    <n v="260"/>
  </r>
  <r>
    <x v="119"/>
    <x v="0"/>
    <n v="156"/>
  </r>
  <r>
    <x v="120"/>
    <x v="0"/>
    <n v="52"/>
  </r>
  <r>
    <x v="121"/>
    <x v="0"/>
    <n v="104"/>
  </r>
  <r>
    <x v="122"/>
    <x v="0"/>
    <n v="156"/>
  </r>
  <r>
    <x v="123"/>
    <x v="0"/>
    <n v="78"/>
  </r>
  <r>
    <x v="124"/>
    <x v="0"/>
    <n v="0"/>
  </r>
  <r>
    <x v="125"/>
    <x v="0"/>
    <n v="0"/>
  </r>
  <r>
    <x v="126"/>
    <x v="0"/>
    <n v="52"/>
  </r>
  <r>
    <x v="127"/>
    <x v="0"/>
    <n v="26"/>
  </r>
  <r>
    <x v="128"/>
    <x v="0"/>
    <n v="26"/>
  </r>
  <r>
    <x v="129"/>
    <x v="0"/>
    <n v="52"/>
  </r>
  <r>
    <x v="130"/>
    <x v="0"/>
    <n v="156"/>
  </r>
  <r>
    <x v="131"/>
    <x v="0"/>
    <n v="52"/>
  </r>
  <r>
    <x v="132"/>
    <x v="0"/>
    <n v="182"/>
  </r>
  <r>
    <x v="133"/>
    <x v="0"/>
    <n v="52"/>
  </r>
  <r>
    <x v="134"/>
    <x v="0"/>
    <n v="52"/>
  </r>
  <r>
    <x v="135"/>
    <x v="0"/>
    <n v="130"/>
  </r>
  <r>
    <x v="136"/>
    <x v="0"/>
    <n v="78"/>
  </r>
  <r>
    <x v="137"/>
    <x v="0"/>
    <n v="26"/>
  </r>
  <r>
    <x v="138"/>
    <x v="0"/>
    <n v="52"/>
  </r>
  <r>
    <x v="139"/>
    <x v="0"/>
    <n v="104"/>
  </r>
  <r>
    <x v="140"/>
    <x v="0"/>
    <n v="156"/>
  </r>
  <r>
    <x v="141"/>
    <x v="0"/>
    <n v="52"/>
  </r>
  <r>
    <x v="142"/>
    <x v="0"/>
    <n v="78"/>
  </r>
  <r>
    <x v="143"/>
    <x v="0"/>
    <n v="104"/>
  </r>
  <r>
    <x v="144"/>
    <x v="0"/>
    <n v="0"/>
  </r>
  <r>
    <x v="145"/>
    <x v="0"/>
    <n v="156"/>
  </r>
  <r>
    <x v="146"/>
    <x v="0"/>
    <n v="104"/>
  </r>
  <r>
    <x v="147"/>
    <x v="0"/>
    <n v="104"/>
  </r>
  <r>
    <x v="148"/>
    <x v="0"/>
    <n v="0"/>
  </r>
  <r>
    <x v="149"/>
    <x v="0"/>
    <n v="104"/>
  </r>
  <r>
    <x v="150"/>
    <x v="0"/>
    <n v="104"/>
  </r>
  <r>
    <x v="151"/>
    <x v="0"/>
    <n v="130"/>
  </r>
  <r>
    <x v="152"/>
    <x v="0"/>
    <n v="130"/>
  </r>
  <r>
    <x v="153"/>
    <x v="0"/>
    <n v="312"/>
  </r>
  <r>
    <x v="154"/>
    <x v="0"/>
    <n v="104"/>
  </r>
  <r>
    <x v="155"/>
    <x v="0"/>
    <n v="26"/>
  </r>
  <r>
    <x v="156"/>
    <x v="0"/>
    <n v="156"/>
  </r>
  <r>
    <x v="157"/>
    <x v="0"/>
    <n v="390"/>
  </r>
  <r>
    <x v="158"/>
    <x v="0"/>
    <n v="182"/>
  </r>
  <r>
    <x v="159"/>
    <x v="0"/>
    <n v="338"/>
  </r>
  <r>
    <x v="160"/>
    <x v="0"/>
    <n v="494"/>
  </r>
  <r>
    <x v="161"/>
    <x v="0"/>
    <n v="416"/>
  </r>
  <r>
    <x v="162"/>
    <x v="0"/>
    <n v="182"/>
  </r>
  <r>
    <x v="163"/>
    <x v="0"/>
    <n v="442"/>
  </r>
  <r>
    <x v="164"/>
    <x v="0"/>
    <n v="338"/>
  </r>
  <r>
    <x v="165"/>
    <x v="0"/>
    <n v="312"/>
  </r>
  <r>
    <x v="166"/>
    <x v="0"/>
    <n v="182"/>
  </r>
  <r>
    <x v="167"/>
    <x v="0"/>
    <n v="156"/>
  </r>
  <r>
    <x v="168"/>
    <x v="0"/>
    <n v="26"/>
  </r>
  <r>
    <x v="169"/>
    <x v="0"/>
    <n v="26"/>
  </r>
  <r>
    <x v="170"/>
    <x v="0"/>
    <n v="52"/>
  </r>
  <r>
    <x v="171"/>
    <x v="0"/>
    <n v="234"/>
  </r>
  <r>
    <x v="172"/>
    <x v="0"/>
    <n v="182"/>
  </r>
  <r>
    <x v="173"/>
    <x v="0"/>
    <n v="78"/>
  </r>
  <r>
    <x v="174"/>
    <x v="0"/>
    <n v="156"/>
  </r>
  <r>
    <x v="175"/>
    <x v="0"/>
    <n v="78"/>
  </r>
  <r>
    <x v="176"/>
    <x v="0"/>
    <n v="130"/>
  </r>
  <r>
    <x v="177"/>
    <x v="0"/>
    <n v="234"/>
  </r>
  <r>
    <x v="178"/>
    <x v="0"/>
    <n v="234"/>
  </r>
  <r>
    <x v="179"/>
    <x v="0"/>
    <n v="650"/>
  </r>
  <r>
    <x v="180"/>
    <x v="0"/>
    <n v="78"/>
  </r>
  <r>
    <x v="181"/>
    <x v="0"/>
    <n v="156"/>
  </r>
  <r>
    <x v="182"/>
    <x v="0"/>
    <n v="78"/>
  </r>
  <r>
    <x v="0"/>
    <x v="1"/>
    <n v="0"/>
  </r>
  <r>
    <x v="1"/>
    <x v="1"/>
    <n v="0"/>
  </r>
  <r>
    <x v="2"/>
    <x v="1"/>
    <n v="0"/>
  </r>
  <r>
    <x v="3"/>
    <x v="1"/>
    <n v="0"/>
  </r>
  <r>
    <x v="4"/>
    <x v="1"/>
    <n v="0"/>
  </r>
  <r>
    <x v="5"/>
    <x v="1"/>
    <n v="60"/>
  </r>
  <r>
    <x v="6"/>
    <x v="1"/>
    <n v="120"/>
  </r>
  <r>
    <x v="7"/>
    <x v="1"/>
    <n v="30"/>
  </r>
  <r>
    <x v="8"/>
    <x v="1"/>
    <n v="0"/>
  </r>
  <r>
    <x v="9"/>
    <x v="1"/>
    <n v="0"/>
  </r>
  <r>
    <x v="10"/>
    <x v="1"/>
    <n v="30"/>
  </r>
  <r>
    <x v="11"/>
    <x v="1"/>
    <n v="57.5"/>
  </r>
  <r>
    <x v="12"/>
    <x v="1"/>
    <n v="120"/>
  </r>
  <r>
    <x v="13"/>
    <x v="1"/>
    <n v="0"/>
  </r>
  <r>
    <x v="14"/>
    <x v="1"/>
    <n v="30"/>
  </r>
  <r>
    <x v="15"/>
    <x v="1"/>
    <n v="0"/>
  </r>
  <r>
    <x v="16"/>
    <x v="1"/>
    <n v="0"/>
  </r>
  <r>
    <x v="17"/>
    <x v="1"/>
    <n v="120"/>
  </r>
  <r>
    <x v="18"/>
    <x v="1"/>
    <n v="60"/>
  </r>
  <r>
    <x v="19"/>
    <x v="1"/>
    <n v="30"/>
  </r>
  <r>
    <x v="20"/>
    <x v="1"/>
    <n v="60"/>
  </r>
  <r>
    <x v="21"/>
    <x v="1"/>
    <n v="0"/>
  </r>
  <r>
    <x v="22"/>
    <x v="1"/>
    <n v="0"/>
  </r>
  <r>
    <x v="23"/>
    <x v="1"/>
    <n v="30"/>
  </r>
  <r>
    <x v="24"/>
    <x v="1"/>
    <n v="30"/>
  </r>
  <r>
    <x v="25"/>
    <x v="1"/>
    <n v="0"/>
  </r>
  <r>
    <x v="26"/>
    <x v="1"/>
    <n v="0"/>
  </r>
  <r>
    <x v="27"/>
    <x v="1"/>
    <n v="0"/>
  </r>
  <r>
    <x v="28"/>
    <x v="1"/>
    <n v="0"/>
  </r>
  <r>
    <x v="29"/>
    <x v="1"/>
    <n v="0"/>
  </r>
  <r>
    <x v="30"/>
    <x v="1"/>
    <n v="90"/>
  </r>
  <r>
    <x v="31"/>
    <x v="1"/>
    <n v="30"/>
  </r>
  <r>
    <x v="32"/>
    <x v="1"/>
    <n v="30"/>
  </r>
  <r>
    <x v="33"/>
    <x v="1"/>
    <n v="0"/>
  </r>
  <r>
    <x v="34"/>
    <x v="1"/>
    <n v="0"/>
  </r>
  <r>
    <x v="35"/>
    <x v="1"/>
    <n v="120"/>
  </r>
  <r>
    <x v="36"/>
    <x v="1"/>
    <n v="0"/>
  </r>
  <r>
    <x v="37"/>
    <x v="1"/>
    <n v="30"/>
  </r>
  <r>
    <x v="38"/>
    <x v="1"/>
    <n v="0"/>
  </r>
  <r>
    <x v="39"/>
    <x v="1"/>
    <n v="60"/>
  </r>
  <r>
    <x v="40"/>
    <x v="1"/>
    <n v="60"/>
  </r>
  <r>
    <x v="41"/>
    <x v="1"/>
    <n v="0"/>
  </r>
  <r>
    <x v="42"/>
    <x v="1"/>
    <n v="90"/>
  </r>
  <r>
    <x v="43"/>
    <x v="1"/>
    <n v="0"/>
  </r>
  <r>
    <x v="44"/>
    <x v="1"/>
    <n v="60"/>
  </r>
  <r>
    <x v="45"/>
    <x v="1"/>
    <n v="28.33333"/>
  </r>
  <r>
    <x v="46"/>
    <x v="1"/>
    <n v="0"/>
  </r>
  <r>
    <x v="47"/>
    <x v="1"/>
    <n v="0"/>
  </r>
  <r>
    <x v="48"/>
    <x v="1"/>
    <n v="30"/>
  </r>
  <r>
    <x v="49"/>
    <x v="1"/>
    <n v="30"/>
  </r>
  <r>
    <x v="50"/>
    <x v="1"/>
    <n v="0"/>
  </r>
  <r>
    <x v="51"/>
    <x v="1"/>
    <n v="180"/>
  </r>
  <r>
    <x v="52"/>
    <x v="1"/>
    <n v="60"/>
  </r>
  <r>
    <x v="53"/>
    <x v="1"/>
    <n v="60"/>
  </r>
  <r>
    <x v="54"/>
    <x v="1"/>
    <n v="60"/>
  </r>
  <r>
    <x v="55"/>
    <x v="1"/>
    <n v="90"/>
  </r>
  <r>
    <x v="56"/>
    <x v="1"/>
    <n v="240"/>
  </r>
  <r>
    <x v="57"/>
    <x v="1"/>
    <n v="0"/>
  </r>
  <r>
    <x v="58"/>
    <x v="1"/>
    <n v="60"/>
  </r>
  <r>
    <x v="59"/>
    <x v="1"/>
    <n v="120"/>
  </r>
  <r>
    <x v="60"/>
    <x v="1"/>
    <n v="150"/>
  </r>
  <r>
    <x v="61"/>
    <x v="1"/>
    <n v="180"/>
  </r>
  <r>
    <x v="62"/>
    <x v="1"/>
    <n v="240"/>
  </r>
  <r>
    <x v="63"/>
    <x v="1"/>
    <n v="0"/>
  </r>
  <r>
    <x v="64"/>
    <x v="1"/>
    <n v="0"/>
  </r>
  <r>
    <x v="65"/>
    <x v="1"/>
    <n v="118.33333"/>
  </r>
  <r>
    <x v="66"/>
    <x v="1"/>
    <n v="90"/>
  </r>
  <r>
    <x v="67"/>
    <x v="1"/>
    <n v="0"/>
  </r>
  <r>
    <x v="68"/>
    <x v="1"/>
    <n v="120"/>
  </r>
  <r>
    <x v="69"/>
    <x v="1"/>
    <n v="180"/>
  </r>
  <r>
    <x v="70"/>
    <x v="1"/>
    <n v="60"/>
  </r>
  <r>
    <x v="71"/>
    <x v="1"/>
    <n v="0"/>
  </r>
  <r>
    <x v="72"/>
    <x v="1"/>
    <n v="0"/>
  </r>
  <r>
    <x v="73"/>
    <x v="1"/>
    <n v="90"/>
  </r>
  <r>
    <x v="74"/>
    <x v="1"/>
    <n v="0"/>
  </r>
  <r>
    <x v="75"/>
    <x v="1"/>
    <n v="30"/>
  </r>
  <r>
    <x v="76"/>
    <x v="1"/>
    <n v="180"/>
  </r>
  <r>
    <x v="77"/>
    <x v="1"/>
    <n v="90"/>
  </r>
  <r>
    <x v="78"/>
    <x v="1"/>
    <n v="0"/>
  </r>
  <r>
    <x v="79"/>
    <x v="1"/>
    <n v="90"/>
  </r>
  <r>
    <x v="80"/>
    <x v="1"/>
    <n v="60"/>
  </r>
  <r>
    <x v="81"/>
    <x v="1"/>
    <n v="90"/>
  </r>
  <r>
    <x v="82"/>
    <x v="1"/>
    <n v="60"/>
  </r>
  <r>
    <x v="83"/>
    <x v="1"/>
    <n v="90"/>
  </r>
  <r>
    <x v="84"/>
    <x v="1"/>
    <n v="150"/>
  </r>
  <r>
    <x v="85"/>
    <x v="1"/>
    <n v="0"/>
  </r>
  <r>
    <x v="86"/>
    <x v="1"/>
    <n v="210"/>
  </r>
  <r>
    <x v="87"/>
    <x v="1"/>
    <n v="358.18180000000001"/>
  </r>
  <r>
    <x v="88"/>
    <x v="1"/>
    <n v="330"/>
  </r>
  <r>
    <x v="89"/>
    <x v="1"/>
    <n v="60"/>
  </r>
  <r>
    <x v="90"/>
    <x v="1"/>
    <n v="210"/>
  </r>
  <r>
    <x v="91"/>
    <x v="1"/>
    <n v="90"/>
  </r>
  <r>
    <x v="92"/>
    <x v="1"/>
    <n v="0"/>
  </r>
  <r>
    <x v="93"/>
    <x v="1"/>
    <n v="0"/>
  </r>
  <r>
    <x v="94"/>
    <x v="1"/>
    <n v="90"/>
  </r>
  <r>
    <x v="95"/>
    <x v="1"/>
    <n v="120"/>
  </r>
  <r>
    <x v="96"/>
    <x v="1"/>
    <n v="60"/>
  </r>
  <r>
    <x v="97"/>
    <x v="1"/>
    <n v="60"/>
  </r>
  <r>
    <x v="98"/>
    <x v="1"/>
    <n v="0"/>
  </r>
  <r>
    <x v="99"/>
    <x v="1"/>
    <n v="90"/>
  </r>
  <r>
    <x v="100"/>
    <x v="1"/>
    <n v="60"/>
  </r>
  <r>
    <x v="101"/>
    <x v="1"/>
    <n v="0"/>
  </r>
  <r>
    <x v="102"/>
    <x v="1"/>
    <n v="120"/>
  </r>
  <r>
    <x v="103"/>
    <x v="1"/>
    <n v="60"/>
  </r>
  <r>
    <x v="104"/>
    <x v="1"/>
    <n v="60"/>
  </r>
  <r>
    <x v="105"/>
    <x v="1"/>
    <n v="0"/>
  </r>
  <r>
    <x v="106"/>
    <x v="1"/>
    <n v="30"/>
  </r>
  <r>
    <x v="107"/>
    <x v="1"/>
    <n v="90"/>
  </r>
  <r>
    <x v="108"/>
    <x v="1"/>
    <n v="60"/>
  </r>
  <r>
    <x v="109"/>
    <x v="1"/>
    <n v="60"/>
  </r>
  <r>
    <x v="110"/>
    <x v="1"/>
    <n v="60"/>
  </r>
  <r>
    <x v="111"/>
    <x v="1"/>
    <n v="90"/>
  </r>
  <r>
    <x v="112"/>
    <x v="1"/>
    <n v="30"/>
  </r>
  <r>
    <x v="113"/>
    <x v="1"/>
    <n v="0"/>
  </r>
  <r>
    <x v="114"/>
    <x v="1"/>
    <n v="90"/>
  </r>
  <r>
    <x v="115"/>
    <x v="1"/>
    <n v="30"/>
  </r>
  <r>
    <x v="116"/>
    <x v="1"/>
    <n v="210"/>
  </r>
  <r>
    <x v="117"/>
    <x v="1"/>
    <n v="30"/>
  </r>
  <r>
    <x v="118"/>
    <x v="1"/>
    <n v="0"/>
  </r>
  <r>
    <x v="119"/>
    <x v="1"/>
    <n v="0"/>
  </r>
  <r>
    <x v="120"/>
    <x v="1"/>
    <n v="90"/>
  </r>
  <r>
    <x v="121"/>
    <x v="1"/>
    <n v="0"/>
  </r>
  <r>
    <x v="122"/>
    <x v="1"/>
    <n v="30"/>
  </r>
  <r>
    <x v="123"/>
    <x v="1"/>
    <n v="30"/>
  </r>
  <r>
    <x v="124"/>
    <x v="1"/>
    <n v="30"/>
  </r>
  <r>
    <x v="125"/>
    <x v="1"/>
    <n v="0"/>
  </r>
  <r>
    <x v="126"/>
    <x v="1"/>
    <n v="0"/>
  </r>
  <r>
    <x v="127"/>
    <x v="1"/>
    <n v="30"/>
  </r>
  <r>
    <x v="128"/>
    <x v="1"/>
    <n v="60"/>
  </r>
  <r>
    <x v="129"/>
    <x v="1"/>
    <n v="120"/>
  </r>
  <r>
    <x v="130"/>
    <x v="1"/>
    <n v="30"/>
  </r>
  <r>
    <x v="131"/>
    <x v="1"/>
    <n v="0"/>
  </r>
  <r>
    <x v="132"/>
    <x v="1"/>
    <n v="30"/>
  </r>
  <r>
    <x v="133"/>
    <x v="1"/>
    <n v="30"/>
  </r>
  <r>
    <x v="134"/>
    <x v="1"/>
    <n v="0"/>
  </r>
  <r>
    <x v="135"/>
    <x v="1"/>
    <n v="60"/>
  </r>
  <r>
    <x v="136"/>
    <x v="1"/>
    <n v="0"/>
  </r>
  <r>
    <x v="137"/>
    <x v="1"/>
    <n v="30"/>
  </r>
  <r>
    <x v="138"/>
    <x v="1"/>
    <n v="30"/>
  </r>
  <r>
    <x v="139"/>
    <x v="1"/>
    <n v="120"/>
  </r>
  <r>
    <x v="140"/>
    <x v="1"/>
    <n v="30"/>
  </r>
  <r>
    <x v="141"/>
    <x v="1"/>
    <n v="0"/>
  </r>
  <r>
    <x v="142"/>
    <x v="1"/>
    <n v="180"/>
  </r>
  <r>
    <x v="143"/>
    <x v="1"/>
    <n v="90"/>
  </r>
  <r>
    <x v="144"/>
    <x v="1"/>
    <n v="0"/>
  </r>
  <r>
    <x v="145"/>
    <x v="1"/>
    <n v="120"/>
  </r>
  <r>
    <x v="146"/>
    <x v="1"/>
    <n v="30"/>
  </r>
  <r>
    <x v="147"/>
    <x v="1"/>
    <n v="30"/>
  </r>
  <r>
    <x v="148"/>
    <x v="1"/>
    <n v="0"/>
  </r>
  <r>
    <x v="149"/>
    <x v="1"/>
    <n v="0"/>
  </r>
  <r>
    <x v="150"/>
    <x v="1"/>
    <n v="150"/>
  </r>
  <r>
    <x v="151"/>
    <x v="1"/>
    <n v="0"/>
  </r>
  <r>
    <x v="152"/>
    <x v="1"/>
    <n v="30"/>
  </r>
  <r>
    <x v="153"/>
    <x v="1"/>
    <n v="60"/>
  </r>
  <r>
    <x v="154"/>
    <x v="1"/>
    <n v="0"/>
  </r>
  <r>
    <x v="155"/>
    <x v="1"/>
    <n v="0"/>
  </r>
  <r>
    <x v="156"/>
    <x v="1"/>
    <n v="30"/>
  </r>
  <r>
    <x v="157"/>
    <x v="1"/>
    <n v="30"/>
  </r>
  <r>
    <x v="158"/>
    <x v="1"/>
    <n v="90"/>
  </r>
  <r>
    <x v="159"/>
    <x v="1"/>
    <n v="30"/>
  </r>
  <r>
    <x v="160"/>
    <x v="1"/>
    <n v="180"/>
  </r>
  <r>
    <x v="161"/>
    <x v="1"/>
    <n v="90"/>
  </r>
  <r>
    <x v="162"/>
    <x v="1"/>
    <n v="30"/>
  </r>
  <r>
    <x v="163"/>
    <x v="1"/>
    <n v="0"/>
  </r>
  <r>
    <x v="164"/>
    <x v="1"/>
    <n v="30"/>
  </r>
  <r>
    <x v="165"/>
    <x v="1"/>
    <n v="150"/>
  </r>
  <r>
    <x v="166"/>
    <x v="1"/>
    <n v="120"/>
  </r>
  <r>
    <x v="167"/>
    <x v="1"/>
    <n v="0"/>
  </r>
  <r>
    <x v="168"/>
    <x v="1"/>
    <n v="30"/>
  </r>
  <r>
    <x v="169"/>
    <x v="1"/>
    <n v="0"/>
  </r>
  <r>
    <x v="170"/>
    <x v="1"/>
    <n v="60"/>
  </r>
  <r>
    <x v="171"/>
    <x v="1"/>
    <n v="0"/>
  </r>
  <r>
    <x v="172"/>
    <x v="1"/>
    <n v="30"/>
  </r>
  <r>
    <x v="173"/>
    <x v="1"/>
    <n v="30"/>
  </r>
  <r>
    <x v="174"/>
    <x v="1"/>
    <n v="30"/>
  </r>
  <r>
    <x v="175"/>
    <x v="1"/>
    <n v="60"/>
  </r>
  <r>
    <x v="176"/>
    <x v="1"/>
    <n v="0"/>
  </r>
  <r>
    <x v="177"/>
    <x v="1"/>
    <n v="0"/>
  </r>
  <r>
    <x v="178"/>
    <x v="1"/>
    <n v="60"/>
  </r>
  <r>
    <x v="179"/>
    <x v="1"/>
    <n v="60"/>
  </r>
  <r>
    <x v="180"/>
    <x v="1"/>
    <n v="30"/>
  </r>
  <r>
    <x v="181"/>
    <x v="1"/>
    <n v="0"/>
  </r>
  <r>
    <x v="182"/>
    <x v="1"/>
    <n v="0"/>
  </r>
  <r>
    <x v="0"/>
    <x v="2"/>
    <n v="40"/>
  </r>
  <r>
    <x v="1"/>
    <x v="2"/>
    <n v="0"/>
  </r>
  <r>
    <x v="2"/>
    <x v="2"/>
    <n v="0"/>
  </r>
  <r>
    <x v="3"/>
    <x v="2"/>
    <n v="0"/>
  </r>
  <r>
    <x v="4"/>
    <x v="2"/>
    <n v="0"/>
  </r>
  <r>
    <x v="5"/>
    <x v="2"/>
    <n v="0"/>
  </r>
  <r>
    <x v="6"/>
    <x v="2"/>
    <n v="0"/>
  </r>
  <r>
    <x v="7"/>
    <x v="2"/>
    <n v="0"/>
  </r>
  <r>
    <x v="8"/>
    <x v="2"/>
    <n v="0"/>
  </r>
  <r>
    <x v="9"/>
    <x v="2"/>
    <n v="0"/>
  </r>
  <r>
    <x v="10"/>
    <x v="2"/>
    <n v="40"/>
  </r>
  <r>
    <x v="11"/>
    <x v="2"/>
    <n v="0"/>
  </r>
  <r>
    <x v="12"/>
    <x v="2"/>
    <n v="0"/>
  </r>
  <r>
    <x v="13"/>
    <x v="2"/>
    <n v="0"/>
  </r>
  <r>
    <x v="14"/>
    <x v="2"/>
    <n v="0"/>
  </r>
  <r>
    <x v="15"/>
    <x v="2"/>
    <n v="0"/>
  </r>
  <r>
    <x v="16"/>
    <x v="2"/>
    <n v="0"/>
  </r>
  <r>
    <x v="17"/>
    <x v="2"/>
    <n v="0"/>
  </r>
  <r>
    <x v="18"/>
    <x v="2"/>
    <n v="80"/>
  </r>
  <r>
    <x v="19"/>
    <x v="2"/>
    <n v="0"/>
  </r>
  <r>
    <x v="20"/>
    <x v="2"/>
    <n v="120"/>
  </r>
  <r>
    <x v="21"/>
    <x v="2"/>
    <n v="0"/>
  </r>
  <r>
    <x v="22"/>
    <x v="2"/>
    <n v="0"/>
  </r>
  <r>
    <x v="23"/>
    <x v="2"/>
    <n v="0"/>
  </r>
  <r>
    <x v="24"/>
    <x v="2"/>
    <n v="0"/>
  </r>
  <r>
    <x v="25"/>
    <x v="2"/>
    <n v="0"/>
  </r>
  <r>
    <x v="26"/>
    <x v="2"/>
    <n v="0"/>
  </r>
  <r>
    <x v="27"/>
    <x v="2"/>
    <n v="0"/>
  </r>
  <r>
    <x v="28"/>
    <x v="2"/>
    <n v="0"/>
  </r>
  <r>
    <x v="29"/>
    <x v="2"/>
    <n v="0"/>
  </r>
  <r>
    <x v="30"/>
    <x v="2"/>
    <n v="80"/>
  </r>
  <r>
    <x v="31"/>
    <x v="2"/>
    <n v="40"/>
  </r>
  <r>
    <x v="32"/>
    <x v="2"/>
    <n v="0"/>
  </r>
  <r>
    <x v="33"/>
    <x v="2"/>
    <n v="0"/>
  </r>
  <r>
    <x v="34"/>
    <x v="2"/>
    <n v="0"/>
  </r>
  <r>
    <x v="35"/>
    <x v="2"/>
    <n v="0"/>
  </r>
  <r>
    <x v="36"/>
    <x v="2"/>
    <n v="0"/>
  </r>
  <r>
    <x v="37"/>
    <x v="2"/>
    <n v="40"/>
  </r>
  <r>
    <x v="38"/>
    <x v="2"/>
    <n v="0"/>
  </r>
  <r>
    <x v="39"/>
    <x v="2"/>
    <n v="0"/>
  </r>
  <r>
    <x v="40"/>
    <x v="2"/>
    <n v="0"/>
  </r>
  <r>
    <x v="41"/>
    <x v="2"/>
    <n v="0"/>
  </r>
  <r>
    <x v="42"/>
    <x v="2"/>
    <n v="0"/>
  </r>
  <r>
    <x v="43"/>
    <x v="2"/>
    <n v="0"/>
  </r>
  <r>
    <x v="44"/>
    <x v="2"/>
    <n v="0"/>
  </r>
  <r>
    <x v="45"/>
    <x v="2"/>
    <n v="40"/>
  </r>
  <r>
    <x v="46"/>
    <x v="2"/>
    <n v="40"/>
  </r>
  <r>
    <x v="47"/>
    <x v="2"/>
    <n v="0"/>
  </r>
  <r>
    <x v="48"/>
    <x v="2"/>
    <n v="0"/>
  </r>
  <r>
    <x v="49"/>
    <x v="2"/>
    <n v="0"/>
  </r>
  <r>
    <x v="50"/>
    <x v="2"/>
    <n v="0"/>
  </r>
  <r>
    <x v="51"/>
    <x v="2"/>
    <n v="0"/>
  </r>
  <r>
    <x v="52"/>
    <x v="2"/>
    <n v="0"/>
  </r>
  <r>
    <x v="53"/>
    <x v="2"/>
    <n v="0"/>
  </r>
  <r>
    <x v="54"/>
    <x v="2"/>
    <n v="0"/>
  </r>
  <r>
    <x v="55"/>
    <x v="2"/>
    <n v="0"/>
  </r>
  <r>
    <x v="56"/>
    <x v="2"/>
    <n v="0"/>
  </r>
  <r>
    <x v="57"/>
    <x v="2"/>
    <n v="0"/>
  </r>
  <r>
    <x v="58"/>
    <x v="2"/>
    <n v="0"/>
  </r>
  <r>
    <x v="59"/>
    <x v="2"/>
    <n v="0"/>
  </r>
  <r>
    <x v="60"/>
    <x v="2"/>
    <n v="0"/>
  </r>
  <r>
    <x v="61"/>
    <x v="2"/>
    <n v="0"/>
  </r>
  <r>
    <x v="62"/>
    <x v="2"/>
    <n v="0"/>
  </r>
  <r>
    <x v="63"/>
    <x v="2"/>
    <n v="0"/>
  </r>
  <r>
    <x v="64"/>
    <x v="2"/>
    <n v="0"/>
  </r>
  <r>
    <x v="65"/>
    <x v="2"/>
    <n v="0"/>
  </r>
  <r>
    <x v="66"/>
    <x v="2"/>
    <n v="40"/>
  </r>
  <r>
    <x v="67"/>
    <x v="2"/>
    <n v="0"/>
  </r>
  <r>
    <x v="68"/>
    <x v="2"/>
    <n v="0"/>
  </r>
  <r>
    <x v="69"/>
    <x v="2"/>
    <n v="0"/>
  </r>
  <r>
    <x v="70"/>
    <x v="2"/>
    <n v="0"/>
  </r>
  <r>
    <x v="71"/>
    <x v="2"/>
    <n v="0"/>
  </r>
  <r>
    <x v="72"/>
    <x v="2"/>
    <n v="0"/>
  </r>
  <r>
    <x v="73"/>
    <x v="2"/>
    <n v="0"/>
  </r>
  <r>
    <x v="74"/>
    <x v="2"/>
    <n v="0"/>
  </r>
  <r>
    <x v="75"/>
    <x v="2"/>
    <n v="0"/>
  </r>
  <r>
    <x v="76"/>
    <x v="2"/>
    <n v="0"/>
  </r>
  <r>
    <x v="77"/>
    <x v="2"/>
    <n v="40"/>
  </r>
  <r>
    <x v="78"/>
    <x v="2"/>
    <n v="0"/>
  </r>
  <r>
    <x v="79"/>
    <x v="2"/>
    <n v="0"/>
  </r>
  <r>
    <x v="80"/>
    <x v="2"/>
    <n v="0"/>
  </r>
  <r>
    <x v="81"/>
    <x v="2"/>
    <n v="0"/>
  </r>
  <r>
    <x v="82"/>
    <x v="2"/>
    <n v="0"/>
  </r>
  <r>
    <x v="83"/>
    <x v="2"/>
    <n v="0"/>
  </r>
  <r>
    <x v="84"/>
    <x v="2"/>
    <n v="0"/>
  </r>
  <r>
    <x v="85"/>
    <x v="2"/>
    <n v="0"/>
  </r>
  <r>
    <x v="86"/>
    <x v="2"/>
    <n v="0"/>
  </r>
  <r>
    <x v="87"/>
    <x v="2"/>
    <n v="80"/>
  </r>
  <r>
    <x v="88"/>
    <x v="2"/>
    <n v="0"/>
  </r>
  <r>
    <x v="89"/>
    <x v="2"/>
    <n v="0"/>
  </r>
  <r>
    <x v="90"/>
    <x v="2"/>
    <n v="0"/>
  </r>
  <r>
    <x v="91"/>
    <x v="2"/>
    <n v="0"/>
  </r>
  <r>
    <x v="92"/>
    <x v="2"/>
    <n v="0"/>
  </r>
  <r>
    <x v="93"/>
    <x v="2"/>
    <n v="0"/>
  </r>
  <r>
    <x v="94"/>
    <x v="2"/>
    <n v="0"/>
  </r>
  <r>
    <x v="95"/>
    <x v="2"/>
    <n v="0"/>
  </r>
  <r>
    <x v="96"/>
    <x v="2"/>
    <n v="0"/>
  </r>
  <r>
    <x v="97"/>
    <x v="2"/>
    <n v="0"/>
  </r>
  <r>
    <x v="98"/>
    <x v="2"/>
    <n v="40"/>
  </r>
  <r>
    <x v="99"/>
    <x v="2"/>
    <n v="0"/>
  </r>
  <r>
    <x v="100"/>
    <x v="2"/>
    <n v="0"/>
  </r>
  <r>
    <x v="101"/>
    <x v="2"/>
    <n v="280"/>
  </r>
  <r>
    <x v="102"/>
    <x v="2"/>
    <n v="40"/>
  </r>
  <r>
    <x v="103"/>
    <x v="2"/>
    <n v="0"/>
  </r>
  <r>
    <x v="104"/>
    <x v="2"/>
    <n v="40"/>
  </r>
  <r>
    <x v="105"/>
    <x v="2"/>
    <n v="80"/>
  </r>
  <r>
    <x v="106"/>
    <x v="2"/>
    <n v="0"/>
  </r>
  <r>
    <x v="107"/>
    <x v="2"/>
    <n v="0"/>
  </r>
  <r>
    <x v="108"/>
    <x v="2"/>
    <n v="120"/>
  </r>
  <r>
    <x v="109"/>
    <x v="2"/>
    <n v="0"/>
  </r>
  <r>
    <x v="110"/>
    <x v="2"/>
    <n v="0"/>
  </r>
  <r>
    <x v="111"/>
    <x v="2"/>
    <n v="80"/>
  </r>
  <r>
    <x v="112"/>
    <x v="2"/>
    <n v="80"/>
  </r>
  <r>
    <x v="113"/>
    <x v="2"/>
    <n v="0"/>
  </r>
  <r>
    <x v="114"/>
    <x v="2"/>
    <n v="40"/>
  </r>
  <r>
    <x v="115"/>
    <x v="2"/>
    <n v="40"/>
  </r>
  <r>
    <x v="116"/>
    <x v="2"/>
    <n v="0"/>
  </r>
  <r>
    <x v="117"/>
    <x v="2"/>
    <n v="40"/>
  </r>
  <r>
    <x v="118"/>
    <x v="2"/>
    <n v="80"/>
  </r>
  <r>
    <x v="119"/>
    <x v="2"/>
    <n v="120"/>
  </r>
  <r>
    <x v="120"/>
    <x v="2"/>
    <n v="40"/>
  </r>
  <r>
    <x v="121"/>
    <x v="2"/>
    <n v="0"/>
  </r>
  <r>
    <x v="122"/>
    <x v="2"/>
    <n v="80"/>
  </r>
  <r>
    <x v="123"/>
    <x v="2"/>
    <n v="0"/>
  </r>
  <r>
    <x v="124"/>
    <x v="2"/>
    <n v="0"/>
  </r>
  <r>
    <x v="125"/>
    <x v="2"/>
    <n v="40"/>
  </r>
  <r>
    <x v="126"/>
    <x v="2"/>
    <n v="40"/>
  </r>
  <r>
    <x v="127"/>
    <x v="2"/>
    <n v="40"/>
  </r>
  <r>
    <x v="128"/>
    <x v="2"/>
    <n v="80"/>
  </r>
  <r>
    <x v="129"/>
    <x v="2"/>
    <n v="80"/>
  </r>
  <r>
    <x v="130"/>
    <x v="2"/>
    <n v="0"/>
  </r>
  <r>
    <x v="131"/>
    <x v="2"/>
    <n v="0"/>
  </r>
  <r>
    <x v="132"/>
    <x v="2"/>
    <n v="40"/>
  </r>
  <r>
    <x v="133"/>
    <x v="2"/>
    <n v="200"/>
  </r>
  <r>
    <x v="134"/>
    <x v="2"/>
    <n v="40"/>
  </r>
  <r>
    <x v="135"/>
    <x v="2"/>
    <n v="40"/>
  </r>
  <r>
    <x v="136"/>
    <x v="2"/>
    <n v="80"/>
  </r>
  <r>
    <x v="137"/>
    <x v="2"/>
    <n v="40"/>
  </r>
  <r>
    <x v="138"/>
    <x v="2"/>
    <n v="40"/>
  </r>
  <r>
    <x v="139"/>
    <x v="2"/>
    <n v="40"/>
  </r>
  <r>
    <x v="140"/>
    <x v="2"/>
    <n v="80"/>
  </r>
  <r>
    <x v="141"/>
    <x v="2"/>
    <n v="0"/>
  </r>
  <r>
    <x v="142"/>
    <x v="2"/>
    <n v="120"/>
  </r>
  <r>
    <x v="143"/>
    <x v="2"/>
    <n v="80"/>
  </r>
  <r>
    <x v="144"/>
    <x v="2"/>
    <n v="0"/>
  </r>
  <r>
    <x v="145"/>
    <x v="2"/>
    <n v="0"/>
  </r>
  <r>
    <x v="146"/>
    <x v="2"/>
    <n v="200"/>
  </r>
  <r>
    <x v="147"/>
    <x v="2"/>
    <n v="80"/>
  </r>
  <r>
    <x v="148"/>
    <x v="2"/>
    <n v="0"/>
  </r>
  <r>
    <x v="149"/>
    <x v="2"/>
    <n v="0"/>
  </r>
  <r>
    <x v="150"/>
    <x v="2"/>
    <n v="0"/>
  </r>
  <r>
    <x v="151"/>
    <x v="2"/>
    <n v="40"/>
  </r>
  <r>
    <x v="152"/>
    <x v="2"/>
    <n v="0"/>
  </r>
  <r>
    <x v="153"/>
    <x v="2"/>
    <n v="0"/>
  </r>
  <r>
    <x v="154"/>
    <x v="2"/>
    <n v="80"/>
  </r>
  <r>
    <x v="155"/>
    <x v="2"/>
    <n v="40"/>
  </r>
  <r>
    <x v="156"/>
    <x v="2"/>
    <n v="0"/>
  </r>
  <r>
    <x v="157"/>
    <x v="2"/>
    <n v="0"/>
  </r>
  <r>
    <x v="158"/>
    <x v="2"/>
    <n v="0"/>
  </r>
  <r>
    <x v="159"/>
    <x v="2"/>
    <n v="80"/>
  </r>
  <r>
    <x v="160"/>
    <x v="2"/>
    <n v="0"/>
  </r>
  <r>
    <x v="161"/>
    <x v="2"/>
    <n v="160"/>
  </r>
  <r>
    <x v="162"/>
    <x v="2"/>
    <n v="80"/>
  </r>
  <r>
    <x v="163"/>
    <x v="2"/>
    <n v="0"/>
  </r>
  <r>
    <x v="164"/>
    <x v="2"/>
    <n v="0"/>
  </r>
  <r>
    <x v="165"/>
    <x v="2"/>
    <n v="40"/>
  </r>
  <r>
    <x v="166"/>
    <x v="2"/>
    <n v="0"/>
  </r>
  <r>
    <x v="167"/>
    <x v="2"/>
    <n v="0"/>
  </r>
  <r>
    <x v="168"/>
    <x v="2"/>
    <n v="0"/>
  </r>
  <r>
    <x v="169"/>
    <x v="2"/>
    <n v="120"/>
  </r>
  <r>
    <x v="170"/>
    <x v="2"/>
    <n v="40"/>
  </r>
  <r>
    <x v="171"/>
    <x v="2"/>
    <n v="40"/>
  </r>
  <r>
    <x v="172"/>
    <x v="2"/>
    <n v="0"/>
  </r>
  <r>
    <x v="173"/>
    <x v="2"/>
    <n v="0"/>
  </r>
  <r>
    <x v="174"/>
    <x v="2"/>
    <n v="0"/>
  </r>
  <r>
    <x v="175"/>
    <x v="2"/>
    <n v="0"/>
  </r>
  <r>
    <x v="176"/>
    <x v="2"/>
    <n v="0"/>
  </r>
  <r>
    <x v="177"/>
    <x v="2"/>
    <n v="0"/>
  </r>
  <r>
    <x v="178"/>
    <x v="2"/>
    <n v="0"/>
  </r>
  <r>
    <x v="179"/>
    <x v="2"/>
    <n v="0"/>
  </r>
  <r>
    <x v="180"/>
    <x v="2"/>
    <n v="0"/>
  </r>
  <r>
    <x v="181"/>
    <x v="2"/>
    <n v="0"/>
  </r>
  <r>
    <x v="182"/>
    <x v="2"/>
    <n v="40"/>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r>
    <x v="183"/>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8B7066-9D7A-F341-8F4A-F1ED65638C7E}"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E31" firstHeaderRow="0" firstDataRow="1" firstDataCol="1" rowPageCount="1" colPageCount="1"/>
  <pivotFields count="6">
    <pivotField dataField="1" showAll="0"/>
    <pivotField dataField="1" showAll="0">
      <items count="55">
        <item x="1"/>
        <item x="0"/>
        <item x="26"/>
        <item x="23"/>
        <item x="22"/>
        <item x="25"/>
        <item x="16"/>
        <item x="41"/>
        <item x="38"/>
        <item x="52"/>
        <item x="21"/>
        <item x="14"/>
        <item x="15"/>
        <item x="40"/>
        <item x="27"/>
        <item x="37"/>
        <item x="42"/>
        <item x="43"/>
        <item x="24"/>
        <item x="45"/>
        <item x="36"/>
        <item x="9"/>
        <item x="34"/>
        <item x="46"/>
        <item x="13"/>
        <item x="49"/>
        <item x="28"/>
        <item x="8"/>
        <item x="44"/>
        <item x="33"/>
        <item x="50"/>
        <item x="19"/>
        <item x="32"/>
        <item x="47"/>
        <item x="29"/>
        <item x="48"/>
        <item x="35"/>
        <item x="2"/>
        <item x="30"/>
        <item x="51"/>
        <item x="18"/>
        <item x="31"/>
        <item x="5"/>
        <item x="20"/>
        <item x="12"/>
        <item x="6"/>
        <item x="3"/>
        <item x="39"/>
        <item x="4"/>
        <item x="7"/>
        <item x="17"/>
        <item x="10"/>
        <item x="11"/>
        <item x="53"/>
        <item t="default"/>
      </items>
    </pivotField>
    <pivotField dataField="1" showAll="0"/>
    <pivotField dataField="1" showAll="0"/>
    <pivotField axis="axisRow" showAll="0">
      <items count="30">
        <item h="1"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Page" multipleItemSelectionAllowed="1" showAll="0">
      <items count="6">
        <item x="2"/>
        <item x="1"/>
        <item x="0"/>
        <item x="3"/>
        <item h="1" x="4"/>
        <item t="default"/>
      </items>
    </pivotField>
  </pivotFields>
  <rowFields count="1">
    <field x="4"/>
  </rowFields>
  <rowItems count="28">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4">
    <i>
      <x/>
    </i>
    <i i="1">
      <x v="1"/>
    </i>
    <i i="2">
      <x v="2"/>
    </i>
    <i i="3">
      <x v="3"/>
    </i>
  </colItems>
  <pageFields count="1">
    <pageField fld="5" hier="-1"/>
  </pageFields>
  <dataFields count="4">
    <dataField name="Sum of sum1" fld="0" baseField="0" baseItem="0"/>
    <dataField name="Sum of sum2" fld="1" baseField="0" baseItem="0"/>
    <dataField name="Sum of sum3" fld="2" baseField="0" baseItem="0"/>
    <dataField name="Sum of sum4" fld="3" baseField="0" baseItem="0"/>
  </dataFields>
  <chartFormats count="17">
    <chartFormat chart="0" format="2" series="1">
      <pivotArea type="data" outline="0" fieldPosition="0">
        <references count="1">
          <reference field="5" count="1" selected="0">
            <x v="1"/>
          </reference>
        </references>
      </pivotArea>
    </chartFormat>
    <chartFormat chart="0" format="3" series="1">
      <pivotArea type="data" outline="0" fieldPosition="0">
        <references count="1">
          <reference field="5" count="1" selected="0">
            <x v="2"/>
          </reference>
        </references>
      </pivotArea>
    </chartFormat>
    <chartFormat chart="0" format="4" series="1">
      <pivotArea type="data" outline="0" fieldPosition="0">
        <references count="1">
          <reference field="5" count="1" selected="0">
            <x v="3"/>
          </reference>
        </references>
      </pivotArea>
    </chartFormat>
    <chartFormat chart="0" format="5" series="1">
      <pivotArea type="data" outline="0" fieldPosition="0">
        <references count="1">
          <reference field="5" count="1" selected="0">
            <x v="4"/>
          </reference>
        </references>
      </pivotArea>
    </chartFormat>
    <chartFormat chart="0" format="6" series="1">
      <pivotArea type="data" outline="0" fieldPosition="0">
        <references count="1">
          <reference field="5" count="1" selected="0">
            <x v="0"/>
          </reference>
        </references>
      </pivotArea>
    </chartFormat>
    <chartFormat chart="0" format="7" series="1">
      <pivotArea type="data" outline="0" fieldPosition="0">
        <references count="2">
          <reference field="4294967294" count="1" selected="0">
            <x v="2"/>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3"/>
          </reference>
        </references>
      </pivotArea>
    </chartFormat>
    <chartFormat chart="0" format="9" series="1">
      <pivotArea type="data" outline="0" fieldPosition="0">
        <references count="2">
          <reference field="4294967294" count="1" selected="0">
            <x v="2"/>
          </reference>
          <reference field="5" count="1" selected="0">
            <x v="3"/>
          </reference>
        </references>
      </pivotArea>
    </chartFormat>
    <chartFormat chart="0" format="10" series="1">
      <pivotArea type="data" outline="0" fieldPosition="0">
        <references count="2">
          <reference field="4294967294" count="1" selected="0">
            <x v="0"/>
          </reference>
          <reference field="5" count="1" selected="0">
            <x v="4"/>
          </reference>
        </references>
      </pivotArea>
    </chartFormat>
    <chartFormat chart="0" format="11" series="1">
      <pivotArea type="data" outline="0" fieldPosition="0">
        <references count="2">
          <reference field="4294967294" count="1" selected="0">
            <x v="2"/>
          </reference>
          <reference field="5" count="1" selected="0">
            <x v="4"/>
          </reference>
        </references>
      </pivotArea>
    </chartFormat>
    <chartFormat chart="0" format="12" series="1">
      <pivotArea type="data" outline="0" fieldPosition="0">
        <references count="2">
          <reference field="4294967294" count="1" selected="0">
            <x v="3"/>
          </reference>
          <reference field="5" count="1" selected="0">
            <x v="3"/>
          </reference>
        </references>
      </pivotArea>
    </chartFormat>
    <chartFormat chart="0" format="13" series="1">
      <pivotArea type="data" outline="0" fieldPosition="0">
        <references count="2">
          <reference field="4294967294" count="1" selected="0">
            <x v="3"/>
          </reference>
          <reference field="5" count="1" selected="0">
            <x v="4"/>
          </reference>
        </references>
      </pivotArea>
    </chartFormat>
    <chartFormat chart="0" format="14" series="1">
      <pivotArea type="data" outline="0" fieldPosition="0">
        <references count="2">
          <reference field="4294967294" count="1" selected="0">
            <x v="1"/>
          </reference>
          <reference field="5" count="1" selected="0">
            <x v="4"/>
          </reference>
        </references>
      </pivotArea>
    </chartFormat>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 chart="0" format="1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26D285-752C-104F-9455-BF1AD64F619C}"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6" firstHeaderRow="0" firstDataRow="1" firstDataCol="1"/>
  <pivotFields count="4">
    <pivotField axis="axisRow" showAll="0">
      <items count="5">
        <item x="2"/>
        <item x="1"/>
        <item x="0"/>
        <item x="3"/>
        <item t="default"/>
      </items>
    </pivotField>
    <pivotField dataField="1" showAll="0">
      <items count="5">
        <item x="2"/>
        <item x="3"/>
        <item x="1"/>
        <item x="0"/>
        <item t="default"/>
      </items>
    </pivotField>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stuffsales" fld="2" baseField="0" baseItem="0"/>
    <dataField name="Sum of stusales" fld="1" baseField="0" baseItem="0"/>
    <dataField name="Sum of tourismsales" fld="3"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33860-DF75-3843-B439-C00C05302E60}" name="PivotTable8"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2">
    <pivotField axis="axisRow" showAll="0">
      <items count="5">
        <item x="0"/>
        <item x="1"/>
        <item x="2"/>
        <item h="1" x="3"/>
        <item t="default"/>
      </items>
    </pivotField>
    <pivotField dataField="1" showAll="0">
      <items count="5">
        <item x="2"/>
        <item x="1"/>
        <item x="0"/>
        <item x="3"/>
        <item t="default"/>
      </items>
    </pivotField>
  </pivotFields>
  <rowFields count="1">
    <field x="0"/>
  </rowFields>
  <rowItems count="4">
    <i>
      <x/>
    </i>
    <i>
      <x v="1"/>
    </i>
    <i>
      <x v="2"/>
    </i>
    <i t="grand">
      <x/>
    </i>
  </rowItems>
  <colItems count="1">
    <i/>
  </colItems>
  <dataFields count="1">
    <dataField name="Sum of Revenue"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D586AE-9F63-E448-9DC3-76326F3E9FF7}" name="PivotTable12"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186" firstHeaderRow="1" firstDataRow="2" firstDataCol="1"/>
  <pivotFields count="3">
    <pivotField axis="axisRow" showAll="0">
      <items count="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h="1" x="183"/>
        <item t="default"/>
      </items>
    </pivotField>
    <pivotField axis="axisCol" showAll="0">
      <items count="5">
        <item x="0"/>
        <item x="1"/>
        <item x="2"/>
        <item h="1" x="3"/>
        <item t="default"/>
      </items>
    </pivotField>
    <pivotField dataField="1" showAll="0"/>
  </pivotFields>
  <rowFields count="1">
    <field x="0"/>
  </rowFields>
  <rowItems count="1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t="grand">
      <x/>
    </i>
  </rowItems>
  <colFields count="1">
    <field x="1"/>
  </colFields>
  <colItems count="4">
    <i>
      <x/>
    </i>
    <i>
      <x v="1"/>
    </i>
    <i>
      <x v="2"/>
    </i>
    <i t="grand">
      <x/>
    </i>
  </colItems>
  <dataFields count="1">
    <dataField name="Sum of DailySales" fld="2" baseField="0" baseItem="0"/>
  </dataFields>
  <chartFormats count="7">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1" count="1" selected="0">
            <x v="1"/>
          </reference>
        </references>
      </pivotArea>
    </chartFormat>
    <chartFormat chart="0" format="3" series="1">
      <pivotArea type="data" outline="0" fieldPosition="0">
        <references count="1">
          <reference field="1" count="1" selected="0">
            <x v="2"/>
          </reference>
        </references>
      </pivotArea>
    </chartFormat>
    <chartFormat chart="0" format="4" series="1">
      <pivotArea type="data" outline="0" fieldPosition="0">
        <references count="1">
          <reference field="1" count="1" selected="0">
            <x v="3"/>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
  <sheetViews>
    <sheetView workbookViewId="0">
      <selection activeCell="I27" sqref="I27"/>
    </sheetView>
  </sheetViews>
  <sheetFormatPr baseColWidth="10" defaultColWidth="8.83203125" defaultRowHeight="15" x14ac:dyDescent="0.2"/>
  <cols>
    <col min="2" max="2" width="63" customWidth="1"/>
  </cols>
  <sheetData>
    <row r="2" spans="2:2" ht="16" x14ac:dyDescent="0.2">
      <c r="B2" s="5" t="s">
        <v>311</v>
      </c>
    </row>
    <row r="3" spans="2:2" x14ac:dyDescent="0.2">
      <c r="B3" t="s">
        <v>308</v>
      </c>
    </row>
    <row r="4" spans="2:2" x14ac:dyDescent="0.2">
      <c r="B4" s="6" t="s">
        <v>309</v>
      </c>
    </row>
    <row r="5" spans="2:2" ht="16" thickBot="1" x14ac:dyDescent="0.25"/>
    <row r="6" spans="2:2" x14ac:dyDescent="0.2">
      <c r="B6" s="7"/>
    </row>
    <row r="7" spans="2:2" x14ac:dyDescent="0.2">
      <c r="B7" s="8"/>
    </row>
    <row r="8" spans="2:2" x14ac:dyDescent="0.2">
      <c r="B8" s="8"/>
    </row>
    <row r="9" spans="2:2" x14ac:dyDescent="0.2">
      <c r="B9" s="8"/>
    </row>
    <row r="10" spans="2:2" ht="99" customHeight="1" thickBot="1" x14ac:dyDescent="0.25">
      <c r="B10" s="9" t="s">
        <v>310</v>
      </c>
    </row>
  </sheetData>
  <pageMargins left="0.7" right="0.7" top="0.75" bottom="0.75" header="0.3" footer="0.3"/>
  <pageSetup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55DF-2DD3-F049-8430-39A62AC73675}">
  <dimension ref="A1:AC550"/>
  <sheetViews>
    <sheetView workbookViewId="0">
      <selection activeCell="S36" sqref="S36"/>
    </sheetView>
  </sheetViews>
  <sheetFormatPr baseColWidth="10" defaultRowHeight="15" x14ac:dyDescent="0.2"/>
  <cols>
    <col min="1" max="1" width="14.33203125" bestFit="1" customWidth="1"/>
    <col min="2" max="2" width="14.83203125" bestFit="1" customWidth="1"/>
    <col min="3" max="3" width="11.1640625" bestFit="1" customWidth="1"/>
    <col min="4" max="4" width="7.1640625" bestFit="1" customWidth="1"/>
    <col min="5" max="6" width="12.1640625" bestFit="1" customWidth="1"/>
    <col min="19" max="19" width="13.33203125" customWidth="1"/>
    <col min="27" max="27" width="12.5" customWidth="1"/>
    <col min="28" max="28" width="14.1640625" customWidth="1"/>
    <col min="29" max="29" width="17.1640625" customWidth="1"/>
  </cols>
  <sheetData>
    <row r="1" spans="1:29" x14ac:dyDescent="0.2">
      <c r="A1" s="45" t="s">
        <v>671</v>
      </c>
      <c r="B1" s="45" t="s">
        <v>415</v>
      </c>
      <c r="Q1" t="s">
        <v>318</v>
      </c>
      <c r="R1" t="s">
        <v>670</v>
      </c>
      <c r="S1" t="s">
        <v>672</v>
      </c>
      <c r="T1">
        <f>QUARTILE(R2:R184,1)</f>
        <v>39</v>
      </c>
      <c r="U1" t="s">
        <v>678</v>
      </c>
      <c r="V1">
        <f>T2-T1</f>
        <v>143</v>
      </c>
      <c r="W1" t="s">
        <v>681</v>
      </c>
      <c r="X1" t="s">
        <v>682</v>
      </c>
      <c r="Y1" t="s">
        <v>683</v>
      </c>
      <c r="AA1" t="s">
        <v>684</v>
      </c>
      <c r="AB1" t="s">
        <v>685</v>
      </c>
      <c r="AC1" t="s">
        <v>686</v>
      </c>
    </row>
    <row r="2" spans="1:29" x14ac:dyDescent="0.2">
      <c r="A2" s="45" t="s">
        <v>413</v>
      </c>
      <c r="B2" t="s">
        <v>298</v>
      </c>
      <c r="C2" t="s">
        <v>424</v>
      </c>
      <c r="D2" t="s">
        <v>302</v>
      </c>
      <c r="E2" t="s">
        <v>414</v>
      </c>
      <c r="Q2" t="s">
        <v>298</v>
      </c>
      <c r="R2">
        <v>130</v>
      </c>
      <c r="S2" t="s">
        <v>673</v>
      </c>
      <c r="T2">
        <f>QUARTILE(R2:R184,3)</f>
        <v>182</v>
      </c>
      <c r="U2" t="s">
        <v>679</v>
      </c>
      <c r="V2">
        <f>T4-T3</f>
        <v>90</v>
      </c>
      <c r="W2">
        <f>T1-1.5*V1</f>
        <v>-175.5</v>
      </c>
      <c r="X2">
        <f>T3-1.5*V2</f>
        <v>-135</v>
      </c>
      <c r="Y2">
        <f>T5-1.5*V3</f>
        <v>-60</v>
      </c>
      <c r="AA2" t="b">
        <f>OR(R2&gt;$W$3,R2&lt;$W$2)</f>
        <v>0</v>
      </c>
      <c r="AB2" t="b">
        <f>OR(R185&gt;$X$3,R185&lt;$X$2)</f>
        <v>0</v>
      </c>
      <c r="AC2" t="b">
        <f>OR(R368&gt;$Y$3,R368&lt;$Y$2)</f>
        <v>0</v>
      </c>
    </row>
    <row r="3" spans="1:29" x14ac:dyDescent="0.2">
      <c r="A3" s="53">
        <v>42826</v>
      </c>
      <c r="B3" s="52">
        <v>130</v>
      </c>
      <c r="C3" s="52">
        <v>0</v>
      </c>
      <c r="D3" s="52">
        <v>40</v>
      </c>
      <c r="E3" s="52">
        <v>170</v>
      </c>
      <c r="Q3" t="s">
        <v>298</v>
      </c>
      <c r="R3">
        <v>0</v>
      </c>
      <c r="S3" t="s">
        <v>674</v>
      </c>
      <c r="T3">
        <f>QUARTILE(R185:R367,1)</f>
        <v>0</v>
      </c>
      <c r="U3" t="s">
        <v>680</v>
      </c>
      <c r="V3">
        <f>T6-T5</f>
        <v>40</v>
      </c>
      <c r="W3">
        <f>T2+1.5*V1</f>
        <v>396.5</v>
      </c>
      <c r="X3">
        <f>T4+1.5*V2</f>
        <v>225</v>
      </c>
      <c r="Y3">
        <f>T6+1.5*V3</f>
        <v>100</v>
      </c>
      <c r="AA3" t="b">
        <f t="shared" ref="AA3:AA66" si="0">OR(R3&gt;$W$3,R3&lt;$W$2)</f>
        <v>0</v>
      </c>
      <c r="AB3" t="b">
        <f t="shared" ref="AB3:AB66" si="1">OR(R186&gt;$X$3,R186&lt;$X$2)</f>
        <v>0</v>
      </c>
      <c r="AC3" t="b">
        <f t="shared" ref="AC3:AC66" si="2">OR(R369&gt;$Y$3,R369&lt;$Y$2)</f>
        <v>0</v>
      </c>
    </row>
    <row r="4" spans="1:29" x14ac:dyDescent="0.2">
      <c r="A4" s="53">
        <v>42827</v>
      </c>
      <c r="B4" s="52">
        <v>0</v>
      </c>
      <c r="C4" s="52">
        <v>0</v>
      </c>
      <c r="D4" s="52">
        <v>0</v>
      </c>
      <c r="E4" s="52">
        <v>0</v>
      </c>
      <c r="Q4" t="s">
        <v>298</v>
      </c>
      <c r="R4">
        <v>104</v>
      </c>
      <c r="S4" t="s">
        <v>675</v>
      </c>
      <c r="T4">
        <f>QUARTILE(R185:R367,3)</f>
        <v>90</v>
      </c>
      <c r="AA4" t="b">
        <f t="shared" si="0"/>
        <v>0</v>
      </c>
      <c r="AB4" t="b">
        <f t="shared" si="1"/>
        <v>0</v>
      </c>
      <c r="AC4" t="b">
        <f t="shared" si="2"/>
        <v>0</v>
      </c>
    </row>
    <row r="5" spans="1:29" x14ac:dyDescent="0.2">
      <c r="A5" s="53">
        <v>42828</v>
      </c>
      <c r="B5" s="52">
        <v>104</v>
      </c>
      <c r="C5" s="52">
        <v>0</v>
      </c>
      <c r="D5" s="52">
        <v>0</v>
      </c>
      <c r="E5" s="52">
        <v>104</v>
      </c>
      <c r="Q5" t="s">
        <v>298</v>
      </c>
      <c r="R5">
        <v>0</v>
      </c>
      <c r="S5" t="s">
        <v>676</v>
      </c>
      <c r="T5">
        <f>QUARTILE(R368:R550,1)</f>
        <v>0</v>
      </c>
      <c r="AA5" t="b">
        <f t="shared" si="0"/>
        <v>0</v>
      </c>
      <c r="AB5" t="b">
        <f t="shared" si="1"/>
        <v>0</v>
      </c>
      <c r="AC5" t="b">
        <f t="shared" si="2"/>
        <v>0</v>
      </c>
    </row>
    <row r="6" spans="1:29" x14ac:dyDescent="0.2">
      <c r="A6" s="53">
        <v>42829</v>
      </c>
      <c r="B6" s="52">
        <v>0</v>
      </c>
      <c r="C6" s="52">
        <v>0</v>
      </c>
      <c r="D6" s="52">
        <v>0</v>
      </c>
      <c r="E6" s="52">
        <v>0</v>
      </c>
      <c r="Q6" t="s">
        <v>298</v>
      </c>
      <c r="R6">
        <v>260</v>
      </c>
      <c r="S6" t="s">
        <v>677</v>
      </c>
      <c r="T6">
        <f>QUARTILE(R368:R550,3)</f>
        <v>40</v>
      </c>
      <c r="AA6" t="b">
        <f t="shared" si="0"/>
        <v>0</v>
      </c>
      <c r="AB6" t="b">
        <f t="shared" si="1"/>
        <v>0</v>
      </c>
      <c r="AC6" t="b">
        <f t="shared" si="2"/>
        <v>0</v>
      </c>
    </row>
    <row r="7" spans="1:29" x14ac:dyDescent="0.2">
      <c r="A7" s="53">
        <v>42830</v>
      </c>
      <c r="B7" s="52">
        <v>260</v>
      </c>
      <c r="C7" s="52">
        <v>0</v>
      </c>
      <c r="D7" s="52">
        <v>0</v>
      </c>
      <c r="E7" s="52">
        <v>260</v>
      </c>
      <c r="Q7" t="s">
        <v>298</v>
      </c>
      <c r="R7">
        <v>624</v>
      </c>
      <c r="AA7" t="b">
        <f t="shared" si="0"/>
        <v>1</v>
      </c>
      <c r="AB7" t="b">
        <f t="shared" si="1"/>
        <v>0</v>
      </c>
      <c r="AC7" t="b">
        <f t="shared" si="2"/>
        <v>0</v>
      </c>
    </row>
    <row r="8" spans="1:29" x14ac:dyDescent="0.2">
      <c r="A8" s="53">
        <v>42831</v>
      </c>
      <c r="B8" s="52">
        <v>624</v>
      </c>
      <c r="C8" s="52">
        <v>60</v>
      </c>
      <c r="D8" s="52">
        <v>0</v>
      </c>
      <c r="E8" s="52">
        <v>684</v>
      </c>
      <c r="Q8" t="s">
        <v>298</v>
      </c>
      <c r="R8">
        <v>520</v>
      </c>
      <c r="AA8" t="b">
        <f t="shared" si="0"/>
        <v>1</v>
      </c>
      <c r="AB8" t="b">
        <f t="shared" si="1"/>
        <v>0</v>
      </c>
      <c r="AC8" t="b">
        <f t="shared" si="2"/>
        <v>0</v>
      </c>
    </row>
    <row r="9" spans="1:29" x14ac:dyDescent="0.2">
      <c r="A9" s="53">
        <v>42832</v>
      </c>
      <c r="B9" s="52">
        <v>520</v>
      </c>
      <c r="C9" s="52">
        <v>120</v>
      </c>
      <c r="D9" s="52">
        <v>0</v>
      </c>
      <c r="E9" s="52">
        <v>640</v>
      </c>
      <c r="Q9" t="s">
        <v>298</v>
      </c>
      <c r="R9">
        <v>468</v>
      </c>
      <c r="AA9" t="b">
        <f t="shared" si="0"/>
        <v>1</v>
      </c>
      <c r="AB9" t="b">
        <f t="shared" si="1"/>
        <v>0</v>
      </c>
      <c r="AC9" t="b">
        <f t="shared" si="2"/>
        <v>0</v>
      </c>
    </row>
    <row r="10" spans="1:29" x14ac:dyDescent="0.2">
      <c r="A10" s="53">
        <v>42833</v>
      </c>
      <c r="B10" s="52">
        <v>468</v>
      </c>
      <c r="C10" s="52">
        <v>30</v>
      </c>
      <c r="D10" s="52">
        <v>0</v>
      </c>
      <c r="E10" s="52">
        <v>498</v>
      </c>
      <c r="Q10" t="s">
        <v>298</v>
      </c>
      <c r="R10">
        <v>0</v>
      </c>
      <c r="AA10" t="b">
        <f t="shared" si="0"/>
        <v>0</v>
      </c>
      <c r="AB10" t="b">
        <f t="shared" si="1"/>
        <v>0</v>
      </c>
      <c r="AC10" t="b">
        <f t="shared" si="2"/>
        <v>0</v>
      </c>
    </row>
    <row r="11" spans="1:29" x14ac:dyDescent="0.2">
      <c r="A11" s="53">
        <v>42834</v>
      </c>
      <c r="B11" s="52">
        <v>0</v>
      </c>
      <c r="C11" s="52">
        <v>0</v>
      </c>
      <c r="D11" s="52">
        <v>0</v>
      </c>
      <c r="E11" s="52">
        <v>0</v>
      </c>
      <c r="Q11" t="s">
        <v>298</v>
      </c>
      <c r="R11">
        <v>312</v>
      </c>
      <c r="AA11" t="b">
        <f t="shared" si="0"/>
        <v>0</v>
      </c>
      <c r="AB11" t="b">
        <f t="shared" si="1"/>
        <v>0</v>
      </c>
      <c r="AC11" t="b">
        <f t="shared" si="2"/>
        <v>0</v>
      </c>
    </row>
    <row r="12" spans="1:29" x14ac:dyDescent="0.2">
      <c r="A12" s="53">
        <v>42835</v>
      </c>
      <c r="B12" s="52">
        <v>312</v>
      </c>
      <c r="C12" s="52">
        <v>0</v>
      </c>
      <c r="D12" s="52">
        <v>0</v>
      </c>
      <c r="E12" s="52">
        <v>312</v>
      </c>
      <c r="Q12" t="s">
        <v>298</v>
      </c>
      <c r="R12">
        <v>572</v>
      </c>
      <c r="AA12" t="b">
        <f t="shared" si="0"/>
        <v>1</v>
      </c>
      <c r="AB12" t="b">
        <f t="shared" si="1"/>
        <v>0</v>
      </c>
      <c r="AC12" t="b">
        <f t="shared" si="2"/>
        <v>0</v>
      </c>
    </row>
    <row r="13" spans="1:29" x14ac:dyDescent="0.2">
      <c r="A13" s="53">
        <v>42836</v>
      </c>
      <c r="B13" s="52">
        <v>572</v>
      </c>
      <c r="C13" s="52">
        <v>30</v>
      </c>
      <c r="D13" s="52">
        <v>40</v>
      </c>
      <c r="E13" s="52">
        <v>642</v>
      </c>
      <c r="Q13" t="s">
        <v>298</v>
      </c>
      <c r="R13">
        <v>621</v>
      </c>
      <c r="AA13" t="b">
        <f t="shared" si="0"/>
        <v>1</v>
      </c>
      <c r="AB13" t="b">
        <f t="shared" si="1"/>
        <v>0</v>
      </c>
      <c r="AC13" t="b">
        <f t="shared" si="2"/>
        <v>0</v>
      </c>
    </row>
    <row r="14" spans="1:29" x14ac:dyDescent="0.2">
      <c r="A14" s="53">
        <v>42837</v>
      </c>
      <c r="B14" s="52">
        <v>621</v>
      </c>
      <c r="C14" s="52">
        <v>57.5</v>
      </c>
      <c r="D14" s="52">
        <v>0</v>
      </c>
      <c r="E14" s="52">
        <v>678.5</v>
      </c>
      <c r="Q14" t="s">
        <v>298</v>
      </c>
      <c r="R14">
        <v>572</v>
      </c>
      <c r="AA14" t="b">
        <f t="shared" si="0"/>
        <v>1</v>
      </c>
      <c r="AB14" t="b">
        <f t="shared" si="1"/>
        <v>0</v>
      </c>
      <c r="AC14" t="b">
        <f t="shared" si="2"/>
        <v>0</v>
      </c>
    </row>
    <row r="15" spans="1:29" x14ac:dyDescent="0.2">
      <c r="A15" s="53">
        <v>42838</v>
      </c>
      <c r="B15" s="52">
        <v>572</v>
      </c>
      <c r="C15" s="52">
        <v>120</v>
      </c>
      <c r="D15" s="52">
        <v>0</v>
      </c>
      <c r="E15" s="52">
        <v>692</v>
      </c>
      <c r="Q15" t="s">
        <v>298</v>
      </c>
      <c r="R15">
        <v>0</v>
      </c>
      <c r="AA15" t="b">
        <f t="shared" si="0"/>
        <v>0</v>
      </c>
      <c r="AB15" t="b">
        <f t="shared" si="1"/>
        <v>0</v>
      </c>
      <c r="AC15" t="b">
        <f t="shared" si="2"/>
        <v>0</v>
      </c>
    </row>
    <row r="16" spans="1:29" x14ac:dyDescent="0.2">
      <c r="A16" s="53">
        <v>42839</v>
      </c>
      <c r="B16" s="52">
        <v>0</v>
      </c>
      <c r="C16" s="52">
        <v>0</v>
      </c>
      <c r="D16" s="52">
        <v>0</v>
      </c>
      <c r="E16" s="52">
        <v>0</v>
      </c>
      <c r="Q16" t="s">
        <v>298</v>
      </c>
      <c r="R16">
        <v>130</v>
      </c>
      <c r="AA16" t="b">
        <f t="shared" si="0"/>
        <v>0</v>
      </c>
      <c r="AB16" t="b">
        <f t="shared" si="1"/>
        <v>0</v>
      </c>
      <c r="AC16" t="b">
        <f t="shared" si="2"/>
        <v>0</v>
      </c>
    </row>
    <row r="17" spans="1:29" x14ac:dyDescent="0.2">
      <c r="A17" s="53">
        <v>42840</v>
      </c>
      <c r="B17" s="52">
        <v>130</v>
      </c>
      <c r="C17" s="52">
        <v>30</v>
      </c>
      <c r="D17" s="52">
        <v>0</v>
      </c>
      <c r="E17" s="52">
        <v>160</v>
      </c>
      <c r="Q17" t="s">
        <v>298</v>
      </c>
      <c r="R17">
        <v>0</v>
      </c>
      <c r="AA17" t="b">
        <f t="shared" si="0"/>
        <v>0</v>
      </c>
      <c r="AB17" t="b">
        <f t="shared" si="1"/>
        <v>0</v>
      </c>
      <c r="AC17" t="b">
        <f t="shared" si="2"/>
        <v>0</v>
      </c>
    </row>
    <row r="18" spans="1:29" x14ac:dyDescent="0.2">
      <c r="A18" s="53">
        <v>42841</v>
      </c>
      <c r="B18" s="52">
        <v>0</v>
      </c>
      <c r="C18" s="52">
        <v>0</v>
      </c>
      <c r="D18" s="52">
        <v>0</v>
      </c>
      <c r="E18" s="52">
        <v>0</v>
      </c>
      <c r="Q18" t="s">
        <v>298</v>
      </c>
      <c r="R18">
        <v>130</v>
      </c>
      <c r="AA18" t="b">
        <f t="shared" si="0"/>
        <v>0</v>
      </c>
      <c r="AB18" t="b">
        <f t="shared" si="1"/>
        <v>0</v>
      </c>
      <c r="AC18" t="b">
        <f t="shared" si="2"/>
        <v>0</v>
      </c>
    </row>
    <row r="19" spans="1:29" x14ac:dyDescent="0.2">
      <c r="A19" s="53">
        <v>42842</v>
      </c>
      <c r="B19" s="52">
        <v>130</v>
      </c>
      <c r="C19" s="52">
        <v>0</v>
      </c>
      <c r="D19" s="52">
        <v>0</v>
      </c>
      <c r="E19" s="52">
        <v>130</v>
      </c>
      <c r="Q19" t="s">
        <v>298</v>
      </c>
      <c r="R19">
        <v>702</v>
      </c>
      <c r="AA19" t="b">
        <f t="shared" si="0"/>
        <v>1</v>
      </c>
      <c r="AB19" t="b">
        <f t="shared" si="1"/>
        <v>0</v>
      </c>
      <c r="AC19" t="b">
        <f t="shared" si="2"/>
        <v>0</v>
      </c>
    </row>
    <row r="20" spans="1:29" x14ac:dyDescent="0.2">
      <c r="A20" s="53">
        <v>42843</v>
      </c>
      <c r="B20" s="52">
        <v>702</v>
      </c>
      <c r="C20" s="52">
        <v>120</v>
      </c>
      <c r="D20" s="52">
        <v>0</v>
      </c>
      <c r="E20" s="52">
        <v>822</v>
      </c>
      <c r="Q20" t="s">
        <v>298</v>
      </c>
      <c r="R20">
        <v>598</v>
      </c>
      <c r="AA20" t="b">
        <f t="shared" si="0"/>
        <v>1</v>
      </c>
      <c r="AB20" t="b">
        <f t="shared" si="1"/>
        <v>0</v>
      </c>
      <c r="AC20" t="b">
        <f t="shared" si="2"/>
        <v>0</v>
      </c>
    </row>
    <row r="21" spans="1:29" x14ac:dyDescent="0.2">
      <c r="A21" s="53">
        <v>42844</v>
      </c>
      <c r="B21" s="52">
        <v>598</v>
      </c>
      <c r="C21" s="52">
        <v>60</v>
      </c>
      <c r="D21" s="52">
        <v>80</v>
      </c>
      <c r="E21" s="52">
        <v>738</v>
      </c>
      <c r="Q21" t="s">
        <v>298</v>
      </c>
      <c r="R21">
        <v>546</v>
      </c>
      <c r="AA21" t="b">
        <f t="shared" si="0"/>
        <v>1</v>
      </c>
      <c r="AB21" t="b">
        <f t="shared" si="1"/>
        <v>0</v>
      </c>
      <c r="AC21" t="b">
        <f t="shared" si="2"/>
        <v>0</v>
      </c>
    </row>
    <row r="22" spans="1:29" x14ac:dyDescent="0.2">
      <c r="A22" s="53">
        <v>42845</v>
      </c>
      <c r="B22" s="52">
        <v>546</v>
      </c>
      <c r="C22" s="52">
        <v>30</v>
      </c>
      <c r="D22" s="52">
        <v>0</v>
      </c>
      <c r="E22" s="52">
        <v>576</v>
      </c>
      <c r="Q22" t="s">
        <v>298</v>
      </c>
      <c r="R22">
        <v>442</v>
      </c>
      <c r="AA22" t="b">
        <f t="shared" si="0"/>
        <v>1</v>
      </c>
      <c r="AB22" t="b">
        <f t="shared" si="1"/>
        <v>0</v>
      </c>
      <c r="AC22" t="b">
        <f t="shared" si="2"/>
        <v>1</v>
      </c>
    </row>
    <row r="23" spans="1:29" x14ac:dyDescent="0.2">
      <c r="A23" s="53">
        <v>42846</v>
      </c>
      <c r="B23" s="52">
        <v>442</v>
      </c>
      <c r="C23" s="52">
        <v>60</v>
      </c>
      <c r="D23" s="52">
        <v>120</v>
      </c>
      <c r="E23" s="52">
        <v>622</v>
      </c>
      <c r="Q23" t="s">
        <v>298</v>
      </c>
      <c r="R23">
        <v>150.99999</v>
      </c>
      <c r="AA23" t="b">
        <f t="shared" si="0"/>
        <v>0</v>
      </c>
      <c r="AB23" t="b">
        <f t="shared" si="1"/>
        <v>0</v>
      </c>
      <c r="AC23" t="b">
        <f t="shared" si="2"/>
        <v>0</v>
      </c>
    </row>
    <row r="24" spans="1:29" x14ac:dyDescent="0.2">
      <c r="A24" s="53">
        <v>42847</v>
      </c>
      <c r="B24" s="52">
        <v>150.99999</v>
      </c>
      <c r="C24" s="52">
        <v>0</v>
      </c>
      <c r="D24" s="52">
        <v>0</v>
      </c>
      <c r="E24" s="52">
        <v>150.99999</v>
      </c>
      <c r="Q24" t="s">
        <v>298</v>
      </c>
      <c r="R24">
        <v>0</v>
      </c>
      <c r="AA24" t="b">
        <f t="shared" si="0"/>
        <v>0</v>
      </c>
      <c r="AB24" t="b">
        <f t="shared" si="1"/>
        <v>0</v>
      </c>
      <c r="AC24" t="b">
        <f t="shared" si="2"/>
        <v>0</v>
      </c>
    </row>
    <row r="25" spans="1:29" x14ac:dyDescent="0.2">
      <c r="A25" s="53">
        <v>42848</v>
      </c>
      <c r="B25" s="52">
        <v>0</v>
      </c>
      <c r="C25" s="52">
        <v>0</v>
      </c>
      <c r="D25" s="52">
        <v>0</v>
      </c>
      <c r="E25" s="52">
        <v>0</v>
      </c>
      <c r="Q25" t="s">
        <v>298</v>
      </c>
      <c r="R25">
        <v>52</v>
      </c>
      <c r="AA25" t="b">
        <f t="shared" si="0"/>
        <v>0</v>
      </c>
      <c r="AB25" t="b">
        <f t="shared" si="1"/>
        <v>0</v>
      </c>
      <c r="AC25" t="b">
        <f t="shared" si="2"/>
        <v>0</v>
      </c>
    </row>
    <row r="26" spans="1:29" x14ac:dyDescent="0.2">
      <c r="A26" s="53">
        <v>42849</v>
      </c>
      <c r="B26" s="52">
        <v>52</v>
      </c>
      <c r="C26" s="52">
        <v>30</v>
      </c>
      <c r="D26" s="52">
        <v>0</v>
      </c>
      <c r="E26" s="52">
        <v>82</v>
      </c>
      <c r="Q26" t="s">
        <v>298</v>
      </c>
      <c r="R26">
        <v>52</v>
      </c>
      <c r="AA26" t="b">
        <f t="shared" si="0"/>
        <v>0</v>
      </c>
      <c r="AB26" t="b">
        <f t="shared" si="1"/>
        <v>0</v>
      </c>
      <c r="AC26" t="b">
        <f t="shared" si="2"/>
        <v>0</v>
      </c>
    </row>
    <row r="27" spans="1:29" x14ac:dyDescent="0.2">
      <c r="A27" s="53">
        <v>42850</v>
      </c>
      <c r="B27" s="52">
        <v>52</v>
      </c>
      <c r="C27" s="52">
        <v>30</v>
      </c>
      <c r="D27" s="52">
        <v>0</v>
      </c>
      <c r="E27" s="52">
        <v>82</v>
      </c>
      <c r="Q27" t="s">
        <v>298</v>
      </c>
      <c r="R27">
        <v>208</v>
      </c>
      <c r="AA27" t="b">
        <f t="shared" si="0"/>
        <v>0</v>
      </c>
      <c r="AB27" t="b">
        <f t="shared" si="1"/>
        <v>0</v>
      </c>
      <c r="AC27" t="b">
        <f t="shared" si="2"/>
        <v>0</v>
      </c>
    </row>
    <row r="28" spans="1:29" x14ac:dyDescent="0.2">
      <c r="A28" s="53">
        <v>42851</v>
      </c>
      <c r="B28" s="52">
        <v>208</v>
      </c>
      <c r="C28" s="52">
        <v>0</v>
      </c>
      <c r="D28" s="52">
        <v>0</v>
      </c>
      <c r="E28" s="52">
        <v>208</v>
      </c>
      <c r="Q28" t="s">
        <v>298</v>
      </c>
      <c r="R28">
        <v>180.33332999999999</v>
      </c>
      <c r="AA28" t="b">
        <f t="shared" si="0"/>
        <v>0</v>
      </c>
      <c r="AB28" t="b">
        <f t="shared" si="1"/>
        <v>0</v>
      </c>
      <c r="AC28" t="b">
        <f t="shared" si="2"/>
        <v>0</v>
      </c>
    </row>
    <row r="29" spans="1:29" x14ac:dyDescent="0.2">
      <c r="A29" s="53">
        <v>42852</v>
      </c>
      <c r="B29" s="52">
        <v>180.33332999999999</v>
      </c>
      <c r="C29" s="52">
        <v>0</v>
      </c>
      <c r="D29" s="52">
        <v>0</v>
      </c>
      <c r="E29" s="52">
        <v>180.33332999999999</v>
      </c>
      <c r="Q29" t="s">
        <v>298</v>
      </c>
      <c r="R29">
        <v>130</v>
      </c>
      <c r="AA29" t="b">
        <f t="shared" si="0"/>
        <v>0</v>
      </c>
      <c r="AB29" t="b">
        <f t="shared" si="1"/>
        <v>0</v>
      </c>
      <c r="AC29" t="b">
        <f t="shared" si="2"/>
        <v>0</v>
      </c>
    </row>
    <row r="30" spans="1:29" x14ac:dyDescent="0.2">
      <c r="A30" s="53">
        <v>42853</v>
      </c>
      <c r="B30" s="52">
        <v>130</v>
      </c>
      <c r="C30" s="52">
        <v>0</v>
      </c>
      <c r="D30" s="52">
        <v>0</v>
      </c>
      <c r="E30" s="52">
        <v>130</v>
      </c>
      <c r="Q30" t="s">
        <v>298</v>
      </c>
      <c r="R30">
        <v>52</v>
      </c>
      <c r="AA30" t="b">
        <f t="shared" si="0"/>
        <v>0</v>
      </c>
      <c r="AB30" t="b">
        <f t="shared" si="1"/>
        <v>0</v>
      </c>
      <c r="AC30" t="b">
        <f t="shared" si="2"/>
        <v>0</v>
      </c>
    </row>
    <row r="31" spans="1:29" x14ac:dyDescent="0.2">
      <c r="A31" s="53">
        <v>42854</v>
      </c>
      <c r="B31" s="52">
        <v>52</v>
      </c>
      <c r="C31" s="52">
        <v>0</v>
      </c>
      <c r="D31" s="52">
        <v>0</v>
      </c>
      <c r="E31" s="52">
        <v>52</v>
      </c>
      <c r="Q31" t="s">
        <v>298</v>
      </c>
      <c r="R31">
        <v>0</v>
      </c>
      <c r="AA31" t="b">
        <f t="shared" si="0"/>
        <v>0</v>
      </c>
      <c r="AB31" t="b">
        <f t="shared" si="1"/>
        <v>0</v>
      </c>
      <c r="AC31" t="b">
        <f t="shared" si="2"/>
        <v>0</v>
      </c>
    </row>
    <row r="32" spans="1:29" x14ac:dyDescent="0.2">
      <c r="A32" s="53">
        <v>42855</v>
      </c>
      <c r="B32" s="52">
        <v>0</v>
      </c>
      <c r="C32" s="52">
        <v>0</v>
      </c>
      <c r="D32" s="52">
        <v>0</v>
      </c>
      <c r="E32" s="52">
        <v>0</v>
      </c>
      <c r="Q32" t="s">
        <v>298</v>
      </c>
      <c r="R32">
        <v>182</v>
      </c>
      <c r="AA32" t="b">
        <f t="shared" si="0"/>
        <v>0</v>
      </c>
      <c r="AB32" t="b">
        <f t="shared" si="1"/>
        <v>0</v>
      </c>
      <c r="AC32" t="b">
        <f t="shared" si="2"/>
        <v>0</v>
      </c>
    </row>
    <row r="33" spans="1:29" x14ac:dyDescent="0.2">
      <c r="A33" s="53">
        <v>42856</v>
      </c>
      <c r="B33" s="52">
        <v>182</v>
      </c>
      <c r="C33" s="52">
        <v>90</v>
      </c>
      <c r="D33" s="52">
        <v>80</v>
      </c>
      <c r="E33" s="52">
        <v>352</v>
      </c>
      <c r="Q33" t="s">
        <v>298</v>
      </c>
      <c r="R33">
        <v>182</v>
      </c>
      <c r="AA33" t="b">
        <f t="shared" si="0"/>
        <v>0</v>
      </c>
      <c r="AB33" t="b">
        <f t="shared" si="1"/>
        <v>0</v>
      </c>
      <c r="AC33" t="b">
        <f t="shared" si="2"/>
        <v>0</v>
      </c>
    </row>
    <row r="34" spans="1:29" x14ac:dyDescent="0.2">
      <c r="A34" s="53">
        <v>42857</v>
      </c>
      <c r="B34" s="52">
        <v>182</v>
      </c>
      <c r="C34" s="52">
        <v>30</v>
      </c>
      <c r="D34" s="52">
        <v>40</v>
      </c>
      <c r="E34" s="52">
        <v>252</v>
      </c>
      <c r="Q34" t="s">
        <v>298</v>
      </c>
      <c r="R34">
        <v>156</v>
      </c>
      <c r="AA34" t="b">
        <f t="shared" si="0"/>
        <v>0</v>
      </c>
      <c r="AB34" t="b">
        <f t="shared" si="1"/>
        <v>0</v>
      </c>
      <c r="AC34" t="b">
        <f t="shared" si="2"/>
        <v>0</v>
      </c>
    </row>
    <row r="35" spans="1:29" x14ac:dyDescent="0.2">
      <c r="A35" s="53">
        <v>42858</v>
      </c>
      <c r="B35" s="52">
        <v>156</v>
      </c>
      <c r="C35" s="52">
        <v>30</v>
      </c>
      <c r="D35" s="52">
        <v>0</v>
      </c>
      <c r="E35" s="52">
        <v>186</v>
      </c>
      <c r="Q35" t="s">
        <v>298</v>
      </c>
      <c r="R35">
        <v>104</v>
      </c>
      <c r="AA35" t="b">
        <f t="shared" si="0"/>
        <v>0</v>
      </c>
      <c r="AB35" t="b">
        <f t="shared" si="1"/>
        <v>0</v>
      </c>
      <c r="AC35" t="b">
        <f t="shared" si="2"/>
        <v>0</v>
      </c>
    </row>
    <row r="36" spans="1:29" x14ac:dyDescent="0.2">
      <c r="A36" s="53">
        <v>42859</v>
      </c>
      <c r="B36" s="52">
        <v>104</v>
      </c>
      <c r="C36" s="52">
        <v>0</v>
      </c>
      <c r="D36" s="52">
        <v>0</v>
      </c>
      <c r="E36" s="52">
        <v>104</v>
      </c>
      <c r="Q36" t="s">
        <v>298</v>
      </c>
      <c r="R36">
        <v>130</v>
      </c>
      <c r="AA36" t="b">
        <f t="shared" si="0"/>
        <v>0</v>
      </c>
      <c r="AB36" t="b">
        <f t="shared" si="1"/>
        <v>0</v>
      </c>
      <c r="AC36" t="b">
        <f t="shared" si="2"/>
        <v>0</v>
      </c>
    </row>
    <row r="37" spans="1:29" x14ac:dyDescent="0.2">
      <c r="A37" s="53">
        <v>42860</v>
      </c>
      <c r="B37" s="52">
        <v>130</v>
      </c>
      <c r="C37" s="52">
        <v>0</v>
      </c>
      <c r="D37" s="52">
        <v>0</v>
      </c>
      <c r="E37" s="52">
        <v>130</v>
      </c>
      <c r="Q37" t="s">
        <v>298</v>
      </c>
      <c r="R37">
        <v>364</v>
      </c>
      <c r="AA37" t="b">
        <f t="shared" si="0"/>
        <v>0</v>
      </c>
      <c r="AB37" t="b">
        <f t="shared" si="1"/>
        <v>0</v>
      </c>
      <c r="AC37" t="b">
        <f t="shared" si="2"/>
        <v>0</v>
      </c>
    </row>
    <row r="38" spans="1:29" x14ac:dyDescent="0.2">
      <c r="A38" s="53">
        <v>42861</v>
      </c>
      <c r="B38" s="52">
        <v>364</v>
      </c>
      <c r="C38" s="52">
        <v>120</v>
      </c>
      <c r="D38" s="52">
        <v>0</v>
      </c>
      <c r="E38" s="52">
        <v>484</v>
      </c>
      <c r="Q38" t="s">
        <v>298</v>
      </c>
      <c r="R38">
        <v>0</v>
      </c>
      <c r="AA38" t="b">
        <f t="shared" si="0"/>
        <v>0</v>
      </c>
      <c r="AB38" t="b">
        <f t="shared" si="1"/>
        <v>0</v>
      </c>
      <c r="AC38" t="b">
        <f t="shared" si="2"/>
        <v>0</v>
      </c>
    </row>
    <row r="39" spans="1:29" x14ac:dyDescent="0.2">
      <c r="A39" s="53">
        <v>42862</v>
      </c>
      <c r="B39" s="52">
        <v>0</v>
      </c>
      <c r="C39" s="52">
        <v>0</v>
      </c>
      <c r="D39" s="52">
        <v>0</v>
      </c>
      <c r="E39" s="52">
        <v>0</v>
      </c>
      <c r="Q39" t="s">
        <v>298</v>
      </c>
      <c r="R39">
        <v>442</v>
      </c>
      <c r="AA39" t="b">
        <f t="shared" si="0"/>
        <v>1</v>
      </c>
      <c r="AB39" t="b">
        <f t="shared" si="1"/>
        <v>0</v>
      </c>
      <c r="AC39" t="b">
        <f t="shared" si="2"/>
        <v>0</v>
      </c>
    </row>
    <row r="40" spans="1:29" x14ac:dyDescent="0.2">
      <c r="A40" s="53">
        <v>42863</v>
      </c>
      <c r="B40" s="52">
        <v>442</v>
      </c>
      <c r="C40" s="52">
        <v>30</v>
      </c>
      <c r="D40" s="52">
        <v>40</v>
      </c>
      <c r="E40" s="52">
        <v>512</v>
      </c>
      <c r="Q40" t="s">
        <v>298</v>
      </c>
      <c r="R40">
        <v>78</v>
      </c>
      <c r="AA40" t="b">
        <f t="shared" si="0"/>
        <v>0</v>
      </c>
      <c r="AB40" t="b">
        <f t="shared" si="1"/>
        <v>0</v>
      </c>
      <c r="AC40" t="b">
        <f t="shared" si="2"/>
        <v>0</v>
      </c>
    </row>
    <row r="41" spans="1:29" x14ac:dyDescent="0.2">
      <c r="A41" s="53">
        <v>42864</v>
      </c>
      <c r="B41" s="52">
        <v>78</v>
      </c>
      <c r="C41" s="52">
        <v>0</v>
      </c>
      <c r="D41" s="52">
        <v>0</v>
      </c>
      <c r="E41" s="52">
        <v>78</v>
      </c>
      <c r="Q41" t="s">
        <v>298</v>
      </c>
      <c r="R41">
        <v>130</v>
      </c>
      <c r="AA41" t="b">
        <f t="shared" si="0"/>
        <v>0</v>
      </c>
      <c r="AB41" t="b">
        <f t="shared" si="1"/>
        <v>0</v>
      </c>
      <c r="AC41" t="b">
        <f t="shared" si="2"/>
        <v>0</v>
      </c>
    </row>
    <row r="42" spans="1:29" x14ac:dyDescent="0.2">
      <c r="A42" s="53">
        <v>42865</v>
      </c>
      <c r="B42" s="52">
        <v>130</v>
      </c>
      <c r="C42" s="52">
        <v>60</v>
      </c>
      <c r="D42" s="52">
        <v>0</v>
      </c>
      <c r="E42" s="52">
        <v>190</v>
      </c>
      <c r="Q42" t="s">
        <v>298</v>
      </c>
      <c r="R42">
        <v>182</v>
      </c>
      <c r="AA42" t="b">
        <f t="shared" si="0"/>
        <v>0</v>
      </c>
      <c r="AB42" t="b">
        <f t="shared" si="1"/>
        <v>0</v>
      </c>
      <c r="AC42" t="b">
        <f t="shared" si="2"/>
        <v>0</v>
      </c>
    </row>
    <row r="43" spans="1:29" x14ac:dyDescent="0.2">
      <c r="A43" s="53">
        <v>42866</v>
      </c>
      <c r="B43" s="52">
        <v>182</v>
      </c>
      <c r="C43" s="52">
        <v>60</v>
      </c>
      <c r="D43" s="52">
        <v>0</v>
      </c>
      <c r="E43" s="52">
        <v>242</v>
      </c>
      <c r="Q43" t="s">
        <v>298</v>
      </c>
      <c r="R43">
        <v>156</v>
      </c>
      <c r="AA43" t="b">
        <f t="shared" si="0"/>
        <v>0</v>
      </c>
      <c r="AB43" t="b">
        <f t="shared" si="1"/>
        <v>0</v>
      </c>
      <c r="AC43" t="b">
        <f t="shared" si="2"/>
        <v>0</v>
      </c>
    </row>
    <row r="44" spans="1:29" x14ac:dyDescent="0.2">
      <c r="A44" s="53">
        <v>42867</v>
      </c>
      <c r="B44" s="52">
        <v>156</v>
      </c>
      <c r="C44" s="52">
        <v>0</v>
      </c>
      <c r="D44" s="52">
        <v>0</v>
      </c>
      <c r="E44" s="52">
        <v>156</v>
      </c>
      <c r="Q44" t="s">
        <v>298</v>
      </c>
      <c r="R44">
        <v>26</v>
      </c>
      <c r="AA44" t="b">
        <f t="shared" si="0"/>
        <v>0</v>
      </c>
      <c r="AB44" t="b">
        <f t="shared" si="1"/>
        <v>0</v>
      </c>
      <c r="AC44" t="b">
        <f t="shared" si="2"/>
        <v>0</v>
      </c>
    </row>
    <row r="45" spans="1:29" x14ac:dyDescent="0.2">
      <c r="A45" s="53">
        <v>42868</v>
      </c>
      <c r="B45" s="52">
        <v>26</v>
      </c>
      <c r="C45" s="52">
        <v>90</v>
      </c>
      <c r="D45" s="52">
        <v>0</v>
      </c>
      <c r="E45" s="52">
        <v>116</v>
      </c>
      <c r="Q45" t="s">
        <v>298</v>
      </c>
      <c r="R45">
        <v>0</v>
      </c>
      <c r="AA45" t="b">
        <f t="shared" si="0"/>
        <v>0</v>
      </c>
      <c r="AB45" t="b">
        <f t="shared" si="1"/>
        <v>0</v>
      </c>
      <c r="AC45" t="b">
        <f t="shared" si="2"/>
        <v>0</v>
      </c>
    </row>
    <row r="46" spans="1:29" x14ac:dyDescent="0.2">
      <c r="A46" s="53">
        <v>42869</v>
      </c>
      <c r="B46" s="52">
        <v>0</v>
      </c>
      <c r="C46" s="52">
        <v>0</v>
      </c>
      <c r="D46" s="52">
        <v>0</v>
      </c>
      <c r="E46" s="52">
        <v>0</v>
      </c>
      <c r="Q46" t="s">
        <v>298</v>
      </c>
      <c r="R46">
        <v>0</v>
      </c>
      <c r="AA46" t="b">
        <f t="shared" si="0"/>
        <v>0</v>
      </c>
      <c r="AB46" t="b">
        <f t="shared" si="1"/>
        <v>0</v>
      </c>
      <c r="AC46" t="b">
        <f t="shared" si="2"/>
        <v>0</v>
      </c>
    </row>
    <row r="47" spans="1:29" x14ac:dyDescent="0.2">
      <c r="A47" s="53">
        <v>42870</v>
      </c>
      <c r="B47" s="52">
        <v>0</v>
      </c>
      <c r="C47" s="52">
        <v>60</v>
      </c>
      <c r="D47" s="52">
        <v>0</v>
      </c>
      <c r="E47" s="52">
        <v>60</v>
      </c>
      <c r="Q47" t="s">
        <v>298</v>
      </c>
      <c r="R47">
        <v>78</v>
      </c>
      <c r="AA47" t="b">
        <f t="shared" si="0"/>
        <v>0</v>
      </c>
      <c r="AB47" t="b">
        <f t="shared" si="1"/>
        <v>0</v>
      </c>
      <c r="AC47" t="b">
        <f t="shared" si="2"/>
        <v>0</v>
      </c>
    </row>
    <row r="48" spans="1:29" x14ac:dyDescent="0.2">
      <c r="A48" s="53">
        <v>42871</v>
      </c>
      <c r="B48" s="52">
        <v>78</v>
      </c>
      <c r="C48" s="52">
        <v>28.33333</v>
      </c>
      <c r="D48" s="52">
        <v>40</v>
      </c>
      <c r="E48" s="52">
        <v>146.33332999999999</v>
      </c>
      <c r="Q48" t="s">
        <v>298</v>
      </c>
      <c r="R48">
        <v>26</v>
      </c>
      <c r="AA48" t="b">
        <f t="shared" si="0"/>
        <v>0</v>
      </c>
      <c r="AB48" t="b">
        <f t="shared" si="1"/>
        <v>0</v>
      </c>
      <c r="AC48" t="b">
        <f t="shared" si="2"/>
        <v>0</v>
      </c>
    </row>
    <row r="49" spans="1:29" x14ac:dyDescent="0.2">
      <c r="A49" s="53">
        <v>42872</v>
      </c>
      <c r="B49" s="52">
        <v>26</v>
      </c>
      <c r="C49" s="52">
        <v>0</v>
      </c>
      <c r="D49" s="52">
        <v>40</v>
      </c>
      <c r="E49" s="52">
        <v>66</v>
      </c>
      <c r="Q49" t="s">
        <v>298</v>
      </c>
      <c r="R49">
        <v>234</v>
      </c>
      <c r="AA49" t="b">
        <f t="shared" si="0"/>
        <v>0</v>
      </c>
      <c r="AB49" t="b">
        <f t="shared" si="1"/>
        <v>0</v>
      </c>
      <c r="AC49" t="b">
        <f t="shared" si="2"/>
        <v>0</v>
      </c>
    </row>
    <row r="50" spans="1:29" x14ac:dyDescent="0.2">
      <c r="A50" s="53">
        <v>42873</v>
      </c>
      <c r="B50" s="52">
        <v>234</v>
      </c>
      <c r="C50" s="52">
        <v>0</v>
      </c>
      <c r="D50" s="52">
        <v>0</v>
      </c>
      <c r="E50" s="52">
        <v>234</v>
      </c>
      <c r="Q50" t="s">
        <v>298</v>
      </c>
      <c r="R50">
        <v>130</v>
      </c>
      <c r="AA50" t="b">
        <f t="shared" si="0"/>
        <v>0</v>
      </c>
      <c r="AB50" t="b">
        <f t="shared" si="1"/>
        <v>0</v>
      </c>
      <c r="AC50" t="b">
        <f t="shared" si="2"/>
        <v>0</v>
      </c>
    </row>
    <row r="51" spans="1:29" x14ac:dyDescent="0.2">
      <c r="A51" s="53">
        <v>42874</v>
      </c>
      <c r="B51" s="52">
        <v>130</v>
      </c>
      <c r="C51" s="52">
        <v>30</v>
      </c>
      <c r="D51" s="52">
        <v>0</v>
      </c>
      <c r="E51" s="52">
        <v>160</v>
      </c>
      <c r="Q51" t="s">
        <v>298</v>
      </c>
      <c r="R51">
        <v>26</v>
      </c>
      <c r="AA51" t="b">
        <f t="shared" si="0"/>
        <v>0</v>
      </c>
      <c r="AB51" t="b">
        <f t="shared" si="1"/>
        <v>0</v>
      </c>
      <c r="AC51" t="b">
        <f t="shared" si="2"/>
        <v>0</v>
      </c>
    </row>
    <row r="52" spans="1:29" x14ac:dyDescent="0.2">
      <c r="A52" s="53">
        <v>42875</v>
      </c>
      <c r="B52" s="52">
        <v>26</v>
      </c>
      <c r="C52" s="52">
        <v>30</v>
      </c>
      <c r="D52" s="52">
        <v>0</v>
      </c>
      <c r="E52" s="52">
        <v>56</v>
      </c>
      <c r="Q52" t="s">
        <v>298</v>
      </c>
      <c r="R52">
        <v>0</v>
      </c>
      <c r="AA52" t="b">
        <f t="shared" si="0"/>
        <v>0</v>
      </c>
      <c r="AB52" t="b">
        <f t="shared" si="1"/>
        <v>0</v>
      </c>
      <c r="AC52" t="b">
        <f t="shared" si="2"/>
        <v>0</v>
      </c>
    </row>
    <row r="53" spans="1:29" x14ac:dyDescent="0.2">
      <c r="A53" s="53">
        <v>42876</v>
      </c>
      <c r="B53" s="52">
        <v>0</v>
      </c>
      <c r="C53" s="52">
        <v>0</v>
      </c>
      <c r="D53" s="52">
        <v>0</v>
      </c>
      <c r="E53" s="52">
        <v>0</v>
      </c>
      <c r="Q53" t="s">
        <v>298</v>
      </c>
      <c r="R53">
        <v>52</v>
      </c>
      <c r="AA53" t="b">
        <f t="shared" si="0"/>
        <v>0</v>
      </c>
      <c r="AB53" t="b">
        <f t="shared" si="1"/>
        <v>0</v>
      </c>
      <c r="AC53" t="b">
        <f t="shared" si="2"/>
        <v>0</v>
      </c>
    </row>
    <row r="54" spans="1:29" x14ac:dyDescent="0.2">
      <c r="A54" s="53">
        <v>42877</v>
      </c>
      <c r="B54" s="52">
        <v>52</v>
      </c>
      <c r="C54" s="52">
        <v>180</v>
      </c>
      <c r="D54" s="52">
        <v>0</v>
      </c>
      <c r="E54" s="52">
        <v>232</v>
      </c>
      <c r="Q54" t="s">
        <v>298</v>
      </c>
      <c r="R54">
        <v>78</v>
      </c>
      <c r="AA54" t="b">
        <f t="shared" si="0"/>
        <v>0</v>
      </c>
      <c r="AB54" t="b">
        <f t="shared" si="1"/>
        <v>0</v>
      </c>
      <c r="AC54" t="b">
        <f t="shared" si="2"/>
        <v>0</v>
      </c>
    </row>
    <row r="55" spans="1:29" x14ac:dyDescent="0.2">
      <c r="A55" s="53">
        <v>42878</v>
      </c>
      <c r="B55" s="52">
        <v>78</v>
      </c>
      <c r="C55" s="52">
        <v>60</v>
      </c>
      <c r="D55" s="52">
        <v>0</v>
      </c>
      <c r="E55" s="52">
        <v>138</v>
      </c>
      <c r="Q55" t="s">
        <v>298</v>
      </c>
      <c r="R55">
        <v>78</v>
      </c>
      <c r="AA55" t="b">
        <f t="shared" si="0"/>
        <v>0</v>
      </c>
      <c r="AB55" t="b">
        <f t="shared" si="1"/>
        <v>0</v>
      </c>
      <c r="AC55" t="b">
        <f t="shared" si="2"/>
        <v>0</v>
      </c>
    </row>
    <row r="56" spans="1:29" x14ac:dyDescent="0.2">
      <c r="A56" s="53">
        <v>42879</v>
      </c>
      <c r="B56" s="52">
        <v>78</v>
      </c>
      <c r="C56" s="52">
        <v>60</v>
      </c>
      <c r="D56" s="52">
        <v>0</v>
      </c>
      <c r="E56" s="52">
        <v>138</v>
      </c>
      <c r="Q56" t="s">
        <v>298</v>
      </c>
      <c r="R56">
        <v>286</v>
      </c>
      <c r="AA56" t="b">
        <f t="shared" si="0"/>
        <v>0</v>
      </c>
      <c r="AB56" t="b">
        <f t="shared" si="1"/>
        <v>0</v>
      </c>
      <c r="AC56" t="b">
        <f t="shared" si="2"/>
        <v>0</v>
      </c>
    </row>
    <row r="57" spans="1:29" x14ac:dyDescent="0.2">
      <c r="A57" s="53">
        <v>42880</v>
      </c>
      <c r="B57" s="52">
        <v>286</v>
      </c>
      <c r="C57" s="52">
        <v>60</v>
      </c>
      <c r="D57" s="52">
        <v>0</v>
      </c>
      <c r="E57" s="52">
        <v>346</v>
      </c>
      <c r="Q57" t="s">
        <v>298</v>
      </c>
      <c r="R57">
        <v>26</v>
      </c>
      <c r="AA57" t="b">
        <f t="shared" si="0"/>
        <v>0</v>
      </c>
      <c r="AB57" t="b">
        <f t="shared" si="1"/>
        <v>0</v>
      </c>
      <c r="AC57" t="b">
        <f t="shared" si="2"/>
        <v>0</v>
      </c>
    </row>
    <row r="58" spans="1:29" x14ac:dyDescent="0.2">
      <c r="A58" s="53">
        <v>42881</v>
      </c>
      <c r="B58" s="52">
        <v>26</v>
      </c>
      <c r="C58" s="52">
        <v>90</v>
      </c>
      <c r="D58" s="52">
        <v>0</v>
      </c>
      <c r="E58" s="52">
        <v>116</v>
      </c>
      <c r="Q58" t="s">
        <v>298</v>
      </c>
      <c r="R58">
        <v>104</v>
      </c>
      <c r="AA58" t="b">
        <f t="shared" si="0"/>
        <v>0</v>
      </c>
      <c r="AB58" t="b">
        <f t="shared" si="1"/>
        <v>1</v>
      </c>
      <c r="AC58" t="b">
        <f t="shared" si="2"/>
        <v>0</v>
      </c>
    </row>
    <row r="59" spans="1:29" x14ac:dyDescent="0.2">
      <c r="A59" s="53">
        <v>42882</v>
      </c>
      <c r="B59" s="52">
        <v>104</v>
      </c>
      <c r="C59" s="52">
        <v>240</v>
      </c>
      <c r="D59" s="52">
        <v>0</v>
      </c>
      <c r="E59" s="52">
        <v>344</v>
      </c>
      <c r="Q59" t="s">
        <v>298</v>
      </c>
      <c r="R59">
        <v>0</v>
      </c>
      <c r="AA59" t="b">
        <f t="shared" si="0"/>
        <v>0</v>
      </c>
      <c r="AB59" t="b">
        <f t="shared" si="1"/>
        <v>0</v>
      </c>
      <c r="AC59" t="b">
        <f t="shared" si="2"/>
        <v>0</v>
      </c>
    </row>
    <row r="60" spans="1:29" x14ac:dyDescent="0.2">
      <c r="A60" s="53">
        <v>42883</v>
      </c>
      <c r="B60" s="52">
        <v>0</v>
      </c>
      <c r="C60" s="52">
        <v>0</v>
      </c>
      <c r="D60" s="52">
        <v>0</v>
      </c>
      <c r="E60" s="52">
        <v>0</v>
      </c>
      <c r="Q60" t="s">
        <v>298</v>
      </c>
      <c r="R60">
        <v>154.33332999999999</v>
      </c>
      <c r="AA60" t="b">
        <f t="shared" si="0"/>
        <v>0</v>
      </c>
      <c r="AB60" t="b">
        <f t="shared" si="1"/>
        <v>0</v>
      </c>
      <c r="AC60" t="b">
        <f t="shared" si="2"/>
        <v>0</v>
      </c>
    </row>
    <row r="61" spans="1:29" x14ac:dyDescent="0.2">
      <c r="A61" s="53">
        <v>42884</v>
      </c>
      <c r="B61" s="52">
        <v>154.33332999999999</v>
      </c>
      <c r="C61" s="52">
        <v>60</v>
      </c>
      <c r="D61" s="52">
        <v>0</v>
      </c>
      <c r="E61" s="52">
        <v>214.33332999999999</v>
      </c>
      <c r="Q61" t="s">
        <v>298</v>
      </c>
      <c r="R61">
        <v>130</v>
      </c>
      <c r="AA61" t="b">
        <f t="shared" si="0"/>
        <v>0</v>
      </c>
      <c r="AB61" t="b">
        <f t="shared" si="1"/>
        <v>0</v>
      </c>
      <c r="AC61" t="b">
        <f t="shared" si="2"/>
        <v>0</v>
      </c>
    </row>
    <row r="62" spans="1:29" x14ac:dyDescent="0.2">
      <c r="A62" s="53">
        <v>42885</v>
      </c>
      <c r="B62" s="52">
        <v>130</v>
      </c>
      <c r="C62" s="52">
        <v>120</v>
      </c>
      <c r="D62" s="52">
        <v>0</v>
      </c>
      <c r="E62" s="52">
        <v>250</v>
      </c>
      <c r="Q62" t="s">
        <v>298</v>
      </c>
      <c r="R62">
        <v>182</v>
      </c>
      <c r="AA62" t="b">
        <f t="shared" si="0"/>
        <v>0</v>
      </c>
      <c r="AB62" t="b">
        <f t="shared" si="1"/>
        <v>0</v>
      </c>
      <c r="AC62" t="b">
        <f t="shared" si="2"/>
        <v>0</v>
      </c>
    </row>
    <row r="63" spans="1:29" x14ac:dyDescent="0.2">
      <c r="A63" s="53">
        <v>42886</v>
      </c>
      <c r="B63" s="52">
        <v>182</v>
      </c>
      <c r="C63" s="52">
        <v>150</v>
      </c>
      <c r="D63" s="52">
        <v>0</v>
      </c>
      <c r="E63" s="52">
        <v>332</v>
      </c>
      <c r="Q63" t="s">
        <v>298</v>
      </c>
      <c r="R63">
        <v>230.66666000000001</v>
      </c>
      <c r="AA63" t="b">
        <f t="shared" si="0"/>
        <v>0</v>
      </c>
      <c r="AB63" t="b">
        <f t="shared" si="1"/>
        <v>0</v>
      </c>
      <c r="AC63" t="b">
        <f t="shared" si="2"/>
        <v>0</v>
      </c>
    </row>
    <row r="64" spans="1:29" x14ac:dyDescent="0.2">
      <c r="A64" s="53">
        <v>42887</v>
      </c>
      <c r="B64" s="52">
        <v>230.66666000000001</v>
      </c>
      <c r="C64" s="52">
        <v>180</v>
      </c>
      <c r="D64" s="52">
        <v>0</v>
      </c>
      <c r="E64" s="52">
        <v>410.66665999999998</v>
      </c>
      <c r="Q64" t="s">
        <v>298</v>
      </c>
      <c r="R64">
        <v>78</v>
      </c>
      <c r="AA64" t="b">
        <f t="shared" si="0"/>
        <v>0</v>
      </c>
      <c r="AB64" t="b">
        <f t="shared" si="1"/>
        <v>1</v>
      </c>
      <c r="AC64" t="b">
        <f t="shared" si="2"/>
        <v>0</v>
      </c>
    </row>
    <row r="65" spans="1:29" x14ac:dyDescent="0.2">
      <c r="A65" s="53">
        <v>42888</v>
      </c>
      <c r="B65" s="52">
        <v>78</v>
      </c>
      <c r="C65" s="52">
        <v>240</v>
      </c>
      <c r="D65" s="52">
        <v>0</v>
      </c>
      <c r="E65" s="52">
        <v>318</v>
      </c>
      <c r="Q65" t="s">
        <v>298</v>
      </c>
      <c r="R65">
        <v>130</v>
      </c>
      <c r="AA65" t="b">
        <f t="shared" si="0"/>
        <v>0</v>
      </c>
      <c r="AB65" t="b">
        <f t="shared" si="1"/>
        <v>0</v>
      </c>
      <c r="AC65" t="b">
        <f t="shared" si="2"/>
        <v>0</v>
      </c>
    </row>
    <row r="66" spans="1:29" x14ac:dyDescent="0.2">
      <c r="A66" s="53">
        <v>42889</v>
      </c>
      <c r="B66" s="52">
        <v>130</v>
      </c>
      <c r="C66" s="52">
        <v>0</v>
      </c>
      <c r="D66" s="52">
        <v>0</v>
      </c>
      <c r="E66" s="52">
        <v>130</v>
      </c>
      <c r="Q66" t="s">
        <v>298</v>
      </c>
      <c r="R66">
        <v>0</v>
      </c>
      <c r="AA66" t="b">
        <f t="shared" si="0"/>
        <v>0</v>
      </c>
      <c r="AB66" t="b">
        <f t="shared" si="1"/>
        <v>0</v>
      </c>
      <c r="AC66" t="b">
        <f t="shared" si="2"/>
        <v>0</v>
      </c>
    </row>
    <row r="67" spans="1:29" x14ac:dyDescent="0.2">
      <c r="A67" s="53">
        <v>42890</v>
      </c>
      <c r="B67" s="52">
        <v>0</v>
      </c>
      <c r="C67" s="52">
        <v>0</v>
      </c>
      <c r="D67" s="52">
        <v>0</v>
      </c>
      <c r="E67" s="52">
        <v>0</v>
      </c>
      <c r="Q67" t="s">
        <v>298</v>
      </c>
      <c r="R67">
        <v>78</v>
      </c>
      <c r="AA67" t="b">
        <f t="shared" ref="AA67:AA130" si="3">OR(R67&gt;$W$3,R67&lt;$W$2)</f>
        <v>0</v>
      </c>
      <c r="AB67" t="b">
        <f t="shared" ref="AB67:AB130" si="4">OR(R250&gt;$X$3,R250&lt;$X$2)</f>
        <v>0</v>
      </c>
      <c r="AC67" t="b">
        <f t="shared" ref="AC67:AC130" si="5">OR(R433&gt;$Y$3,R433&lt;$Y$2)</f>
        <v>0</v>
      </c>
    </row>
    <row r="68" spans="1:29" x14ac:dyDescent="0.2">
      <c r="A68" s="53">
        <v>42891</v>
      </c>
      <c r="B68" s="52">
        <v>78</v>
      </c>
      <c r="C68" s="52">
        <v>118.33333</v>
      </c>
      <c r="D68" s="52">
        <v>0</v>
      </c>
      <c r="E68" s="52">
        <v>196.33332999999999</v>
      </c>
      <c r="Q68" t="s">
        <v>298</v>
      </c>
      <c r="R68">
        <v>156</v>
      </c>
      <c r="AA68" t="b">
        <f t="shared" si="3"/>
        <v>0</v>
      </c>
      <c r="AB68" t="b">
        <f t="shared" si="4"/>
        <v>0</v>
      </c>
      <c r="AC68" t="b">
        <f t="shared" si="5"/>
        <v>0</v>
      </c>
    </row>
    <row r="69" spans="1:29" x14ac:dyDescent="0.2">
      <c r="A69" s="53">
        <v>42892</v>
      </c>
      <c r="B69" s="52">
        <v>156</v>
      </c>
      <c r="C69" s="52">
        <v>90</v>
      </c>
      <c r="D69" s="52">
        <v>40</v>
      </c>
      <c r="E69" s="52">
        <v>286</v>
      </c>
      <c r="Q69" t="s">
        <v>298</v>
      </c>
      <c r="R69">
        <v>78</v>
      </c>
      <c r="AA69" t="b">
        <f t="shared" si="3"/>
        <v>0</v>
      </c>
      <c r="AB69" t="b">
        <f t="shared" si="4"/>
        <v>0</v>
      </c>
      <c r="AC69" t="b">
        <f t="shared" si="5"/>
        <v>0</v>
      </c>
    </row>
    <row r="70" spans="1:29" x14ac:dyDescent="0.2">
      <c r="A70" s="53">
        <v>42893</v>
      </c>
      <c r="B70" s="52">
        <v>78</v>
      </c>
      <c r="C70" s="52">
        <v>0</v>
      </c>
      <c r="D70" s="52">
        <v>0</v>
      </c>
      <c r="E70" s="52">
        <v>78</v>
      </c>
      <c r="Q70" t="s">
        <v>298</v>
      </c>
      <c r="R70">
        <v>130</v>
      </c>
      <c r="AA70" t="b">
        <f t="shared" si="3"/>
        <v>0</v>
      </c>
      <c r="AB70" t="b">
        <f t="shared" si="4"/>
        <v>0</v>
      </c>
      <c r="AC70" t="b">
        <f t="shared" si="5"/>
        <v>0</v>
      </c>
    </row>
    <row r="71" spans="1:29" x14ac:dyDescent="0.2">
      <c r="A71" s="53">
        <v>42894</v>
      </c>
      <c r="B71" s="52">
        <v>130</v>
      </c>
      <c r="C71" s="52">
        <v>120</v>
      </c>
      <c r="D71" s="52">
        <v>0</v>
      </c>
      <c r="E71" s="52">
        <v>250</v>
      </c>
      <c r="Q71" t="s">
        <v>298</v>
      </c>
      <c r="R71">
        <v>26</v>
      </c>
      <c r="AA71" t="b">
        <f t="shared" si="3"/>
        <v>0</v>
      </c>
      <c r="AB71" t="b">
        <f t="shared" si="4"/>
        <v>0</v>
      </c>
      <c r="AC71" t="b">
        <f t="shared" si="5"/>
        <v>0</v>
      </c>
    </row>
    <row r="72" spans="1:29" x14ac:dyDescent="0.2">
      <c r="A72" s="53">
        <v>42895</v>
      </c>
      <c r="B72" s="52">
        <v>26</v>
      </c>
      <c r="C72" s="52">
        <v>180</v>
      </c>
      <c r="D72" s="52">
        <v>0</v>
      </c>
      <c r="E72" s="52">
        <v>206</v>
      </c>
      <c r="Q72" t="s">
        <v>298</v>
      </c>
      <c r="R72">
        <v>0</v>
      </c>
      <c r="AA72" t="b">
        <f t="shared" si="3"/>
        <v>0</v>
      </c>
      <c r="AB72" t="b">
        <f t="shared" si="4"/>
        <v>0</v>
      </c>
      <c r="AC72" t="b">
        <f t="shared" si="5"/>
        <v>0</v>
      </c>
    </row>
    <row r="73" spans="1:29" x14ac:dyDescent="0.2">
      <c r="A73" s="53">
        <v>42896</v>
      </c>
      <c r="B73" s="52">
        <v>0</v>
      </c>
      <c r="C73" s="52">
        <v>60</v>
      </c>
      <c r="D73" s="52">
        <v>0</v>
      </c>
      <c r="E73" s="52">
        <v>60</v>
      </c>
      <c r="Q73" t="s">
        <v>298</v>
      </c>
      <c r="R73">
        <v>0</v>
      </c>
      <c r="AA73" t="b">
        <f t="shared" si="3"/>
        <v>0</v>
      </c>
      <c r="AB73" t="b">
        <f t="shared" si="4"/>
        <v>0</v>
      </c>
      <c r="AC73" t="b">
        <f t="shared" si="5"/>
        <v>0</v>
      </c>
    </row>
    <row r="74" spans="1:29" x14ac:dyDescent="0.2">
      <c r="A74" s="53">
        <v>42897</v>
      </c>
      <c r="B74" s="52">
        <v>0</v>
      </c>
      <c r="C74" s="52">
        <v>0</v>
      </c>
      <c r="D74" s="52">
        <v>0</v>
      </c>
      <c r="E74" s="52">
        <v>0</v>
      </c>
      <c r="Q74" t="s">
        <v>298</v>
      </c>
      <c r="R74">
        <v>26</v>
      </c>
      <c r="AA74" t="b">
        <f t="shared" si="3"/>
        <v>0</v>
      </c>
      <c r="AB74" t="b">
        <f t="shared" si="4"/>
        <v>0</v>
      </c>
      <c r="AC74" t="b">
        <f t="shared" si="5"/>
        <v>0</v>
      </c>
    </row>
    <row r="75" spans="1:29" x14ac:dyDescent="0.2">
      <c r="A75" s="53">
        <v>42898</v>
      </c>
      <c r="B75" s="52">
        <v>26</v>
      </c>
      <c r="C75" s="52">
        <v>0</v>
      </c>
      <c r="D75" s="52">
        <v>0</v>
      </c>
      <c r="E75" s="52">
        <v>26</v>
      </c>
      <c r="Q75" t="s">
        <v>298</v>
      </c>
      <c r="R75">
        <v>130</v>
      </c>
      <c r="AA75" t="b">
        <f t="shared" si="3"/>
        <v>0</v>
      </c>
      <c r="AB75" t="b">
        <f t="shared" si="4"/>
        <v>0</v>
      </c>
      <c r="AC75" t="b">
        <f t="shared" si="5"/>
        <v>0</v>
      </c>
    </row>
    <row r="76" spans="1:29" x14ac:dyDescent="0.2">
      <c r="A76" s="53">
        <v>42899</v>
      </c>
      <c r="B76" s="52">
        <v>130</v>
      </c>
      <c r="C76" s="52">
        <v>90</v>
      </c>
      <c r="D76" s="52">
        <v>0</v>
      </c>
      <c r="E76" s="52">
        <v>220</v>
      </c>
      <c r="Q76" t="s">
        <v>298</v>
      </c>
      <c r="R76">
        <v>26</v>
      </c>
      <c r="AA76" t="b">
        <f t="shared" si="3"/>
        <v>0</v>
      </c>
      <c r="AB76" t="b">
        <f t="shared" si="4"/>
        <v>0</v>
      </c>
      <c r="AC76" t="b">
        <f t="shared" si="5"/>
        <v>0</v>
      </c>
    </row>
    <row r="77" spans="1:29" x14ac:dyDescent="0.2">
      <c r="A77" s="53">
        <v>42900</v>
      </c>
      <c r="B77" s="52">
        <v>26</v>
      </c>
      <c r="C77" s="52">
        <v>0</v>
      </c>
      <c r="D77" s="52">
        <v>0</v>
      </c>
      <c r="E77" s="52">
        <v>26</v>
      </c>
      <c r="Q77" t="s">
        <v>298</v>
      </c>
      <c r="R77">
        <v>26</v>
      </c>
      <c r="AA77" t="b">
        <f t="shared" si="3"/>
        <v>0</v>
      </c>
      <c r="AB77" t="b">
        <f t="shared" si="4"/>
        <v>0</v>
      </c>
      <c r="AC77" t="b">
        <f t="shared" si="5"/>
        <v>0</v>
      </c>
    </row>
    <row r="78" spans="1:29" x14ac:dyDescent="0.2">
      <c r="A78" s="53">
        <v>42901</v>
      </c>
      <c r="B78" s="52">
        <v>26</v>
      </c>
      <c r="C78" s="52">
        <v>30</v>
      </c>
      <c r="D78" s="52">
        <v>0</v>
      </c>
      <c r="E78" s="52">
        <v>56</v>
      </c>
      <c r="Q78" t="s">
        <v>298</v>
      </c>
      <c r="R78">
        <v>234</v>
      </c>
      <c r="AA78" t="b">
        <f t="shared" si="3"/>
        <v>0</v>
      </c>
      <c r="AB78" t="b">
        <f t="shared" si="4"/>
        <v>0</v>
      </c>
      <c r="AC78" t="b">
        <f t="shared" si="5"/>
        <v>0</v>
      </c>
    </row>
    <row r="79" spans="1:29" x14ac:dyDescent="0.2">
      <c r="A79" s="53">
        <v>42902</v>
      </c>
      <c r="B79" s="52">
        <v>234</v>
      </c>
      <c r="C79" s="52">
        <v>180</v>
      </c>
      <c r="D79" s="52">
        <v>0</v>
      </c>
      <c r="E79" s="52">
        <v>414</v>
      </c>
      <c r="Q79" t="s">
        <v>298</v>
      </c>
      <c r="R79">
        <v>130</v>
      </c>
      <c r="AA79" t="b">
        <f t="shared" si="3"/>
        <v>0</v>
      </c>
      <c r="AB79" t="b">
        <f t="shared" si="4"/>
        <v>0</v>
      </c>
      <c r="AC79" t="b">
        <f t="shared" si="5"/>
        <v>0</v>
      </c>
    </row>
    <row r="80" spans="1:29" x14ac:dyDescent="0.2">
      <c r="A80" s="53">
        <v>42903</v>
      </c>
      <c r="B80" s="52">
        <v>130</v>
      </c>
      <c r="C80" s="52">
        <v>90</v>
      </c>
      <c r="D80" s="52">
        <v>40</v>
      </c>
      <c r="E80" s="52">
        <v>260</v>
      </c>
      <c r="Q80" t="s">
        <v>298</v>
      </c>
      <c r="R80">
        <v>0</v>
      </c>
      <c r="AA80" t="b">
        <f t="shared" si="3"/>
        <v>0</v>
      </c>
      <c r="AB80" t="b">
        <f t="shared" si="4"/>
        <v>0</v>
      </c>
      <c r="AC80" t="b">
        <f t="shared" si="5"/>
        <v>0</v>
      </c>
    </row>
    <row r="81" spans="1:29" x14ac:dyDescent="0.2">
      <c r="A81" s="53">
        <v>42904</v>
      </c>
      <c r="B81" s="52">
        <v>0</v>
      </c>
      <c r="C81" s="52">
        <v>0</v>
      </c>
      <c r="D81" s="52">
        <v>0</v>
      </c>
      <c r="E81" s="52">
        <v>0</v>
      </c>
      <c r="Q81" t="s">
        <v>298</v>
      </c>
      <c r="R81">
        <v>104</v>
      </c>
      <c r="AA81" t="b">
        <f t="shared" si="3"/>
        <v>0</v>
      </c>
      <c r="AB81" t="b">
        <f t="shared" si="4"/>
        <v>0</v>
      </c>
      <c r="AC81" t="b">
        <f t="shared" si="5"/>
        <v>0</v>
      </c>
    </row>
    <row r="82" spans="1:29" x14ac:dyDescent="0.2">
      <c r="A82" s="53">
        <v>42905</v>
      </c>
      <c r="B82" s="52">
        <v>104</v>
      </c>
      <c r="C82" s="52">
        <v>90</v>
      </c>
      <c r="D82" s="52">
        <v>0</v>
      </c>
      <c r="E82" s="52">
        <v>194</v>
      </c>
      <c r="Q82" t="s">
        <v>298</v>
      </c>
      <c r="R82">
        <v>52</v>
      </c>
      <c r="AA82" t="b">
        <f t="shared" si="3"/>
        <v>0</v>
      </c>
      <c r="AB82" t="b">
        <f t="shared" si="4"/>
        <v>0</v>
      </c>
      <c r="AC82" t="b">
        <f t="shared" si="5"/>
        <v>0</v>
      </c>
    </row>
    <row r="83" spans="1:29" x14ac:dyDescent="0.2">
      <c r="A83" s="53">
        <v>42906</v>
      </c>
      <c r="B83" s="52">
        <v>52</v>
      </c>
      <c r="C83" s="52">
        <v>60</v>
      </c>
      <c r="D83" s="52">
        <v>0</v>
      </c>
      <c r="E83" s="52">
        <v>112</v>
      </c>
      <c r="Q83" t="s">
        <v>298</v>
      </c>
      <c r="R83">
        <v>26</v>
      </c>
      <c r="AA83" t="b">
        <f t="shared" si="3"/>
        <v>0</v>
      </c>
      <c r="AB83" t="b">
        <f t="shared" si="4"/>
        <v>0</v>
      </c>
      <c r="AC83" t="b">
        <f t="shared" si="5"/>
        <v>0</v>
      </c>
    </row>
    <row r="84" spans="1:29" x14ac:dyDescent="0.2">
      <c r="A84" s="53">
        <v>42907</v>
      </c>
      <c r="B84" s="52">
        <v>26</v>
      </c>
      <c r="C84" s="52">
        <v>90</v>
      </c>
      <c r="D84" s="52">
        <v>0</v>
      </c>
      <c r="E84" s="52">
        <v>116</v>
      </c>
      <c r="Q84" t="s">
        <v>298</v>
      </c>
      <c r="R84">
        <v>52</v>
      </c>
      <c r="AA84" t="b">
        <f t="shared" si="3"/>
        <v>0</v>
      </c>
      <c r="AB84" t="b">
        <f t="shared" si="4"/>
        <v>0</v>
      </c>
      <c r="AC84" t="b">
        <f t="shared" si="5"/>
        <v>0</v>
      </c>
    </row>
    <row r="85" spans="1:29" x14ac:dyDescent="0.2">
      <c r="A85" s="53">
        <v>42908</v>
      </c>
      <c r="B85" s="52">
        <v>52</v>
      </c>
      <c r="C85" s="52">
        <v>60</v>
      </c>
      <c r="D85" s="52">
        <v>0</v>
      </c>
      <c r="E85" s="52">
        <v>112</v>
      </c>
      <c r="Q85" t="s">
        <v>298</v>
      </c>
      <c r="R85">
        <v>26</v>
      </c>
      <c r="AA85" t="b">
        <f t="shared" si="3"/>
        <v>0</v>
      </c>
      <c r="AB85" t="b">
        <f t="shared" si="4"/>
        <v>0</v>
      </c>
      <c r="AC85" t="b">
        <f t="shared" si="5"/>
        <v>0</v>
      </c>
    </row>
    <row r="86" spans="1:29" x14ac:dyDescent="0.2">
      <c r="A86" s="53">
        <v>42909</v>
      </c>
      <c r="B86" s="52">
        <v>26</v>
      </c>
      <c r="C86" s="52">
        <v>90</v>
      </c>
      <c r="D86" s="52">
        <v>0</v>
      </c>
      <c r="E86" s="52">
        <v>116</v>
      </c>
      <c r="Q86" t="s">
        <v>298</v>
      </c>
      <c r="R86">
        <v>104</v>
      </c>
      <c r="AA86" t="b">
        <f t="shared" si="3"/>
        <v>0</v>
      </c>
      <c r="AB86" t="b">
        <f t="shared" si="4"/>
        <v>0</v>
      </c>
      <c r="AC86" t="b">
        <f t="shared" si="5"/>
        <v>0</v>
      </c>
    </row>
    <row r="87" spans="1:29" x14ac:dyDescent="0.2">
      <c r="A87" s="53">
        <v>42910</v>
      </c>
      <c r="B87" s="52">
        <v>104</v>
      </c>
      <c r="C87" s="52">
        <v>150</v>
      </c>
      <c r="D87" s="52">
        <v>0</v>
      </c>
      <c r="E87" s="52">
        <v>254</v>
      </c>
      <c r="Q87" t="s">
        <v>298</v>
      </c>
      <c r="R87">
        <v>0</v>
      </c>
      <c r="AA87" t="b">
        <f t="shared" si="3"/>
        <v>0</v>
      </c>
      <c r="AB87" t="b">
        <f t="shared" si="4"/>
        <v>0</v>
      </c>
      <c r="AC87" t="b">
        <f t="shared" si="5"/>
        <v>0</v>
      </c>
    </row>
    <row r="88" spans="1:29" x14ac:dyDescent="0.2">
      <c r="A88" s="53">
        <v>42911</v>
      </c>
      <c r="B88" s="52">
        <v>0</v>
      </c>
      <c r="C88" s="52">
        <v>0</v>
      </c>
      <c r="D88" s="52">
        <v>0</v>
      </c>
      <c r="E88" s="52">
        <v>0</v>
      </c>
      <c r="Q88" t="s">
        <v>298</v>
      </c>
      <c r="R88">
        <v>52</v>
      </c>
      <c r="AA88" t="b">
        <f t="shared" si="3"/>
        <v>0</v>
      </c>
      <c r="AB88" t="b">
        <f t="shared" si="4"/>
        <v>0</v>
      </c>
      <c r="AC88" t="b">
        <f t="shared" si="5"/>
        <v>0</v>
      </c>
    </row>
    <row r="89" spans="1:29" x14ac:dyDescent="0.2">
      <c r="A89" s="53">
        <v>42912</v>
      </c>
      <c r="B89" s="52">
        <v>52</v>
      </c>
      <c r="C89" s="52">
        <v>210</v>
      </c>
      <c r="D89" s="52">
        <v>0</v>
      </c>
      <c r="E89" s="52">
        <v>262</v>
      </c>
      <c r="Q89" t="s">
        <v>298</v>
      </c>
      <c r="R89">
        <v>78</v>
      </c>
      <c r="AA89" t="b">
        <f t="shared" si="3"/>
        <v>0</v>
      </c>
      <c r="AB89" t="b">
        <f t="shared" si="4"/>
        <v>1</v>
      </c>
      <c r="AC89" t="b">
        <f t="shared" si="5"/>
        <v>0</v>
      </c>
    </row>
    <row r="90" spans="1:29" x14ac:dyDescent="0.2">
      <c r="A90" s="53">
        <v>42913</v>
      </c>
      <c r="B90" s="52">
        <v>78</v>
      </c>
      <c r="C90" s="52">
        <v>358.18180000000001</v>
      </c>
      <c r="D90" s="52">
        <v>80</v>
      </c>
      <c r="E90" s="52">
        <v>516.18180000000007</v>
      </c>
      <c r="Q90" t="s">
        <v>298</v>
      </c>
      <c r="R90">
        <v>260</v>
      </c>
      <c r="AA90" t="b">
        <f t="shared" si="3"/>
        <v>0</v>
      </c>
      <c r="AB90" t="b">
        <f t="shared" si="4"/>
        <v>1</v>
      </c>
      <c r="AC90" t="b">
        <f t="shared" si="5"/>
        <v>0</v>
      </c>
    </row>
    <row r="91" spans="1:29" x14ac:dyDescent="0.2">
      <c r="A91" s="53">
        <v>42914</v>
      </c>
      <c r="B91" s="52">
        <v>260</v>
      </c>
      <c r="C91" s="52">
        <v>330</v>
      </c>
      <c r="D91" s="52">
        <v>0</v>
      </c>
      <c r="E91" s="52">
        <v>590</v>
      </c>
      <c r="Q91" t="s">
        <v>298</v>
      </c>
      <c r="R91">
        <v>286</v>
      </c>
      <c r="AA91" t="b">
        <f t="shared" si="3"/>
        <v>0</v>
      </c>
      <c r="AB91" t="b">
        <f t="shared" si="4"/>
        <v>0</v>
      </c>
      <c r="AC91" t="b">
        <f t="shared" si="5"/>
        <v>0</v>
      </c>
    </row>
    <row r="92" spans="1:29" x14ac:dyDescent="0.2">
      <c r="A92" s="53">
        <v>42915</v>
      </c>
      <c r="B92" s="52">
        <v>286</v>
      </c>
      <c r="C92" s="52">
        <v>60</v>
      </c>
      <c r="D92" s="52">
        <v>0</v>
      </c>
      <c r="E92" s="52">
        <v>346</v>
      </c>
      <c r="Q92" t="s">
        <v>298</v>
      </c>
      <c r="R92">
        <v>206</v>
      </c>
      <c r="AA92" t="b">
        <f t="shared" si="3"/>
        <v>0</v>
      </c>
      <c r="AB92" t="b">
        <f t="shared" si="4"/>
        <v>0</v>
      </c>
      <c r="AC92" t="b">
        <f t="shared" si="5"/>
        <v>0</v>
      </c>
    </row>
    <row r="93" spans="1:29" x14ac:dyDescent="0.2">
      <c r="A93" s="53">
        <v>42916</v>
      </c>
      <c r="B93" s="52">
        <v>206</v>
      </c>
      <c r="C93" s="52">
        <v>210</v>
      </c>
      <c r="D93" s="52">
        <v>0</v>
      </c>
      <c r="E93" s="52">
        <v>416</v>
      </c>
      <c r="Q93" t="s">
        <v>298</v>
      </c>
      <c r="R93">
        <v>104</v>
      </c>
      <c r="AA93" t="b">
        <f t="shared" si="3"/>
        <v>0</v>
      </c>
      <c r="AB93" t="b">
        <f t="shared" si="4"/>
        <v>0</v>
      </c>
      <c r="AC93" t="b">
        <f t="shared" si="5"/>
        <v>0</v>
      </c>
    </row>
    <row r="94" spans="1:29" x14ac:dyDescent="0.2">
      <c r="A94" s="53">
        <v>42917</v>
      </c>
      <c r="B94" s="52">
        <v>104</v>
      </c>
      <c r="C94" s="52">
        <v>90</v>
      </c>
      <c r="D94" s="52">
        <v>0</v>
      </c>
      <c r="E94" s="52">
        <v>194</v>
      </c>
      <c r="Q94" t="s">
        <v>298</v>
      </c>
      <c r="R94">
        <v>0</v>
      </c>
      <c r="AA94" t="b">
        <f t="shared" si="3"/>
        <v>0</v>
      </c>
      <c r="AB94" t="b">
        <f t="shared" si="4"/>
        <v>0</v>
      </c>
      <c r="AC94" t="b">
        <f t="shared" si="5"/>
        <v>0</v>
      </c>
    </row>
    <row r="95" spans="1:29" x14ac:dyDescent="0.2">
      <c r="A95" s="53">
        <v>42918</v>
      </c>
      <c r="B95" s="52">
        <v>0</v>
      </c>
      <c r="C95" s="52">
        <v>0</v>
      </c>
      <c r="D95" s="52">
        <v>0</v>
      </c>
      <c r="E95" s="52">
        <v>0</v>
      </c>
      <c r="Q95" t="s">
        <v>298</v>
      </c>
      <c r="R95">
        <v>182</v>
      </c>
      <c r="AA95" t="b">
        <f t="shared" si="3"/>
        <v>0</v>
      </c>
      <c r="AB95" t="b">
        <f t="shared" si="4"/>
        <v>0</v>
      </c>
      <c r="AC95" t="b">
        <f t="shared" si="5"/>
        <v>0</v>
      </c>
    </row>
    <row r="96" spans="1:29" x14ac:dyDescent="0.2">
      <c r="A96" s="53">
        <v>42919</v>
      </c>
      <c r="B96" s="52">
        <v>182</v>
      </c>
      <c r="C96" s="52">
        <v>0</v>
      </c>
      <c r="D96" s="52">
        <v>0</v>
      </c>
      <c r="E96" s="52">
        <v>182</v>
      </c>
      <c r="Q96" t="s">
        <v>298</v>
      </c>
      <c r="R96">
        <v>156</v>
      </c>
      <c r="AA96" t="b">
        <f t="shared" si="3"/>
        <v>0</v>
      </c>
      <c r="AB96" t="b">
        <f t="shared" si="4"/>
        <v>0</v>
      </c>
      <c r="AC96" t="b">
        <f t="shared" si="5"/>
        <v>0</v>
      </c>
    </row>
    <row r="97" spans="1:29" x14ac:dyDescent="0.2">
      <c r="A97" s="53">
        <v>42920</v>
      </c>
      <c r="B97" s="52">
        <v>156</v>
      </c>
      <c r="C97" s="52">
        <v>90</v>
      </c>
      <c r="D97" s="52">
        <v>0</v>
      </c>
      <c r="E97" s="52">
        <v>246</v>
      </c>
      <c r="Q97" t="s">
        <v>298</v>
      </c>
      <c r="R97">
        <v>182</v>
      </c>
      <c r="AA97" t="b">
        <f t="shared" si="3"/>
        <v>0</v>
      </c>
      <c r="AB97" t="b">
        <f t="shared" si="4"/>
        <v>0</v>
      </c>
      <c r="AC97" t="b">
        <f t="shared" si="5"/>
        <v>0</v>
      </c>
    </row>
    <row r="98" spans="1:29" x14ac:dyDescent="0.2">
      <c r="A98" s="53">
        <v>42921</v>
      </c>
      <c r="B98" s="52">
        <v>182</v>
      </c>
      <c r="C98" s="52">
        <v>120</v>
      </c>
      <c r="D98" s="52">
        <v>0</v>
      </c>
      <c r="E98" s="52">
        <v>302</v>
      </c>
      <c r="Q98" t="s">
        <v>298</v>
      </c>
      <c r="R98">
        <v>156</v>
      </c>
      <c r="AA98" t="b">
        <f t="shared" si="3"/>
        <v>0</v>
      </c>
      <c r="AB98" t="b">
        <f t="shared" si="4"/>
        <v>0</v>
      </c>
      <c r="AC98" t="b">
        <f t="shared" si="5"/>
        <v>0</v>
      </c>
    </row>
    <row r="99" spans="1:29" x14ac:dyDescent="0.2">
      <c r="A99" s="53">
        <v>42922</v>
      </c>
      <c r="B99" s="52">
        <v>156</v>
      </c>
      <c r="C99" s="52">
        <v>60</v>
      </c>
      <c r="D99" s="52">
        <v>0</v>
      </c>
      <c r="E99" s="52">
        <v>216</v>
      </c>
      <c r="Q99" t="s">
        <v>298</v>
      </c>
      <c r="R99">
        <v>52</v>
      </c>
      <c r="AA99" t="b">
        <f t="shared" si="3"/>
        <v>0</v>
      </c>
      <c r="AB99" t="b">
        <f t="shared" si="4"/>
        <v>0</v>
      </c>
      <c r="AC99" t="b">
        <f t="shared" si="5"/>
        <v>0</v>
      </c>
    </row>
    <row r="100" spans="1:29" x14ac:dyDescent="0.2">
      <c r="A100" s="53">
        <v>42923</v>
      </c>
      <c r="B100" s="52">
        <v>52</v>
      </c>
      <c r="C100" s="52">
        <v>60</v>
      </c>
      <c r="D100" s="52">
        <v>0</v>
      </c>
      <c r="E100" s="52">
        <v>112</v>
      </c>
      <c r="Q100" t="s">
        <v>298</v>
      </c>
      <c r="R100">
        <v>52</v>
      </c>
      <c r="AA100" t="b">
        <f t="shared" si="3"/>
        <v>0</v>
      </c>
      <c r="AB100" t="b">
        <f t="shared" si="4"/>
        <v>0</v>
      </c>
      <c r="AC100" t="b">
        <f t="shared" si="5"/>
        <v>0</v>
      </c>
    </row>
    <row r="101" spans="1:29" x14ac:dyDescent="0.2">
      <c r="A101" s="53">
        <v>42924</v>
      </c>
      <c r="B101" s="52">
        <v>52</v>
      </c>
      <c r="C101" s="52">
        <v>0</v>
      </c>
      <c r="D101" s="52">
        <v>40</v>
      </c>
      <c r="E101" s="52">
        <v>92</v>
      </c>
      <c r="Q101" t="s">
        <v>298</v>
      </c>
      <c r="R101">
        <v>0</v>
      </c>
      <c r="AA101" t="b">
        <f t="shared" si="3"/>
        <v>0</v>
      </c>
      <c r="AB101" t="b">
        <f t="shared" si="4"/>
        <v>0</v>
      </c>
      <c r="AC101" t="b">
        <f t="shared" si="5"/>
        <v>0</v>
      </c>
    </row>
    <row r="102" spans="1:29" x14ac:dyDescent="0.2">
      <c r="A102" s="53">
        <v>42925</v>
      </c>
      <c r="B102" s="52">
        <v>0</v>
      </c>
      <c r="C102" s="52">
        <v>90</v>
      </c>
      <c r="D102" s="52">
        <v>0</v>
      </c>
      <c r="E102" s="52">
        <v>90</v>
      </c>
      <c r="Q102" t="s">
        <v>298</v>
      </c>
      <c r="R102">
        <v>78</v>
      </c>
      <c r="AA102" t="b">
        <f t="shared" si="3"/>
        <v>0</v>
      </c>
      <c r="AB102" t="b">
        <f t="shared" si="4"/>
        <v>0</v>
      </c>
      <c r="AC102" t="b">
        <f t="shared" si="5"/>
        <v>0</v>
      </c>
    </row>
    <row r="103" spans="1:29" x14ac:dyDescent="0.2">
      <c r="A103" s="53">
        <v>42926</v>
      </c>
      <c r="B103" s="52">
        <v>78</v>
      </c>
      <c r="C103" s="52">
        <v>60</v>
      </c>
      <c r="D103" s="52">
        <v>0</v>
      </c>
      <c r="E103" s="52">
        <v>138</v>
      </c>
      <c r="Q103" t="s">
        <v>298</v>
      </c>
      <c r="R103">
        <v>130</v>
      </c>
      <c r="AA103" t="b">
        <f t="shared" si="3"/>
        <v>0</v>
      </c>
      <c r="AB103" t="b">
        <f t="shared" si="4"/>
        <v>0</v>
      </c>
      <c r="AC103" t="b">
        <f t="shared" si="5"/>
        <v>1</v>
      </c>
    </row>
    <row r="104" spans="1:29" x14ac:dyDescent="0.2">
      <c r="A104" s="53">
        <v>42927</v>
      </c>
      <c r="B104" s="52">
        <v>130</v>
      </c>
      <c r="C104" s="52">
        <v>0</v>
      </c>
      <c r="D104" s="52">
        <v>280</v>
      </c>
      <c r="E104" s="52">
        <v>410</v>
      </c>
      <c r="Q104" t="s">
        <v>298</v>
      </c>
      <c r="R104">
        <v>104</v>
      </c>
      <c r="AA104" t="b">
        <f t="shared" si="3"/>
        <v>0</v>
      </c>
      <c r="AB104" t="b">
        <f t="shared" si="4"/>
        <v>0</v>
      </c>
      <c r="AC104" t="b">
        <f t="shared" si="5"/>
        <v>0</v>
      </c>
    </row>
    <row r="105" spans="1:29" x14ac:dyDescent="0.2">
      <c r="A105" s="53">
        <v>42928</v>
      </c>
      <c r="B105" s="52">
        <v>104</v>
      </c>
      <c r="C105" s="52">
        <v>120</v>
      </c>
      <c r="D105" s="52">
        <v>40</v>
      </c>
      <c r="E105" s="52">
        <v>264</v>
      </c>
      <c r="Q105" t="s">
        <v>298</v>
      </c>
      <c r="R105">
        <v>26</v>
      </c>
      <c r="AA105" t="b">
        <f t="shared" si="3"/>
        <v>0</v>
      </c>
      <c r="AB105" t="b">
        <f t="shared" si="4"/>
        <v>0</v>
      </c>
      <c r="AC105" t="b">
        <f t="shared" si="5"/>
        <v>0</v>
      </c>
    </row>
    <row r="106" spans="1:29" x14ac:dyDescent="0.2">
      <c r="A106" s="53">
        <v>42929</v>
      </c>
      <c r="B106" s="52">
        <v>26</v>
      </c>
      <c r="C106" s="52">
        <v>60</v>
      </c>
      <c r="D106" s="52">
        <v>0</v>
      </c>
      <c r="E106" s="52">
        <v>86</v>
      </c>
      <c r="Q106" t="s">
        <v>298</v>
      </c>
      <c r="R106">
        <v>26</v>
      </c>
      <c r="AA106" t="b">
        <f t="shared" si="3"/>
        <v>0</v>
      </c>
      <c r="AB106" t="b">
        <f t="shared" si="4"/>
        <v>0</v>
      </c>
      <c r="AC106" t="b">
        <f t="shared" si="5"/>
        <v>0</v>
      </c>
    </row>
    <row r="107" spans="1:29" x14ac:dyDescent="0.2">
      <c r="A107" s="53">
        <v>42930</v>
      </c>
      <c r="B107" s="52">
        <v>26</v>
      </c>
      <c r="C107" s="52">
        <v>60</v>
      </c>
      <c r="D107" s="52">
        <v>40</v>
      </c>
      <c r="E107" s="52">
        <v>126</v>
      </c>
      <c r="Q107" t="s">
        <v>298</v>
      </c>
      <c r="R107">
        <v>26</v>
      </c>
      <c r="AA107" t="b">
        <f t="shared" si="3"/>
        <v>0</v>
      </c>
      <c r="AB107" t="b">
        <f t="shared" si="4"/>
        <v>0</v>
      </c>
      <c r="AC107" t="b">
        <f t="shared" si="5"/>
        <v>0</v>
      </c>
    </row>
    <row r="108" spans="1:29" x14ac:dyDescent="0.2">
      <c r="A108" s="53">
        <v>42931</v>
      </c>
      <c r="B108" s="52">
        <v>26</v>
      </c>
      <c r="C108" s="52">
        <v>0</v>
      </c>
      <c r="D108" s="52">
        <v>80</v>
      </c>
      <c r="E108" s="52">
        <v>106</v>
      </c>
      <c r="Q108" t="s">
        <v>298</v>
      </c>
      <c r="R108">
        <v>0</v>
      </c>
      <c r="AA108" t="b">
        <f t="shared" si="3"/>
        <v>0</v>
      </c>
      <c r="AB108" t="b">
        <f t="shared" si="4"/>
        <v>0</v>
      </c>
      <c r="AC108" t="b">
        <f t="shared" si="5"/>
        <v>0</v>
      </c>
    </row>
    <row r="109" spans="1:29" x14ac:dyDescent="0.2">
      <c r="A109" s="53">
        <v>42932</v>
      </c>
      <c r="B109" s="52">
        <v>0</v>
      </c>
      <c r="C109" s="52">
        <v>30</v>
      </c>
      <c r="D109" s="52">
        <v>0</v>
      </c>
      <c r="E109" s="52">
        <v>30</v>
      </c>
      <c r="Q109" t="s">
        <v>298</v>
      </c>
      <c r="R109">
        <v>26</v>
      </c>
      <c r="AA109" t="b">
        <f t="shared" si="3"/>
        <v>0</v>
      </c>
      <c r="AB109" t="b">
        <f t="shared" si="4"/>
        <v>0</v>
      </c>
      <c r="AC109" t="b">
        <f t="shared" si="5"/>
        <v>0</v>
      </c>
    </row>
    <row r="110" spans="1:29" x14ac:dyDescent="0.2">
      <c r="A110" s="53">
        <v>42933</v>
      </c>
      <c r="B110" s="52">
        <v>26</v>
      </c>
      <c r="C110" s="52">
        <v>90</v>
      </c>
      <c r="D110" s="52">
        <v>0</v>
      </c>
      <c r="E110" s="52">
        <v>116</v>
      </c>
      <c r="Q110" t="s">
        <v>298</v>
      </c>
      <c r="R110">
        <v>52</v>
      </c>
      <c r="AA110" t="b">
        <f t="shared" si="3"/>
        <v>0</v>
      </c>
      <c r="AB110" t="b">
        <f t="shared" si="4"/>
        <v>0</v>
      </c>
      <c r="AC110" t="b">
        <f t="shared" si="5"/>
        <v>1</v>
      </c>
    </row>
    <row r="111" spans="1:29" x14ac:dyDescent="0.2">
      <c r="A111" s="53">
        <v>42934</v>
      </c>
      <c r="B111" s="52">
        <v>52</v>
      </c>
      <c r="C111" s="52">
        <v>60</v>
      </c>
      <c r="D111" s="52">
        <v>120</v>
      </c>
      <c r="E111" s="52">
        <v>232</v>
      </c>
      <c r="Q111" t="s">
        <v>298</v>
      </c>
      <c r="R111">
        <v>0</v>
      </c>
      <c r="AA111" t="b">
        <f t="shared" si="3"/>
        <v>0</v>
      </c>
      <c r="AB111" t="b">
        <f t="shared" si="4"/>
        <v>0</v>
      </c>
      <c r="AC111" t="b">
        <f t="shared" si="5"/>
        <v>0</v>
      </c>
    </row>
    <row r="112" spans="1:29" x14ac:dyDescent="0.2">
      <c r="A112" s="53">
        <v>42935</v>
      </c>
      <c r="B112" s="52">
        <v>0</v>
      </c>
      <c r="C112" s="52">
        <v>60</v>
      </c>
      <c r="D112" s="52">
        <v>0</v>
      </c>
      <c r="E112" s="52">
        <v>60</v>
      </c>
      <c r="Q112" t="s">
        <v>298</v>
      </c>
      <c r="R112">
        <v>78</v>
      </c>
      <c r="AA112" t="b">
        <f t="shared" si="3"/>
        <v>0</v>
      </c>
      <c r="AB112" t="b">
        <f t="shared" si="4"/>
        <v>0</v>
      </c>
      <c r="AC112" t="b">
        <f t="shared" si="5"/>
        <v>0</v>
      </c>
    </row>
    <row r="113" spans="1:29" x14ac:dyDescent="0.2">
      <c r="A113" s="53">
        <v>42936</v>
      </c>
      <c r="B113" s="52">
        <v>78</v>
      </c>
      <c r="C113" s="52">
        <v>60</v>
      </c>
      <c r="D113" s="52">
        <v>0</v>
      </c>
      <c r="E113" s="52">
        <v>138</v>
      </c>
      <c r="Q113" t="s">
        <v>298</v>
      </c>
      <c r="R113">
        <v>52</v>
      </c>
      <c r="AA113" t="b">
        <f t="shared" si="3"/>
        <v>0</v>
      </c>
      <c r="AB113" t="b">
        <f t="shared" si="4"/>
        <v>0</v>
      </c>
      <c r="AC113" t="b">
        <f t="shared" si="5"/>
        <v>0</v>
      </c>
    </row>
    <row r="114" spans="1:29" x14ac:dyDescent="0.2">
      <c r="A114" s="53">
        <v>42937</v>
      </c>
      <c r="B114" s="52">
        <v>52</v>
      </c>
      <c r="C114" s="52">
        <v>90</v>
      </c>
      <c r="D114" s="52">
        <v>80</v>
      </c>
      <c r="E114" s="52">
        <v>222</v>
      </c>
      <c r="Q114" t="s">
        <v>298</v>
      </c>
      <c r="R114">
        <v>130</v>
      </c>
      <c r="AA114" t="b">
        <f t="shared" si="3"/>
        <v>0</v>
      </c>
      <c r="AB114" t="b">
        <f t="shared" si="4"/>
        <v>0</v>
      </c>
      <c r="AC114" t="b">
        <f t="shared" si="5"/>
        <v>0</v>
      </c>
    </row>
    <row r="115" spans="1:29" x14ac:dyDescent="0.2">
      <c r="A115" s="53">
        <v>42938</v>
      </c>
      <c r="B115" s="52">
        <v>130</v>
      </c>
      <c r="C115" s="52">
        <v>30</v>
      </c>
      <c r="D115" s="52">
        <v>80</v>
      </c>
      <c r="E115" s="52">
        <v>240</v>
      </c>
      <c r="Q115" t="s">
        <v>298</v>
      </c>
      <c r="R115">
        <v>0</v>
      </c>
      <c r="AA115" t="b">
        <f t="shared" si="3"/>
        <v>0</v>
      </c>
      <c r="AB115" t="b">
        <f t="shared" si="4"/>
        <v>0</v>
      </c>
      <c r="AC115" t="b">
        <f t="shared" si="5"/>
        <v>0</v>
      </c>
    </row>
    <row r="116" spans="1:29" x14ac:dyDescent="0.2">
      <c r="A116" s="53">
        <v>42939</v>
      </c>
      <c r="B116" s="52">
        <v>0</v>
      </c>
      <c r="C116" s="52">
        <v>0</v>
      </c>
      <c r="D116" s="52">
        <v>0</v>
      </c>
      <c r="E116" s="52">
        <v>0</v>
      </c>
      <c r="Q116" t="s">
        <v>298</v>
      </c>
      <c r="R116">
        <v>104</v>
      </c>
      <c r="AA116" t="b">
        <f t="shared" si="3"/>
        <v>0</v>
      </c>
      <c r="AB116" t="b">
        <f t="shared" si="4"/>
        <v>0</v>
      </c>
      <c r="AC116" t="b">
        <f t="shared" si="5"/>
        <v>0</v>
      </c>
    </row>
    <row r="117" spans="1:29" x14ac:dyDescent="0.2">
      <c r="A117" s="53">
        <v>42940</v>
      </c>
      <c r="B117" s="52">
        <v>104</v>
      </c>
      <c r="C117" s="52">
        <v>90</v>
      </c>
      <c r="D117" s="52">
        <v>40</v>
      </c>
      <c r="E117" s="52">
        <v>234</v>
      </c>
      <c r="Q117" t="s">
        <v>298</v>
      </c>
      <c r="R117">
        <v>130</v>
      </c>
      <c r="AA117" t="b">
        <f t="shared" si="3"/>
        <v>0</v>
      </c>
      <c r="AB117" t="b">
        <f t="shared" si="4"/>
        <v>0</v>
      </c>
      <c r="AC117" t="b">
        <f t="shared" si="5"/>
        <v>0</v>
      </c>
    </row>
    <row r="118" spans="1:29" x14ac:dyDescent="0.2">
      <c r="A118" s="53">
        <v>42941</v>
      </c>
      <c r="B118" s="52">
        <v>130</v>
      </c>
      <c r="C118" s="52">
        <v>30</v>
      </c>
      <c r="D118" s="52">
        <v>40</v>
      </c>
      <c r="E118" s="52">
        <v>200</v>
      </c>
      <c r="Q118" t="s">
        <v>298</v>
      </c>
      <c r="R118">
        <v>78</v>
      </c>
      <c r="AA118" t="b">
        <f t="shared" si="3"/>
        <v>0</v>
      </c>
      <c r="AB118" t="b">
        <f t="shared" si="4"/>
        <v>0</v>
      </c>
      <c r="AC118" t="b">
        <f t="shared" si="5"/>
        <v>0</v>
      </c>
    </row>
    <row r="119" spans="1:29" x14ac:dyDescent="0.2">
      <c r="A119" s="53">
        <v>42942</v>
      </c>
      <c r="B119" s="52">
        <v>78</v>
      </c>
      <c r="C119" s="52">
        <v>210</v>
      </c>
      <c r="D119" s="52">
        <v>0</v>
      </c>
      <c r="E119" s="52">
        <v>288</v>
      </c>
      <c r="Q119" t="s">
        <v>298</v>
      </c>
      <c r="R119">
        <v>364</v>
      </c>
      <c r="AA119" t="b">
        <f t="shared" si="3"/>
        <v>0</v>
      </c>
      <c r="AB119" t="b">
        <f t="shared" si="4"/>
        <v>0</v>
      </c>
      <c r="AC119" t="b">
        <f t="shared" si="5"/>
        <v>0</v>
      </c>
    </row>
    <row r="120" spans="1:29" x14ac:dyDescent="0.2">
      <c r="A120" s="53">
        <v>42943</v>
      </c>
      <c r="B120" s="52">
        <v>364</v>
      </c>
      <c r="C120" s="52">
        <v>30</v>
      </c>
      <c r="D120" s="52">
        <v>40</v>
      </c>
      <c r="E120" s="52">
        <v>434</v>
      </c>
      <c r="Q120" t="s">
        <v>298</v>
      </c>
      <c r="R120">
        <v>260</v>
      </c>
      <c r="AA120" t="b">
        <f t="shared" si="3"/>
        <v>0</v>
      </c>
      <c r="AB120" t="b">
        <f t="shared" si="4"/>
        <v>0</v>
      </c>
      <c r="AC120" t="b">
        <f t="shared" si="5"/>
        <v>0</v>
      </c>
    </row>
    <row r="121" spans="1:29" x14ac:dyDescent="0.2">
      <c r="A121" s="53">
        <v>42944</v>
      </c>
      <c r="B121" s="52">
        <v>260</v>
      </c>
      <c r="C121" s="52">
        <v>0</v>
      </c>
      <c r="D121" s="52">
        <v>80</v>
      </c>
      <c r="E121" s="52">
        <v>340</v>
      </c>
      <c r="Q121" t="s">
        <v>298</v>
      </c>
      <c r="R121">
        <v>156</v>
      </c>
      <c r="AA121" t="b">
        <f t="shared" si="3"/>
        <v>0</v>
      </c>
      <c r="AB121" t="b">
        <f t="shared" si="4"/>
        <v>0</v>
      </c>
      <c r="AC121" t="b">
        <f t="shared" si="5"/>
        <v>1</v>
      </c>
    </row>
    <row r="122" spans="1:29" x14ac:dyDescent="0.2">
      <c r="A122" s="53">
        <v>42945</v>
      </c>
      <c r="B122" s="52">
        <v>156</v>
      </c>
      <c r="C122" s="52">
        <v>0</v>
      </c>
      <c r="D122" s="52">
        <v>120</v>
      </c>
      <c r="E122" s="52">
        <v>276</v>
      </c>
      <c r="Q122" t="s">
        <v>298</v>
      </c>
      <c r="R122">
        <v>52</v>
      </c>
      <c r="AA122" t="b">
        <f t="shared" si="3"/>
        <v>0</v>
      </c>
      <c r="AB122" t="b">
        <f t="shared" si="4"/>
        <v>0</v>
      </c>
      <c r="AC122" t="b">
        <f t="shared" si="5"/>
        <v>0</v>
      </c>
    </row>
    <row r="123" spans="1:29" x14ac:dyDescent="0.2">
      <c r="A123" s="53">
        <v>42946</v>
      </c>
      <c r="B123" s="52">
        <v>52</v>
      </c>
      <c r="C123" s="52">
        <v>90</v>
      </c>
      <c r="D123" s="52">
        <v>40</v>
      </c>
      <c r="E123" s="52">
        <v>182</v>
      </c>
      <c r="Q123" t="s">
        <v>298</v>
      </c>
      <c r="R123">
        <v>104</v>
      </c>
      <c r="AA123" t="b">
        <f t="shared" si="3"/>
        <v>0</v>
      </c>
      <c r="AB123" t="b">
        <f t="shared" si="4"/>
        <v>0</v>
      </c>
      <c r="AC123" t="b">
        <f t="shared" si="5"/>
        <v>0</v>
      </c>
    </row>
    <row r="124" spans="1:29" x14ac:dyDescent="0.2">
      <c r="A124" s="53">
        <v>42947</v>
      </c>
      <c r="B124" s="52">
        <v>104</v>
      </c>
      <c r="C124" s="52">
        <v>0</v>
      </c>
      <c r="D124" s="52">
        <v>0</v>
      </c>
      <c r="E124" s="52">
        <v>104</v>
      </c>
      <c r="Q124" t="s">
        <v>298</v>
      </c>
      <c r="R124">
        <v>156</v>
      </c>
      <c r="AA124" t="b">
        <f t="shared" si="3"/>
        <v>0</v>
      </c>
      <c r="AB124" t="b">
        <f t="shared" si="4"/>
        <v>0</v>
      </c>
      <c r="AC124" t="b">
        <f t="shared" si="5"/>
        <v>0</v>
      </c>
    </row>
    <row r="125" spans="1:29" x14ac:dyDescent="0.2">
      <c r="A125" s="53">
        <v>42948</v>
      </c>
      <c r="B125" s="52">
        <v>156</v>
      </c>
      <c r="C125" s="52">
        <v>30</v>
      </c>
      <c r="D125" s="52">
        <v>80</v>
      </c>
      <c r="E125" s="52">
        <v>266</v>
      </c>
      <c r="Q125" t="s">
        <v>298</v>
      </c>
      <c r="R125">
        <v>78</v>
      </c>
      <c r="AA125" t="b">
        <f t="shared" si="3"/>
        <v>0</v>
      </c>
      <c r="AB125" t="b">
        <f t="shared" si="4"/>
        <v>0</v>
      </c>
      <c r="AC125" t="b">
        <f t="shared" si="5"/>
        <v>0</v>
      </c>
    </row>
    <row r="126" spans="1:29" x14ac:dyDescent="0.2">
      <c r="A126" s="53">
        <v>42949</v>
      </c>
      <c r="B126" s="52">
        <v>78</v>
      </c>
      <c r="C126" s="52">
        <v>30</v>
      </c>
      <c r="D126" s="52">
        <v>0</v>
      </c>
      <c r="E126" s="52">
        <v>108</v>
      </c>
      <c r="Q126" t="s">
        <v>298</v>
      </c>
      <c r="R126">
        <v>0</v>
      </c>
      <c r="AA126" t="b">
        <f t="shared" si="3"/>
        <v>0</v>
      </c>
      <c r="AB126" t="b">
        <f t="shared" si="4"/>
        <v>0</v>
      </c>
      <c r="AC126" t="b">
        <f t="shared" si="5"/>
        <v>0</v>
      </c>
    </row>
    <row r="127" spans="1:29" x14ac:dyDescent="0.2">
      <c r="A127" s="53">
        <v>42950</v>
      </c>
      <c r="B127" s="52">
        <v>0</v>
      </c>
      <c r="C127" s="52">
        <v>30</v>
      </c>
      <c r="D127" s="52">
        <v>0</v>
      </c>
      <c r="E127" s="52">
        <v>30</v>
      </c>
      <c r="Q127" t="s">
        <v>298</v>
      </c>
      <c r="R127">
        <v>0</v>
      </c>
      <c r="AA127" t="b">
        <f t="shared" si="3"/>
        <v>0</v>
      </c>
      <c r="AB127" t="b">
        <f t="shared" si="4"/>
        <v>0</v>
      </c>
      <c r="AC127" t="b">
        <f t="shared" si="5"/>
        <v>0</v>
      </c>
    </row>
    <row r="128" spans="1:29" x14ac:dyDescent="0.2">
      <c r="A128" s="53">
        <v>42951</v>
      </c>
      <c r="B128" s="52">
        <v>0</v>
      </c>
      <c r="C128" s="52">
        <v>0</v>
      </c>
      <c r="D128" s="52">
        <v>40</v>
      </c>
      <c r="E128" s="52">
        <v>40</v>
      </c>
      <c r="Q128" t="s">
        <v>298</v>
      </c>
      <c r="R128">
        <v>52</v>
      </c>
      <c r="AA128" t="b">
        <f t="shared" si="3"/>
        <v>0</v>
      </c>
      <c r="AB128" t="b">
        <f t="shared" si="4"/>
        <v>0</v>
      </c>
      <c r="AC128" t="b">
        <f t="shared" si="5"/>
        <v>0</v>
      </c>
    </row>
    <row r="129" spans="1:29" x14ac:dyDescent="0.2">
      <c r="A129" s="53">
        <v>42952</v>
      </c>
      <c r="B129" s="52">
        <v>52</v>
      </c>
      <c r="C129" s="52">
        <v>0</v>
      </c>
      <c r="D129" s="52">
        <v>40</v>
      </c>
      <c r="E129" s="52">
        <v>92</v>
      </c>
      <c r="Q129" t="s">
        <v>298</v>
      </c>
      <c r="R129">
        <v>26</v>
      </c>
      <c r="AA129" t="b">
        <f t="shared" si="3"/>
        <v>0</v>
      </c>
      <c r="AB129" t="b">
        <f t="shared" si="4"/>
        <v>0</v>
      </c>
      <c r="AC129" t="b">
        <f t="shared" si="5"/>
        <v>0</v>
      </c>
    </row>
    <row r="130" spans="1:29" x14ac:dyDescent="0.2">
      <c r="A130" s="53">
        <v>42953</v>
      </c>
      <c r="B130" s="52">
        <v>26</v>
      </c>
      <c r="C130" s="52">
        <v>30</v>
      </c>
      <c r="D130" s="52">
        <v>40</v>
      </c>
      <c r="E130" s="52">
        <v>96</v>
      </c>
      <c r="Q130" t="s">
        <v>298</v>
      </c>
      <c r="R130">
        <v>26</v>
      </c>
      <c r="AA130" t="b">
        <f t="shared" si="3"/>
        <v>0</v>
      </c>
      <c r="AB130" t="b">
        <f t="shared" si="4"/>
        <v>0</v>
      </c>
      <c r="AC130" t="b">
        <f t="shared" si="5"/>
        <v>0</v>
      </c>
    </row>
    <row r="131" spans="1:29" x14ac:dyDescent="0.2">
      <c r="A131" s="53">
        <v>42954</v>
      </c>
      <c r="B131" s="52">
        <v>26</v>
      </c>
      <c r="C131" s="52">
        <v>60</v>
      </c>
      <c r="D131" s="52">
        <v>80</v>
      </c>
      <c r="E131" s="52">
        <v>166</v>
      </c>
      <c r="Q131" t="s">
        <v>298</v>
      </c>
      <c r="R131">
        <v>52</v>
      </c>
      <c r="AA131" t="b">
        <f t="shared" ref="AA131:AA185" si="6">OR(R131&gt;$W$3,R131&lt;$W$2)</f>
        <v>0</v>
      </c>
      <c r="AB131" t="b">
        <f t="shared" ref="AB131:AB185" si="7">OR(R314&gt;$X$3,R314&lt;$X$2)</f>
        <v>0</v>
      </c>
      <c r="AC131" t="b">
        <f t="shared" ref="AC131:AC184" si="8">OR(R497&gt;$Y$3,R497&lt;$Y$2)</f>
        <v>0</v>
      </c>
    </row>
    <row r="132" spans="1:29" x14ac:dyDescent="0.2">
      <c r="A132" s="53">
        <v>42955</v>
      </c>
      <c r="B132" s="52">
        <v>52</v>
      </c>
      <c r="C132" s="52">
        <v>120</v>
      </c>
      <c r="D132" s="52">
        <v>80</v>
      </c>
      <c r="E132" s="52">
        <v>252</v>
      </c>
      <c r="Q132" t="s">
        <v>298</v>
      </c>
      <c r="R132">
        <v>156</v>
      </c>
      <c r="AA132" t="b">
        <f t="shared" si="6"/>
        <v>0</v>
      </c>
      <c r="AB132" t="b">
        <f t="shared" si="7"/>
        <v>0</v>
      </c>
      <c r="AC132" t="b">
        <f t="shared" si="8"/>
        <v>0</v>
      </c>
    </row>
    <row r="133" spans="1:29" x14ac:dyDescent="0.2">
      <c r="A133" s="53">
        <v>42956</v>
      </c>
      <c r="B133" s="52">
        <v>156</v>
      </c>
      <c r="C133" s="52">
        <v>30</v>
      </c>
      <c r="D133" s="52">
        <v>0</v>
      </c>
      <c r="E133" s="52">
        <v>186</v>
      </c>
      <c r="Q133" t="s">
        <v>298</v>
      </c>
      <c r="R133">
        <v>52</v>
      </c>
      <c r="AA133" t="b">
        <f t="shared" si="6"/>
        <v>0</v>
      </c>
      <c r="AB133" t="b">
        <f t="shared" si="7"/>
        <v>0</v>
      </c>
      <c r="AC133" t="b">
        <f t="shared" si="8"/>
        <v>0</v>
      </c>
    </row>
    <row r="134" spans="1:29" x14ac:dyDescent="0.2">
      <c r="A134" s="53">
        <v>42957</v>
      </c>
      <c r="B134" s="52">
        <v>52</v>
      </c>
      <c r="C134" s="52">
        <v>0</v>
      </c>
      <c r="D134" s="52">
        <v>0</v>
      </c>
      <c r="E134" s="52">
        <v>52</v>
      </c>
      <c r="Q134" t="s">
        <v>298</v>
      </c>
      <c r="R134">
        <v>182</v>
      </c>
      <c r="AA134" t="b">
        <f t="shared" si="6"/>
        <v>0</v>
      </c>
      <c r="AB134" t="b">
        <f t="shared" si="7"/>
        <v>0</v>
      </c>
      <c r="AC134" t="b">
        <f t="shared" si="8"/>
        <v>0</v>
      </c>
    </row>
    <row r="135" spans="1:29" x14ac:dyDescent="0.2">
      <c r="A135" s="53">
        <v>42958</v>
      </c>
      <c r="B135" s="52">
        <v>182</v>
      </c>
      <c r="C135" s="52">
        <v>30</v>
      </c>
      <c r="D135" s="52">
        <v>40</v>
      </c>
      <c r="E135" s="52">
        <v>252</v>
      </c>
      <c r="Q135" t="s">
        <v>298</v>
      </c>
      <c r="R135">
        <v>52</v>
      </c>
      <c r="AA135" t="b">
        <f t="shared" si="6"/>
        <v>0</v>
      </c>
      <c r="AB135" t="b">
        <f t="shared" si="7"/>
        <v>0</v>
      </c>
      <c r="AC135" t="b">
        <f t="shared" si="8"/>
        <v>1</v>
      </c>
    </row>
    <row r="136" spans="1:29" x14ac:dyDescent="0.2">
      <c r="A136" s="53">
        <v>42959</v>
      </c>
      <c r="B136" s="52">
        <v>52</v>
      </c>
      <c r="C136" s="52">
        <v>30</v>
      </c>
      <c r="D136" s="52">
        <v>200</v>
      </c>
      <c r="E136" s="52">
        <v>282</v>
      </c>
      <c r="Q136" t="s">
        <v>298</v>
      </c>
      <c r="R136">
        <v>52</v>
      </c>
      <c r="AA136" t="b">
        <f t="shared" si="6"/>
        <v>0</v>
      </c>
      <c r="AB136" t="b">
        <f t="shared" si="7"/>
        <v>0</v>
      </c>
      <c r="AC136" t="b">
        <f t="shared" si="8"/>
        <v>0</v>
      </c>
    </row>
    <row r="137" spans="1:29" x14ac:dyDescent="0.2">
      <c r="A137" s="53">
        <v>42960</v>
      </c>
      <c r="B137" s="52">
        <v>52</v>
      </c>
      <c r="C137" s="52">
        <v>0</v>
      </c>
      <c r="D137" s="52">
        <v>40</v>
      </c>
      <c r="E137" s="52">
        <v>92</v>
      </c>
      <c r="Q137" t="s">
        <v>298</v>
      </c>
      <c r="R137">
        <v>130</v>
      </c>
      <c r="AA137" t="b">
        <f t="shared" si="6"/>
        <v>0</v>
      </c>
      <c r="AB137" t="b">
        <f t="shared" si="7"/>
        <v>0</v>
      </c>
      <c r="AC137" t="b">
        <f t="shared" si="8"/>
        <v>0</v>
      </c>
    </row>
    <row r="138" spans="1:29" x14ac:dyDescent="0.2">
      <c r="A138" s="53">
        <v>42961</v>
      </c>
      <c r="B138" s="52">
        <v>130</v>
      </c>
      <c r="C138" s="52">
        <v>60</v>
      </c>
      <c r="D138" s="52">
        <v>40</v>
      </c>
      <c r="E138" s="52">
        <v>230</v>
      </c>
      <c r="Q138" t="s">
        <v>298</v>
      </c>
      <c r="R138">
        <v>78</v>
      </c>
      <c r="AA138" t="b">
        <f t="shared" si="6"/>
        <v>0</v>
      </c>
      <c r="AB138" t="b">
        <f t="shared" si="7"/>
        <v>0</v>
      </c>
      <c r="AC138" t="b">
        <f t="shared" si="8"/>
        <v>0</v>
      </c>
    </row>
    <row r="139" spans="1:29" x14ac:dyDescent="0.2">
      <c r="A139" s="53">
        <v>42962</v>
      </c>
      <c r="B139" s="52">
        <v>78</v>
      </c>
      <c r="C139" s="52">
        <v>0</v>
      </c>
      <c r="D139" s="52">
        <v>80</v>
      </c>
      <c r="E139" s="52">
        <v>158</v>
      </c>
      <c r="Q139" t="s">
        <v>298</v>
      </c>
      <c r="R139">
        <v>26</v>
      </c>
      <c r="AA139" t="b">
        <f t="shared" si="6"/>
        <v>0</v>
      </c>
      <c r="AB139" t="b">
        <f t="shared" si="7"/>
        <v>0</v>
      </c>
      <c r="AC139" t="b">
        <f t="shared" si="8"/>
        <v>0</v>
      </c>
    </row>
    <row r="140" spans="1:29" x14ac:dyDescent="0.2">
      <c r="A140" s="53">
        <v>42963</v>
      </c>
      <c r="B140" s="52">
        <v>26</v>
      </c>
      <c r="C140" s="52">
        <v>30</v>
      </c>
      <c r="D140" s="52">
        <v>40</v>
      </c>
      <c r="E140" s="52">
        <v>96</v>
      </c>
      <c r="Q140" t="s">
        <v>298</v>
      </c>
      <c r="R140">
        <v>52</v>
      </c>
      <c r="AA140" t="b">
        <f t="shared" si="6"/>
        <v>0</v>
      </c>
      <c r="AB140" t="b">
        <f t="shared" si="7"/>
        <v>0</v>
      </c>
      <c r="AC140" t="b">
        <f t="shared" si="8"/>
        <v>0</v>
      </c>
    </row>
    <row r="141" spans="1:29" x14ac:dyDescent="0.2">
      <c r="A141" s="53">
        <v>42964</v>
      </c>
      <c r="B141" s="52">
        <v>52</v>
      </c>
      <c r="C141" s="52">
        <v>30</v>
      </c>
      <c r="D141" s="52">
        <v>40</v>
      </c>
      <c r="E141" s="52">
        <v>122</v>
      </c>
      <c r="Q141" t="s">
        <v>298</v>
      </c>
      <c r="R141">
        <v>104</v>
      </c>
      <c r="AA141" t="b">
        <f t="shared" si="6"/>
        <v>0</v>
      </c>
      <c r="AB141" t="b">
        <f t="shared" si="7"/>
        <v>0</v>
      </c>
      <c r="AC141" t="b">
        <f t="shared" si="8"/>
        <v>0</v>
      </c>
    </row>
    <row r="142" spans="1:29" x14ac:dyDescent="0.2">
      <c r="A142" s="53">
        <v>42965</v>
      </c>
      <c r="B142" s="52">
        <v>104</v>
      </c>
      <c r="C142" s="52">
        <v>120</v>
      </c>
      <c r="D142" s="52">
        <v>40</v>
      </c>
      <c r="E142" s="52">
        <v>264</v>
      </c>
      <c r="Q142" t="s">
        <v>298</v>
      </c>
      <c r="R142">
        <v>156</v>
      </c>
      <c r="AA142" t="b">
        <f t="shared" si="6"/>
        <v>0</v>
      </c>
      <c r="AB142" t="b">
        <f t="shared" si="7"/>
        <v>0</v>
      </c>
      <c r="AC142" t="b">
        <f t="shared" si="8"/>
        <v>0</v>
      </c>
    </row>
    <row r="143" spans="1:29" x14ac:dyDescent="0.2">
      <c r="A143" s="53">
        <v>42966</v>
      </c>
      <c r="B143" s="52">
        <v>156</v>
      </c>
      <c r="C143" s="52">
        <v>30</v>
      </c>
      <c r="D143" s="52">
        <v>80</v>
      </c>
      <c r="E143" s="52">
        <v>266</v>
      </c>
      <c r="Q143" t="s">
        <v>298</v>
      </c>
      <c r="R143">
        <v>52</v>
      </c>
      <c r="AA143" t="b">
        <f t="shared" si="6"/>
        <v>0</v>
      </c>
      <c r="AB143" t="b">
        <f t="shared" si="7"/>
        <v>0</v>
      </c>
      <c r="AC143" t="b">
        <f t="shared" si="8"/>
        <v>0</v>
      </c>
    </row>
    <row r="144" spans="1:29" x14ac:dyDescent="0.2">
      <c r="A144" s="53">
        <v>42967</v>
      </c>
      <c r="B144" s="52">
        <v>52</v>
      </c>
      <c r="C144" s="52">
        <v>0</v>
      </c>
      <c r="D144" s="52">
        <v>0</v>
      </c>
      <c r="E144" s="52">
        <v>52</v>
      </c>
      <c r="Q144" t="s">
        <v>298</v>
      </c>
      <c r="R144">
        <v>78</v>
      </c>
      <c r="AA144" t="b">
        <f t="shared" si="6"/>
        <v>0</v>
      </c>
      <c r="AB144" t="b">
        <f t="shared" si="7"/>
        <v>0</v>
      </c>
      <c r="AC144" t="b">
        <f t="shared" si="8"/>
        <v>1</v>
      </c>
    </row>
    <row r="145" spans="1:29" x14ac:dyDescent="0.2">
      <c r="A145" s="53">
        <v>42968</v>
      </c>
      <c r="B145" s="52">
        <v>78</v>
      </c>
      <c r="C145" s="52">
        <v>180</v>
      </c>
      <c r="D145" s="52">
        <v>120</v>
      </c>
      <c r="E145" s="52">
        <v>378</v>
      </c>
      <c r="Q145" t="s">
        <v>298</v>
      </c>
      <c r="R145">
        <v>104</v>
      </c>
      <c r="AA145" t="b">
        <f t="shared" si="6"/>
        <v>0</v>
      </c>
      <c r="AB145" t="b">
        <f t="shared" si="7"/>
        <v>0</v>
      </c>
      <c r="AC145" t="b">
        <f t="shared" si="8"/>
        <v>0</v>
      </c>
    </row>
    <row r="146" spans="1:29" x14ac:dyDescent="0.2">
      <c r="A146" s="53">
        <v>42969</v>
      </c>
      <c r="B146" s="52">
        <v>104</v>
      </c>
      <c r="C146" s="52">
        <v>90</v>
      </c>
      <c r="D146" s="52">
        <v>80</v>
      </c>
      <c r="E146" s="52">
        <v>274</v>
      </c>
      <c r="Q146" t="s">
        <v>298</v>
      </c>
      <c r="R146">
        <v>0</v>
      </c>
      <c r="AA146" t="b">
        <f t="shared" si="6"/>
        <v>0</v>
      </c>
      <c r="AB146" t="b">
        <f t="shared" si="7"/>
        <v>0</v>
      </c>
      <c r="AC146" t="b">
        <f t="shared" si="8"/>
        <v>0</v>
      </c>
    </row>
    <row r="147" spans="1:29" x14ac:dyDescent="0.2">
      <c r="A147" s="53">
        <v>42970</v>
      </c>
      <c r="B147" s="52">
        <v>0</v>
      </c>
      <c r="C147" s="52">
        <v>0</v>
      </c>
      <c r="D147" s="52">
        <v>0</v>
      </c>
      <c r="E147" s="52">
        <v>0</v>
      </c>
      <c r="Q147" t="s">
        <v>298</v>
      </c>
      <c r="R147">
        <v>156</v>
      </c>
      <c r="AA147" t="b">
        <f t="shared" si="6"/>
        <v>0</v>
      </c>
      <c r="AB147" t="b">
        <f t="shared" si="7"/>
        <v>0</v>
      </c>
      <c r="AC147" t="b">
        <f t="shared" si="8"/>
        <v>0</v>
      </c>
    </row>
    <row r="148" spans="1:29" x14ac:dyDescent="0.2">
      <c r="A148" s="53">
        <v>42971</v>
      </c>
      <c r="B148" s="52">
        <v>156</v>
      </c>
      <c r="C148" s="52">
        <v>120</v>
      </c>
      <c r="D148" s="52">
        <v>0</v>
      </c>
      <c r="E148" s="52">
        <v>276</v>
      </c>
      <c r="Q148" t="s">
        <v>298</v>
      </c>
      <c r="R148">
        <v>104</v>
      </c>
      <c r="AA148" t="b">
        <f t="shared" si="6"/>
        <v>0</v>
      </c>
      <c r="AB148" t="b">
        <f t="shared" si="7"/>
        <v>0</v>
      </c>
      <c r="AC148" t="b">
        <f t="shared" si="8"/>
        <v>1</v>
      </c>
    </row>
    <row r="149" spans="1:29" x14ac:dyDescent="0.2">
      <c r="A149" s="53">
        <v>42972</v>
      </c>
      <c r="B149" s="52">
        <v>104</v>
      </c>
      <c r="C149" s="52">
        <v>30</v>
      </c>
      <c r="D149" s="52">
        <v>200</v>
      </c>
      <c r="E149" s="52">
        <v>334</v>
      </c>
      <c r="Q149" t="s">
        <v>298</v>
      </c>
      <c r="R149">
        <v>104</v>
      </c>
      <c r="AA149" t="b">
        <f t="shared" si="6"/>
        <v>0</v>
      </c>
      <c r="AB149" t="b">
        <f t="shared" si="7"/>
        <v>0</v>
      </c>
      <c r="AC149" t="b">
        <f t="shared" si="8"/>
        <v>0</v>
      </c>
    </row>
    <row r="150" spans="1:29" x14ac:dyDescent="0.2">
      <c r="A150" s="53">
        <v>42973</v>
      </c>
      <c r="B150" s="52">
        <v>104</v>
      </c>
      <c r="C150" s="52">
        <v>30</v>
      </c>
      <c r="D150" s="52">
        <v>80</v>
      </c>
      <c r="E150" s="52">
        <v>214</v>
      </c>
      <c r="Q150" t="s">
        <v>298</v>
      </c>
      <c r="R150">
        <v>0</v>
      </c>
      <c r="AA150" t="b">
        <f t="shared" si="6"/>
        <v>0</v>
      </c>
      <c r="AB150" t="b">
        <f t="shared" si="7"/>
        <v>0</v>
      </c>
      <c r="AC150" t="b">
        <f t="shared" si="8"/>
        <v>0</v>
      </c>
    </row>
    <row r="151" spans="1:29" x14ac:dyDescent="0.2">
      <c r="A151" s="53">
        <v>42974</v>
      </c>
      <c r="B151" s="52">
        <v>0</v>
      </c>
      <c r="C151" s="52">
        <v>0</v>
      </c>
      <c r="D151" s="52">
        <v>0</v>
      </c>
      <c r="E151" s="52">
        <v>0</v>
      </c>
      <c r="Q151" t="s">
        <v>298</v>
      </c>
      <c r="R151">
        <v>104</v>
      </c>
      <c r="AA151" t="b">
        <f t="shared" si="6"/>
        <v>0</v>
      </c>
      <c r="AB151" t="b">
        <f t="shared" si="7"/>
        <v>0</v>
      </c>
      <c r="AC151" t="b">
        <f t="shared" si="8"/>
        <v>0</v>
      </c>
    </row>
    <row r="152" spans="1:29" x14ac:dyDescent="0.2">
      <c r="A152" s="53">
        <v>42975</v>
      </c>
      <c r="B152" s="52">
        <v>104</v>
      </c>
      <c r="C152" s="52">
        <v>0</v>
      </c>
      <c r="D152" s="52">
        <v>0</v>
      </c>
      <c r="E152" s="52">
        <v>104</v>
      </c>
      <c r="Q152" t="s">
        <v>298</v>
      </c>
      <c r="R152">
        <v>104</v>
      </c>
      <c r="AA152" t="b">
        <f t="shared" si="6"/>
        <v>0</v>
      </c>
      <c r="AB152" t="b">
        <f t="shared" si="7"/>
        <v>0</v>
      </c>
      <c r="AC152" t="b">
        <f t="shared" si="8"/>
        <v>0</v>
      </c>
    </row>
    <row r="153" spans="1:29" x14ac:dyDescent="0.2">
      <c r="A153" s="53">
        <v>42976</v>
      </c>
      <c r="B153" s="52">
        <v>104</v>
      </c>
      <c r="C153" s="52">
        <v>150</v>
      </c>
      <c r="D153" s="52">
        <v>0</v>
      </c>
      <c r="E153" s="52">
        <v>254</v>
      </c>
      <c r="Q153" t="s">
        <v>298</v>
      </c>
      <c r="R153">
        <v>130</v>
      </c>
      <c r="AA153" t="b">
        <f t="shared" si="6"/>
        <v>0</v>
      </c>
      <c r="AB153" t="b">
        <f t="shared" si="7"/>
        <v>0</v>
      </c>
      <c r="AC153" t="b">
        <f t="shared" si="8"/>
        <v>0</v>
      </c>
    </row>
    <row r="154" spans="1:29" x14ac:dyDescent="0.2">
      <c r="A154" s="53">
        <v>42977</v>
      </c>
      <c r="B154" s="52">
        <v>130</v>
      </c>
      <c r="C154" s="52">
        <v>0</v>
      </c>
      <c r="D154" s="52">
        <v>40</v>
      </c>
      <c r="E154" s="52">
        <v>170</v>
      </c>
      <c r="Q154" t="s">
        <v>298</v>
      </c>
      <c r="R154">
        <v>130</v>
      </c>
      <c r="AA154" t="b">
        <f t="shared" si="6"/>
        <v>0</v>
      </c>
      <c r="AB154" t="b">
        <f t="shared" si="7"/>
        <v>0</v>
      </c>
      <c r="AC154" t="b">
        <f t="shared" si="8"/>
        <v>0</v>
      </c>
    </row>
    <row r="155" spans="1:29" x14ac:dyDescent="0.2">
      <c r="A155" s="53">
        <v>42978</v>
      </c>
      <c r="B155" s="52">
        <v>130</v>
      </c>
      <c r="C155" s="52">
        <v>30</v>
      </c>
      <c r="D155" s="52">
        <v>0</v>
      </c>
      <c r="E155" s="52">
        <v>160</v>
      </c>
      <c r="Q155" t="s">
        <v>298</v>
      </c>
      <c r="R155">
        <v>312</v>
      </c>
      <c r="AA155" t="b">
        <f t="shared" si="6"/>
        <v>0</v>
      </c>
      <c r="AB155" t="b">
        <f t="shared" si="7"/>
        <v>0</v>
      </c>
      <c r="AC155" t="b">
        <f t="shared" si="8"/>
        <v>0</v>
      </c>
    </row>
    <row r="156" spans="1:29" x14ac:dyDescent="0.2">
      <c r="A156" s="53">
        <v>42979</v>
      </c>
      <c r="B156" s="52">
        <v>312</v>
      </c>
      <c r="C156" s="52">
        <v>60</v>
      </c>
      <c r="D156" s="52">
        <v>0</v>
      </c>
      <c r="E156" s="52">
        <v>372</v>
      </c>
      <c r="Q156" t="s">
        <v>298</v>
      </c>
      <c r="R156">
        <v>104</v>
      </c>
      <c r="AA156" t="b">
        <f t="shared" si="6"/>
        <v>0</v>
      </c>
      <c r="AB156" t="b">
        <f t="shared" si="7"/>
        <v>0</v>
      </c>
      <c r="AC156" t="b">
        <f t="shared" si="8"/>
        <v>0</v>
      </c>
    </row>
    <row r="157" spans="1:29" x14ac:dyDescent="0.2">
      <c r="A157" s="53">
        <v>42980</v>
      </c>
      <c r="B157" s="52">
        <v>104</v>
      </c>
      <c r="C157" s="52">
        <v>0</v>
      </c>
      <c r="D157" s="52">
        <v>80</v>
      </c>
      <c r="E157" s="52">
        <v>184</v>
      </c>
      <c r="Q157" t="s">
        <v>298</v>
      </c>
      <c r="R157">
        <v>26</v>
      </c>
      <c r="AA157" t="b">
        <f t="shared" si="6"/>
        <v>0</v>
      </c>
      <c r="AB157" t="b">
        <f t="shared" si="7"/>
        <v>0</v>
      </c>
      <c r="AC157" t="b">
        <f t="shared" si="8"/>
        <v>0</v>
      </c>
    </row>
    <row r="158" spans="1:29" x14ac:dyDescent="0.2">
      <c r="A158" s="53">
        <v>42981</v>
      </c>
      <c r="B158" s="52">
        <v>26</v>
      </c>
      <c r="C158" s="52">
        <v>0</v>
      </c>
      <c r="D158" s="52">
        <v>40</v>
      </c>
      <c r="E158" s="52">
        <v>66</v>
      </c>
      <c r="Q158" t="s">
        <v>298</v>
      </c>
      <c r="R158">
        <v>156</v>
      </c>
      <c r="AA158" t="b">
        <f t="shared" si="6"/>
        <v>0</v>
      </c>
      <c r="AB158" t="b">
        <f t="shared" si="7"/>
        <v>0</v>
      </c>
      <c r="AC158" t="b">
        <f t="shared" si="8"/>
        <v>0</v>
      </c>
    </row>
    <row r="159" spans="1:29" x14ac:dyDescent="0.2">
      <c r="A159" s="53">
        <v>42982</v>
      </c>
      <c r="B159" s="52">
        <v>156</v>
      </c>
      <c r="C159" s="52">
        <v>30</v>
      </c>
      <c r="D159" s="52">
        <v>0</v>
      </c>
      <c r="E159" s="52">
        <v>186</v>
      </c>
      <c r="Q159" t="s">
        <v>298</v>
      </c>
      <c r="R159">
        <v>390</v>
      </c>
      <c r="AA159" t="b">
        <f t="shared" si="6"/>
        <v>0</v>
      </c>
      <c r="AB159" t="b">
        <f t="shared" si="7"/>
        <v>0</v>
      </c>
      <c r="AC159" t="b">
        <f t="shared" si="8"/>
        <v>0</v>
      </c>
    </row>
    <row r="160" spans="1:29" x14ac:dyDescent="0.2">
      <c r="A160" s="53">
        <v>42983</v>
      </c>
      <c r="B160" s="52">
        <v>390</v>
      </c>
      <c r="C160" s="52">
        <v>30</v>
      </c>
      <c r="D160" s="52">
        <v>0</v>
      </c>
      <c r="E160" s="52">
        <v>420</v>
      </c>
      <c r="Q160" t="s">
        <v>298</v>
      </c>
      <c r="R160">
        <v>182</v>
      </c>
      <c r="AA160" t="b">
        <f t="shared" si="6"/>
        <v>0</v>
      </c>
      <c r="AB160" t="b">
        <f t="shared" si="7"/>
        <v>0</v>
      </c>
      <c r="AC160" t="b">
        <f t="shared" si="8"/>
        <v>0</v>
      </c>
    </row>
    <row r="161" spans="1:29" x14ac:dyDescent="0.2">
      <c r="A161" s="53">
        <v>42984</v>
      </c>
      <c r="B161" s="52">
        <v>182</v>
      </c>
      <c r="C161" s="52">
        <v>90</v>
      </c>
      <c r="D161" s="52">
        <v>0</v>
      </c>
      <c r="E161" s="52">
        <v>272</v>
      </c>
      <c r="Q161" t="s">
        <v>298</v>
      </c>
      <c r="R161">
        <v>338</v>
      </c>
      <c r="AA161" t="b">
        <f t="shared" si="6"/>
        <v>0</v>
      </c>
      <c r="AB161" t="b">
        <f t="shared" si="7"/>
        <v>0</v>
      </c>
      <c r="AC161" t="b">
        <f t="shared" si="8"/>
        <v>0</v>
      </c>
    </row>
    <row r="162" spans="1:29" x14ac:dyDescent="0.2">
      <c r="A162" s="53">
        <v>42985</v>
      </c>
      <c r="B162" s="52">
        <v>338</v>
      </c>
      <c r="C162" s="52">
        <v>30</v>
      </c>
      <c r="D162" s="52">
        <v>80</v>
      </c>
      <c r="E162" s="52">
        <v>448</v>
      </c>
      <c r="Q162" t="s">
        <v>298</v>
      </c>
      <c r="R162">
        <v>494</v>
      </c>
      <c r="AA162" t="b">
        <f t="shared" si="6"/>
        <v>1</v>
      </c>
      <c r="AB162" t="b">
        <f t="shared" si="7"/>
        <v>0</v>
      </c>
      <c r="AC162" t="b">
        <f t="shared" si="8"/>
        <v>0</v>
      </c>
    </row>
    <row r="163" spans="1:29" x14ac:dyDescent="0.2">
      <c r="A163" s="53">
        <v>42986</v>
      </c>
      <c r="B163" s="52">
        <v>494</v>
      </c>
      <c r="C163" s="52">
        <v>180</v>
      </c>
      <c r="D163" s="52">
        <v>0</v>
      </c>
      <c r="E163" s="52">
        <v>674</v>
      </c>
      <c r="Q163" t="s">
        <v>298</v>
      </c>
      <c r="R163">
        <v>416</v>
      </c>
      <c r="AA163" t="b">
        <f t="shared" si="6"/>
        <v>1</v>
      </c>
      <c r="AB163" t="b">
        <f t="shared" si="7"/>
        <v>0</v>
      </c>
      <c r="AC163" t="b">
        <f t="shared" si="8"/>
        <v>1</v>
      </c>
    </row>
    <row r="164" spans="1:29" x14ac:dyDescent="0.2">
      <c r="A164" s="53">
        <v>42987</v>
      </c>
      <c r="B164" s="52">
        <v>416</v>
      </c>
      <c r="C164" s="52">
        <v>90</v>
      </c>
      <c r="D164" s="52">
        <v>160</v>
      </c>
      <c r="E164" s="52">
        <v>666</v>
      </c>
      <c r="Q164" t="s">
        <v>298</v>
      </c>
      <c r="R164">
        <v>182</v>
      </c>
      <c r="AA164" t="b">
        <f t="shared" si="6"/>
        <v>0</v>
      </c>
      <c r="AB164" t="b">
        <f t="shared" si="7"/>
        <v>0</v>
      </c>
      <c r="AC164" t="b">
        <f t="shared" si="8"/>
        <v>0</v>
      </c>
    </row>
    <row r="165" spans="1:29" x14ac:dyDescent="0.2">
      <c r="A165" s="53">
        <v>42988</v>
      </c>
      <c r="B165" s="52">
        <v>182</v>
      </c>
      <c r="C165" s="52">
        <v>30</v>
      </c>
      <c r="D165" s="52">
        <v>80</v>
      </c>
      <c r="E165" s="52">
        <v>292</v>
      </c>
      <c r="Q165" t="s">
        <v>298</v>
      </c>
      <c r="R165">
        <v>442</v>
      </c>
      <c r="AA165" t="b">
        <f t="shared" si="6"/>
        <v>1</v>
      </c>
      <c r="AB165" t="b">
        <f t="shared" si="7"/>
        <v>0</v>
      </c>
      <c r="AC165" t="b">
        <f t="shared" si="8"/>
        <v>0</v>
      </c>
    </row>
    <row r="166" spans="1:29" x14ac:dyDescent="0.2">
      <c r="A166" s="53">
        <v>42989</v>
      </c>
      <c r="B166" s="52">
        <v>442</v>
      </c>
      <c r="C166" s="52">
        <v>0</v>
      </c>
      <c r="D166" s="52">
        <v>0</v>
      </c>
      <c r="E166" s="52">
        <v>442</v>
      </c>
      <c r="Q166" t="s">
        <v>298</v>
      </c>
      <c r="R166">
        <v>338</v>
      </c>
      <c r="AA166" t="b">
        <f t="shared" si="6"/>
        <v>0</v>
      </c>
      <c r="AB166" t="b">
        <f t="shared" si="7"/>
        <v>0</v>
      </c>
      <c r="AC166" t="b">
        <f t="shared" si="8"/>
        <v>0</v>
      </c>
    </row>
    <row r="167" spans="1:29" x14ac:dyDescent="0.2">
      <c r="A167" s="53">
        <v>42990</v>
      </c>
      <c r="B167" s="52">
        <v>338</v>
      </c>
      <c r="C167" s="52">
        <v>30</v>
      </c>
      <c r="D167" s="52">
        <v>0</v>
      </c>
      <c r="E167" s="52">
        <v>368</v>
      </c>
      <c r="Q167" t="s">
        <v>298</v>
      </c>
      <c r="R167">
        <v>312</v>
      </c>
      <c r="AA167" t="b">
        <f t="shared" si="6"/>
        <v>0</v>
      </c>
      <c r="AB167" t="b">
        <f t="shared" si="7"/>
        <v>0</v>
      </c>
      <c r="AC167" t="b">
        <f t="shared" si="8"/>
        <v>0</v>
      </c>
    </row>
    <row r="168" spans="1:29" x14ac:dyDescent="0.2">
      <c r="A168" s="53">
        <v>42991</v>
      </c>
      <c r="B168" s="52">
        <v>312</v>
      </c>
      <c r="C168" s="52">
        <v>150</v>
      </c>
      <c r="D168" s="52">
        <v>40</v>
      </c>
      <c r="E168" s="52">
        <v>502</v>
      </c>
      <c r="Q168" t="s">
        <v>298</v>
      </c>
      <c r="R168">
        <v>182</v>
      </c>
      <c r="AA168" t="b">
        <f t="shared" si="6"/>
        <v>0</v>
      </c>
      <c r="AB168" t="b">
        <f t="shared" si="7"/>
        <v>0</v>
      </c>
      <c r="AC168" t="b">
        <f t="shared" si="8"/>
        <v>0</v>
      </c>
    </row>
    <row r="169" spans="1:29" x14ac:dyDescent="0.2">
      <c r="A169" s="53">
        <v>42992</v>
      </c>
      <c r="B169" s="52">
        <v>182</v>
      </c>
      <c r="C169" s="52">
        <v>120</v>
      </c>
      <c r="D169" s="52">
        <v>0</v>
      </c>
      <c r="E169" s="52">
        <v>302</v>
      </c>
      <c r="Q169" t="s">
        <v>298</v>
      </c>
      <c r="R169">
        <v>156</v>
      </c>
      <c r="AA169" t="b">
        <f t="shared" si="6"/>
        <v>0</v>
      </c>
      <c r="AB169" t="b">
        <f t="shared" si="7"/>
        <v>0</v>
      </c>
      <c r="AC169" t="b">
        <f t="shared" si="8"/>
        <v>0</v>
      </c>
    </row>
    <row r="170" spans="1:29" x14ac:dyDescent="0.2">
      <c r="A170" s="53">
        <v>42993</v>
      </c>
      <c r="B170" s="52">
        <v>156</v>
      </c>
      <c r="C170" s="52">
        <v>0</v>
      </c>
      <c r="D170" s="52">
        <v>0</v>
      </c>
      <c r="E170" s="52">
        <v>156</v>
      </c>
      <c r="Q170" t="s">
        <v>298</v>
      </c>
      <c r="R170">
        <v>26</v>
      </c>
      <c r="AA170" t="b">
        <f t="shared" si="6"/>
        <v>0</v>
      </c>
      <c r="AB170" t="b">
        <f t="shared" si="7"/>
        <v>0</v>
      </c>
      <c r="AC170" t="b">
        <f t="shared" si="8"/>
        <v>0</v>
      </c>
    </row>
    <row r="171" spans="1:29" x14ac:dyDescent="0.2">
      <c r="A171" s="53">
        <v>42994</v>
      </c>
      <c r="B171" s="52">
        <v>26</v>
      </c>
      <c r="C171" s="52">
        <v>30</v>
      </c>
      <c r="D171" s="52">
        <v>0</v>
      </c>
      <c r="E171" s="52">
        <v>56</v>
      </c>
      <c r="Q171" t="s">
        <v>298</v>
      </c>
      <c r="R171">
        <v>26</v>
      </c>
      <c r="AA171" t="b">
        <f t="shared" si="6"/>
        <v>0</v>
      </c>
      <c r="AB171" t="b">
        <f t="shared" si="7"/>
        <v>0</v>
      </c>
      <c r="AC171" t="b">
        <f t="shared" si="8"/>
        <v>1</v>
      </c>
    </row>
    <row r="172" spans="1:29" x14ac:dyDescent="0.2">
      <c r="A172" s="53">
        <v>42995</v>
      </c>
      <c r="B172" s="52">
        <v>26</v>
      </c>
      <c r="C172" s="52">
        <v>0</v>
      </c>
      <c r="D172" s="52">
        <v>120</v>
      </c>
      <c r="E172" s="52">
        <v>146</v>
      </c>
      <c r="Q172" t="s">
        <v>298</v>
      </c>
      <c r="R172">
        <v>52</v>
      </c>
      <c r="AA172" t="b">
        <f t="shared" si="6"/>
        <v>0</v>
      </c>
      <c r="AB172" t="b">
        <f t="shared" si="7"/>
        <v>0</v>
      </c>
      <c r="AC172" t="b">
        <f t="shared" si="8"/>
        <v>0</v>
      </c>
    </row>
    <row r="173" spans="1:29" x14ac:dyDescent="0.2">
      <c r="A173" s="53">
        <v>42996</v>
      </c>
      <c r="B173" s="52">
        <v>52</v>
      </c>
      <c r="C173" s="52">
        <v>60</v>
      </c>
      <c r="D173" s="52">
        <v>40</v>
      </c>
      <c r="E173" s="52">
        <v>152</v>
      </c>
      <c r="Q173" t="s">
        <v>298</v>
      </c>
      <c r="R173">
        <v>234</v>
      </c>
      <c r="AA173" t="b">
        <f t="shared" si="6"/>
        <v>0</v>
      </c>
      <c r="AB173" t="b">
        <f t="shared" si="7"/>
        <v>0</v>
      </c>
      <c r="AC173" t="b">
        <f t="shared" si="8"/>
        <v>0</v>
      </c>
    </row>
    <row r="174" spans="1:29" x14ac:dyDescent="0.2">
      <c r="A174" s="53">
        <v>42997</v>
      </c>
      <c r="B174" s="52">
        <v>234</v>
      </c>
      <c r="C174" s="52">
        <v>0</v>
      </c>
      <c r="D174" s="52">
        <v>40</v>
      </c>
      <c r="E174" s="52">
        <v>274</v>
      </c>
      <c r="Q174" t="s">
        <v>298</v>
      </c>
      <c r="R174">
        <v>182</v>
      </c>
      <c r="AA174" t="b">
        <f t="shared" si="6"/>
        <v>0</v>
      </c>
      <c r="AB174" t="b">
        <f t="shared" si="7"/>
        <v>0</v>
      </c>
      <c r="AC174" t="b">
        <f t="shared" si="8"/>
        <v>0</v>
      </c>
    </row>
    <row r="175" spans="1:29" x14ac:dyDescent="0.2">
      <c r="A175" s="53">
        <v>42998</v>
      </c>
      <c r="B175" s="52">
        <v>182</v>
      </c>
      <c r="C175" s="52">
        <v>30</v>
      </c>
      <c r="D175" s="52">
        <v>0</v>
      </c>
      <c r="E175" s="52">
        <v>212</v>
      </c>
      <c r="Q175" t="s">
        <v>298</v>
      </c>
      <c r="R175">
        <v>78</v>
      </c>
      <c r="AA175" t="b">
        <f t="shared" si="6"/>
        <v>0</v>
      </c>
      <c r="AB175" t="b">
        <f t="shared" si="7"/>
        <v>0</v>
      </c>
      <c r="AC175" t="b">
        <f t="shared" si="8"/>
        <v>0</v>
      </c>
    </row>
    <row r="176" spans="1:29" x14ac:dyDescent="0.2">
      <c r="A176" s="53">
        <v>42999</v>
      </c>
      <c r="B176" s="52">
        <v>78</v>
      </c>
      <c r="C176" s="52">
        <v>30</v>
      </c>
      <c r="D176" s="52">
        <v>0</v>
      </c>
      <c r="E176" s="52">
        <v>108</v>
      </c>
      <c r="Q176" t="s">
        <v>298</v>
      </c>
      <c r="R176">
        <v>156</v>
      </c>
      <c r="AA176" t="b">
        <f t="shared" si="6"/>
        <v>0</v>
      </c>
      <c r="AB176" t="b">
        <f t="shared" si="7"/>
        <v>0</v>
      </c>
      <c r="AC176" t="b">
        <f t="shared" si="8"/>
        <v>0</v>
      </c>
    </row>
    <row r="177" spans="1:29" x14ac:dyDescent="0.2">
      <c r="A177" s="53">
        <v>43000</v>
      </c>
      <c r="B177" s="52">
        <v>156</v>
      </c>
      <c r="C177" s="52">
        <v>30</v>
      </c>
      <c r="D177" s="52">
        <v>0</v>
      </c>
      <c r="E177" s="52">
        <v>186</v>
      </c>
      <c r="Q177" t="s">
        <v>298</v>
      </c>
      <c r="R177">
        <v>78</v>
      </c>
      <c r="AA177" t="b">
        <f t="shared" si="6"/>
        <v>0</v>
      </c>
      <c r="AB177" t="b">
        <f t="shared" si="7"/>
        <v>0</v>
      </c>
      <c r="AC177" t="b">
        <f t="shared" si="8"/>
        <v>0</v>
      </c>
    </row>
    <row r="178" spans="1:29" x14ac:dyDescent="0.2">
      <c r="A178" s="53">
        <v>43001</v>
      </c>
      <c r="B178" s="52">
        <v>78</v>
      </c>
      <c r="C178" s="52">
        <v>60</v>
      </c>
      <c r="D178" s="52">
        <v>0</v>
      </c>
      <c r="E178" s="52">
        <v>138</v>
      </c>
      <c r="Q178" t="s">
        <v>298</v>
      </c>
      <c r="R178">
        <v>130</v>
      </c>
      <c r="AA178" t="b">
        <f t="shared" si="6"/>
        <v>0</v>
      </c>
      <c r="AB178" t="b">
        <f t="shared" si="7"/>
        <v>0</v>
      </c>
      <c r="AC178" t="b">
        <f t="shared" si="8"/>
        <v>0</v>
      </c>
    </row>
    <row r="179" spans="1:29" x14ac:dyDescent="0.2">
      <c r="A179" s="53">
        <v>43002</v>
      </c>
      <c r="B179" s="52">
        <v>130</v>
      </c>
      <c r="C179" s="52">
        <v>0</v>
      </c>
      <c r="D179" s="52">
        <v>0</v>
      </c>
      <c r="E179" s="52">
        <v>130</v>
      </c>
      <c r="Q179" t="s">
        <v>298</v>
      </c>
      <c r="R179">
        <v>234</v>
      </c>
      <c r="AA179" t="b">
        <f t="shared" si="6"/>
        <v>0</v>
      </c>
      <c r="AB179" t="b">
        <f t="shared" si="7"/>
        <v>0</v>
      </c>
      <c r="AC179" t="b">
        <f t="shared" si="8"/>
        <v>0</v>
      </c>
    </row>
    <row r="180" spans="1:29" x14ac:dyDescent="0.2">
      <c r="A180" s="53">
        <v>43003</v>
      </c>
      <c r="B180" s="52">
        <v>234</v>
      </c>
      <c r="C180" s="52">
        <v>0</v>
      </c>
      <c r="D180" s="52">
        <v>0</v>
      </c>
      <c r="E180" s="52">
        <v>234</v>
      </c>
      <c r="Q180" t="s">
        <v>298</v>
      </c>
      <c r="R180">
        <v>234</v>
      </c>
      <c r="AA180" t="b">
        <f t="shared" si="6"/>
        <v>0</v>
      </c>
      <c r="AB180" t="b">
        <f t="shared" si="7"/>
        <v>0</v>
      </c>
      <c r="AC180" t="b">
        <f t="shared" si="8"/>
        <v>0</v>
      </c>
    </row>
    <row r="181" spans="1:29" x14ac:dyDescent="0.2">
      <c r="A181" s="53">
        <v>43004</v>
      </c>
      <c r="B181" s="52">
        <v>234</v>
      </c>
      <c r="C181" s="52">
        <v>60</v>
      </c>
      <c r="D181" s="52">
        <v>0</v>
      </c>
      <c r="E181" s="52">
        <v>294</v>
      </c>
      <c r="Q181" t="s">
        <v>298</v>
      </c>
      <c r="R181">
        <v>650</v>
      </c>
      <c r="AA181" t="b">
        <f t="shared" si="6"/>
        <v>1</v>
      </c>
      <c r="AB181" t="b">
        <f t="shared" si="7"/>
        <v>0</v>
      </c>
      <c r="AC181" t="b">
        <f t="shared" si="8"/>
        <v>0</v>
      </c>
    </row>
    <row r="182" spans="1:29" x14ac:dyDescent="0.2">
      <c r="A182" s="53">
        <v>43005</v>
      </c>
      <c r="B182" s="52">
        <v>650</v>
      </c>
      <c r="C182" s="52">
        <v>60</v>
      </c>
      <c r="D182" s="52">
        <v>0</v>
      </c>
      <c r="E182" s="52">
        <v>710</v>
      </c>
      <c r="Q182" t="s">
        <v>298</v>
      </c>
      <c r="R182">
        <v>78</v>
      </c>
      <c r="AA182" t="b">
        <f t="shared" si="6"/>
        <v>0</v>
      </c>
      <c r="AB182" t="b">
        <f t="shared" si="7"/>
        <v>0</v>
      </c>
      <c r="AC182" t="b">
        <f t="shared" si="8"/>
        <v>0</v>
      </c>
    </row>
    <row r="183" spans="1:29" x14ac:dyDescent="0.2">
      <c r="A183" s="53">
        <v>43006</v>
      </c>
      <c r="B183" s="52">
        <v>78</v>
      </c>
      <c r="C183" s="52">
        <v>30</v>
      </c>
      <c r="D183" s="52">
        <v>0</v>
      </c>
      <c r="E183" s="52">
        <v>108</v>
      </c>
      <c r="Q183" t="s">
        <v>298</v>
      </c>
      <c r="R183">
        <v>156</v>
      </c>
      <c r="AA183" t="b">
        <f t="shared" si="6"/>
        <v>0</v>
      </c>
      <c r="AB183" t="b">
        <f t="shared" si="7"/>
        <v>0</v>
      </c>
      <c r="AC183" t="b">
        <f t="shared" si="8"/>
        <v>0</v>
      </c>
    </row>
    <row r="184" spans="1:29" x14ac:dyDescent="0.2">
      <c r="A184" s="53">
        <v>43007</v>
      </c>
      <c r="B184" s="52">
        <v>156</v>
      </c>
      <c r="C184" s="52">
        <v>0</v>
      </c>
      <c r="D184" s="52">
        <v>0</v>
      </c>
      <c r="E184" s="52">
        <v>156</v>
      </c>
      <c r="Q184" t="s">
        <v>298</v>
      </c>
      <c r="R184">
        <v>78</v>
      </c>
      <c r="AA184" t="b">
        <f t="shared" si="6"/>
        <v>0</v>
      </c>
      <c r="AB184" t="b">
        <f t="shared" si="7"/>
        <v>0</v>
      </c>
      <c r="AC184" t="b">
        <f t="shared" si="8"/>
        <v>0</v>
      </c>
    </row>
    <row r="185" spans="1:29" x14ac:dyDescent="0.2">
      <c r="A185" s="53">
        <v>43008</v>
      </c>
      <c r="B185" s="52">
        <v>78</v>
      </c>
      <c r="C185" s="52">
        <v>0</v>
      </c>
      <c r="D185" s="52">
        <v>40</v>
      </c>
      <c r="E185" s="52">
        <v>118</v>
      </c>
      <c r="Q185" t="s">
        <v>424</v>
      </c>
      <c r="R185">
        <v>0</v>
      </c>
      <c r="AA185" t="b">
        <f t="shared" si="6"/>
        <v>0</v>
      </c>
    </row>
    <row r="186" spans="1:29" x14ac:dyDescent="0.2">
      <c r="A186" s="46" t="s">
        <v>414</v>
      </c>
      <c r="B186" s="52">
        <v>25775.333310000002</v>
      </c>
      <c r="C186" s="52">
        <v>9742.3484600000011</v>
      </c>
      <c r="D186" s="52">
        <v>4000</v>
      </c>
      <c r="E186" s="52">
        <v>39517.681769999996</v>
      </c>
      <c r="Q186" t="s">
        <v>424</v>
      </c>
      <c r="R186">
        <v>0</v>
      </c>
    </row>
    <row r="187" spans="1:29" x14ac:dyDescent="0.2">
      <c r="Q187" t="s">
        <v>424</v>
      </c>
      <c r="R187">
        <v>0</v>
      </c>
    </row>
    <row r="188" spans="1:29" x14ac:dyDescent="0.2">
      <c r="Q188" t="s">
        <v>424</v>
      </c>
      <c r="R188">
        <v>0</v>
      </c>
    </row>
    <row r="189" spans="1:29" x14ac:dyDescent="0.2">
      <c r="Q189" t="s">
        <v>424</v>
      </c>
      <c r="R189">
        <v>0</v>
      </c>
    </row>
    <row r="190" spans="1:29" x14ac:dyDescent="0.2">
      <c r="Q190" t="s">
        <v>424</v>
      </c>
      <c r="R190">
        <v>60</v>
      </c>
    </row>
    <row r="191" spans="1:29" x14ac:dyDescent="0.2">
      <c r="Q191" t="s">
        <v>424</v>
      </c>
      <c r="R191">
        <v>120</v>
      </c>
    </row>
    <row r="192" spans="1:29" x14ac:dyDescent="0.2">
      <c r="Q192" t="s">
        <v>424</v>
      </c>
      <c r="R192">
        <v>30</v>
      </c>
    </row>
    <row r="193" spans="17:18" x14ac:dyDescent="0.2">
      <c r="Q193" t="s">
        <v>424</v>
      </c>
      <c r="R193">
        <v>0</v>
      </c>
    </row>
    <row r="194" spans="17:18" x14ac:dyDescent="0.2">
      <c r="Q194" t="s">
        <v>424</v>
      </c>
      <c r="R194">
        <v>0</v>
      </c>
    </row>
    <row r="195" spans="17:18" x14ac:dyDescent="0.2">
      <c r="Q195" t="s">
        <v>424</v>
      </c>
      <c r="R195">
        <v>30</v>
      </c>
    </row>
    <row r="196" spans="17:18" x14ac:dyDescent="0.2">
      <c r="Q196" t="s">
        <v>424</v>
      </c>
      <c r="R196">
        <v>57.5</v>
      </c>
    </row>
    <row r="197" spans="17:18" x14ac:dyDescent="0.2">
      <c r="Q197" t="s">
        <v>424</v>
      </c>
      <c r="R197">
        <v>120</v>
      </c>
    </row>
    <row r="198" spans="17:18" x14ac:dyDescent="0.2">
      <c r="Q198" t="s">
        <v>424</v>
      </c>
      <c r="R198">
        <v>0</v>
      </c>
    </row>
    <row r="199" spans="17:18" x14ac:dyDescent="0.2">
      <c r="Q199" t="s">
        <v>424</v>
      </c>
      <c r="R199">
        <v>30</v>
      </c>
    </row>
    <row r="200" spans="17:18" x14ac:dyDescent="0.2">
      <c r="Q200" t="s">
        <v>424</v>
      </c>
      <c r="R200">
        <v>0</v>
      </c>
    </row>
    <row r="201" spans="17:18" x14ac:dyDescent="0.2">
      <c r="Q201" t="s">
        <v>424</v>
      </c>
      <c r="R201">
        <v>0</v>
      </c>
    </row>
    <row r="202" spans="17:18" x14ac:dyDescent="0.2">
      <c r="Q202" t="s">
        <v>424</v>
      </c>
      <c r="R202">
        <v>120</v>
      </c>
    </row>
    <row r="203" spans="17:18" x14ac:dyDescent="0.2">
      <c r="Q203" t="s">
        <v>424</v>
      </c>
      <c r="R203">
        <v>60</v>
      </c>
    </row>
    <row r="204" spans="17:18" x14ac:dyDescent="0.2">
      <c r="Q204" t="s">
        <v>424</v>
      </c>
      <c r="R204">
        <v>30</v>
      </c>
    </row>
    <row r="205" spans="17:18" x14ac:dyDescent="0.2">
      <c r="Q205" t="s">
        <v>424</v>
      </c>
      <c r="R205">
        <v>60</v>
      </c>
    </row>
    <row r="206" spans="17:18" x14ac:dyDescent="0.2">
      <c r="Q206" t="s">
        <v>424</v>
      </c>
      <c r="R206">
        <v>0</v>
      </c>
    </row>
    <row r="207" spans="17:18" x14ac:dyDescent="0.2">
      <c r="Q207" t="s">
        <v>424</v>
      </c>
      <c r="R207">
        <v>0</v>
      </c>
    </row>
    <row r="208" spans="17:18" x14ac:dyDescent="0.2">
      <c r="Q208" t="s">
        <v>424</v>
      </c>
      <c r="R208">
        <v>30</v>
      </c>
    </row>
    <row r="209" spans="17:18" x14ac:dyDescent="0.2">
      <c r="Q209" t="s">
        <v>424</v>
      </c>
      <c r="R209">
        <v>30</v>
      </c>
    </row>
    <row r="210" spans="17:18" x14ac:dyDescent="0.2">
      <c r="Q210" t="s">
        <v>424</v>
      </c>
      <c r="R210">
        <v>0</v>
      </c>
    </row>
    <row r="211" spans="17:18" x14ac:dyDescent="0.2">
      <c r="Q211" t="s">
        <v>424</v>
      </c>
      <c r="R211">
        <v>0</v>
      </c>
    </row>
    <row r="212" spans="17:18" x14ac:dyDescent="0.2">
      <c r="Q212" t="s">
        <v>424</v>
      </c>
      <c r="R212">
        <v>0</v>
      </c>
    </row>
    <row r="213" spans="17:18" x14ac:dyDescent="0.2">
      <c r="Q213" t="s">
        <v>424</v>
      </c>
      <c r="R213">
        <v>0</v>
      </c>
    </row>
    <row r="214" spans="17:18" x14ac:dyDescent="0.2">
      <c r="Q214" t="s">
        <v>424</v>
      </c>
      <c r="R214">
        <v>0</v>
      </c>
    </row>
    <row r="215" spans="17:18" x14ac:dyDescent="0.2">
      <c r="Q215" t="s">
        <v>424</v>
      </c>
      <c r="R215">
        <v>90</v>
      </c>
    </row>
    <row r="216" spans="17:18" x14ac:dyDescent="0.2">
      <c r="Q216" t="s">
        <v>424</v>
      </c>
      <c r="R216">
        <v>30</v>
      </c>
    </row>
    <row r="217" spans="17:18" x14ac:dyDescent="0.2">
      <c r="Q217" t="s">
        <v>424</v>
      </c>
      <c r="R217">
        <v>30</v>
      </c>
    </row>
    <row r="218" spans="17:18" x14ac:dyDescent="0.2">
      <c r="Q218" t="s">
        <v>424</v>
      </c>
      <c r="R218">
        <v>0</v>
      </c>
    </row>
    <row r="219" spans="17:18" x14ac:dyDescent="0.2">
      <c r="Q219" t="s">
        <v>424</v>
      </c>
      <c r="R219">
        <v>0</v>
      </c>
    </row>
    <row r="220" spans="17:18" x14ac:dyDescent="0.2">
      <c r="Q220" t="s">
        <v>424</v>
      </c>
      <c r="R220">
        <v>120</v>
      </c>
    </row>
    <row r="221" spans="17:18" x14ac:dyDescent="0.2">
      <c r="Q221" t="s">
        <v>424</v>
      </c>
      <c r="R221">
        <v>0</v>
      </c>
    </row>
    <row r="222" spans="17:18" x14ac:dyDescent="0.2">
      <c r="Q222" t="s">
        <v>424</v>
      </c>
      <c r="R222">
        <v>30</v>
      </c>
    </row>
    <row r="223" spans="17:18" x14ac:dyDescent="0.2">
      <c r="Q223" t="s">
        <v>424</v>
      </c>
      <c r="R223">
        <v>0</v>
      </c>
    </row>
    <row r="224" spans="17:18" x14ac:dyDescent="0.2">
      <c r="Q224" t="s">
        <v>424</v>
      </c>
      <c r="R224">
        <v>60</v>
      </c>
    </row>
    <row r="225" spans="17:18" x14ac:dyDescent="0.2">
      <c r="Q225" t="s">
        <v>424</v>
      </c>
      <c r="R225">
        <v>60</v>
      </c>
    </row>
    <row r="226" spans="17:18" x14ac:dyDescent="0.2">
      <c r="Q226" t="s">
        <v>424</v>
      </c>
      <c r="R226">
        <v>0</v>
      </c>
    </row>
    <row r="227" spans="17:18" x14ac:dyDescent="0.2">
      <c r="Q227" t="s">
        <v>424</v>
      </c>
      <c r="R227">
        <v>90</v>
      </c>
    </row>
    <row r="228" spans="17:18" x14ac:dyDescent="0.2">
      <c r="Q228" t="s">
        <v>424</v>
      </c>
      <c r="R228">
        <v>0</v>
      </c>
    </row>
    <row r="229" spans="17:18" x14ac:dyDescent="0.2">
      <c r="Q229" t="s">
        <v>424</v>
      </c>
      <c r="R229">
        <v>60</v>
      </c>
    </row>
    <row r="230" spans="17:18" x14ac:dyDescent="0.2">
      <c r="Q230" t="s">
        <v>424</v>
      </c>
      <c r="R230">
        <v>28.33333</v>
      </c>
    </row>
    <row r="231" spans="17:18" x14ac:dyDescent="0.2">
      <c r="Q231" t="s">
        <v>424</v>
      </c>
      <c r="R231">
        <v>0</v>
      </c>
    </row>
    <row r="232" spans="17:18" x14ac:dyDescent="0.2">
      <c r="Q232" t="s">
        <v>424</v>
      </c>
      <c r="R232">
        <v>0</v>
      </c>
    </row>
    <row r="233" spans="17:18" x14ac:dyDescent="0.2">
      <c r="Q233" t="s">
        <v>424</v>
      </c>
      <c r="R233">
        <v>30</v>
      </c>
    </row>
    <row r="234" spans="17:18" x14ac:dyDescent="0.2">
      <c r="Q234" t="s">
        <v>424</v>
      </c>
      <c r="R234">
        <v>30</v>
      </c>
    </row>
    <row r="235" spans="17:18" x14ac:dyDescent="0.2">
      <c r="Q235" t="s">
        <v>424</v>
      </c>
      <c r="R235">
        <v>0</v>
      </c>
    </row>
    <row r="236" spans="17:18" x14ac:dyDescent="0.2">
      <c r="Q236" t="s">
        <v>424</v>
      </c>
      <c r="R236">
        <v>180</v>
      </c>
    </row>
    <row r="237" spans="17:18" x14ac:dyDescent="0.2">
      <c r="Q237" t="s">
        <v>424</v>
      </c>
      <c r="R237">
        <v>60</v>
      </c>
    </row>
    <row r="238" spans="17:18" x14ac:dyDescent="0.2">
      <c r="Q238" t="s">
        <v>424</v>
      </c>
      <c r="R238">
        <v>60</v>
      </c>
    </row>
    <row r="239" spans="17:18" x14ac:dyDescent="0.2">
      <c r="Q239" t="s">
        <v>424</v>
      </c>
      <c r="R239">
        <v>60</v>
      </c>
    </row>
    <row r="240" spans="17:18" x14ac:dyDescent="0.2">
      <c r="Q240" t="s">
        <v>424</v>
      </c>
      <c r="R240">
        <v>90</v>
      </c>
    </row>
    <row r="241" spans="17:18" x14ac:dyDescent="0.2">
      <c r="Q241" t="s">
        <v>424</v>
      </c>
      <c r="R241">
        <v>240</v>
      </c>
    </row>
    <row r="242" spans="17:18" x14ac:dyDescent="0.2">
      <c r="Q242" t="s">
        <v>424</v>
      </c>
      <c r="R242">
        <v>0</v>
      </c>
    </row>
    <row r="243" spans="17:18" x14ac:dyDescent="0.2">
      <c r="Q243" t="s">
        <v>424</v>
      </c>
      <c r="R243">
        <v>60</v>
      </c>
    </row>
    <row r="244" spans="17:18" x14ac:dyDescent="0.2">
      <c r="Q244" t="s">
        <v>424</v>
      </c>
      <c r="R244">
        <v>120</v>
      </c>
    </row>
    <row r="245" spans="17:18" x14ac:dyDescent="0.2">
      <c r="Q245" t="s">
        <v>424</v>
      </c>
      <c r="R245">
        <v>150</v>
      </c>
    </row>
    <row r="246" spans="17:18" x14ac:dyDescent="0.2">
      <c r="Q246" t="s">
        <v>424</v>
      </c>
      <c r="R246">
        <v>180</v>
      </c>
    </row>
    <row r="247" spans="17:18" x14ac:dyDescent="0.2">
      <c r="Q247" t="s">
        <v>424</v>
      </c>
      <c r="R247">
        <v>240</v>
      </c>
    </row>
    <row r="248" spans="17:18" x14ac:dyDescent="0.2">
      <c r="Q248" t="s">
        <v>424</v>
      </c>
      <c r="R248">
        <v>0</v>
      </c>
    </row>
    <row r="249" spans="17:18" x14ac:dyDescent="0.2">
      <c r="Q249" t="s">
        <v>424</v>
      </c>
      <c r="R249">
        <v>0</v>
      </c>
    </row>
    <row r="250" spans="17:18" x14ac:dyDescent="0.2">
      <c r="Q250" t="s">
        <v>424</v>
      </c>
      <c r="R250">
        <v>118.33333</v>
      </c>
    </row>
    <row r="251" spans="17:18" x14ac:dyDescent="0.2">
      <c r="Q251" t="s">
        <v>424</v>
      </c>
      <c r="R251">
        <v>90</v>
      </c>
    </row>
    <row r="252" spans="17:18" x14ac:dyDescent="0.2">
      <c r="Q252" t="s">
        <v>424</v>
      </c>
      <c r="R252">
        <v>0</v>
      </c>
    </row>
    <row r="253" spans="17:18" x14ac:dyDescent="0.2">
      <c r="Q253" t="s">
        <v>424</v>
      </c>
      <c r="R253">
        <v>120</v>
      </c>
    </row>
    <row r="254" spans="17:18" x14ac:dyDescent="0.2">
      <c r="Q254" t="s">
        <v>424</v>
      </c>
      <c r="R254">
        <v>180</v>
      </c>
    </row>
    <row r="255" spans="17:18" x14ac:dyDescent="0.2">
      <c r="Q255" t="s">
        <v>424</v>
      </c>
      <c r="R255">
        <v>60</v>
      </c>
    </row>
    <row r="256" spans="17:18" x14ac:dyDescent="0.2">
      <c r="Q256" t="s">
        <v>424</v>
      </c>
      <c r="R256">
        <v>0</v>
      </c>
    </row>
    <row r="257" spans="17:18" x14ac:dyDescent="0.2">
      <c r="Q257" t="s">
        <v>424</v>
      </c>
      <c r="R257">
        <v>0</v>
      </c>
    </row>
    <row r="258" spans="17:18" x14ac:dyDescent="0.2">
      <c r="Q258" t="s">
        <v>424</v>
      </c>
      <c r="R258">
        <v>90</v>
      </c>
    </row>
    <row r="259" spans="17:18" x14ac:dyDescent="0.2">
      <c r="Q259" t="s">
        <v>424</v>
      </c>
      <c r="R259">
        <v>0</v>
      </c>
    </row>
    <row r="260" spans="17:18" x14ac:dyDescent="0.2">
      <c r="Q260" t="s">
        <v>424</v>
      </c>
      <c r="R260">
        <v>30</v>
      </c>
    </row>
    <row r="261" spans="17:18" x14ac:dyDescent="0.2">
      <c r="Q261" t="s">
        <v>424</v>
      </c>
      <c r="R261">
        <v>180</v>
      </c>
    </row>
    <row r="262" spans="17:18" x14ac:dyDescent="0.2">
      <c r="Q262" t="s">
        <v>424</v>
      </c>
      <c r="R262">
        <v>90</v>
      </c>
    </row>
    <row r="263" spans="17:18" x14ac:dyDescent="0.2">
      <c r="Q263" t="s">
        <v>424</v>
      </c>
      <c r="R263">
        <v>0</v>
      </c>
    </row>
    <row r="264" spans="17:18" x14ac:dyDescent="0.2">
      <c r="Q264" t="s">
        <v>424</v>
      </c>
      <c r="R264">
        <v>90</v>
      </c>
    </row>
    <row r="265" spans="17:18" x14ac:dyDescent="0.2">
      <c r="Q265" t="s">
        <v>424</v>
      </c>
      <c r="R265">
        <v>60</v>
      </c>
    </row>
    <row r="266" spans="17:18" x14ac:dyDescent="0.2">
      <c r="Q266" t="s">
        <v>424</v>
      </c>
      <c r="R266">
        <v>90</v>
      </c>
    </row>
    <row r="267" spans="17:18" x14ac:dyDescent="0.2">
      <c r="Q267" t="s">
        <v>424</v>
      </c>
      <c r="R267">
        <v>60</v>
      </c>
    </row>
    <row r="268" spans="17:18" x14ac:dyDescent="0.2">
      <c r="Q268" t="s">
        <v>424</v>
      </c>
      <c r="R268">
        <v>90</v>
      </c>
    </row>
    <row r="269" spans="17:18" x14ac:dyDescent="0.2">
      <c r="Q269" t="s">
        <v>424</v>
      </c>
      <c r="R269">
        <v>150</v>
      </c>
    </row>
    <row r="270" spans="17:18" x14ac:dyDescent="0.2">
      <c r="Q270" t="s">
        <v>424</v>
      </c>
      <c r="R270">
        <v>0</v>
      </c>
    </row>
    <row r="271" spans="17:18" x14ac:dyDescent="0.2">
      <c r="Q271" t="s">
        <v>424</v>
      </c>
      <c r="R271">
        <v>210</v>
      </c>
    </row>
    <row r="272" spans="17:18" x14ac:dyDescent="0.2">
      <c r="Q272" t="s">
        <v>424</v>
      </c>
      <c r="R272">
        <v>358.18180000000001</v>
      </c>
    </row>
    <row r="273" spans="17:18" x14ac:dyDescent="0.2">
      <c r="Q273" t="s">
        <v>424</v>
      </c>
      <c r="R273">
        <v>330</v>
      </c>
    </row>
    <row r="274" spans="17:18" x14ac:dyDescent="0.2">
      <c r="Q274" t="s">
        <v>424</v>
      </c>
      <c r="R274">
        <v>60</v>
      </c>
    </row>
    <row r="275" spans="17:18" x14ac:dyDescent="0.2">
      <c r="Q275" t="s">
        <v>424</v>
      </c>
      <c r="R275">
        <v>210</v>
      </c>
    </row>
    <row r="276" spans="17:18" x14ac:dyDescent="0.2">
      <c r="Q276" t="s">
        <v>424</v>
      </c>
      <c r="R276">
        <v>90</v>
      </c>
    </row>
    <row r="277" spans="17:18" x14ac:dyDescent="0.2">
      <c r="Q277" t="s">
        <v>424</v>
      </c>
      <c r="R277">
        <v>0</v>
      </c>
    </row>
    <row r="278" spans="17:18" x14ac:dyDescent="0.2">
      <c r="Q278" t="s">
        <v>424</v>
      </c>
      <c r="R278">
        <v>0</v>
      </c>
    </row>
    <row r="279" spans="17:18" x14ac:dyDescent="0.2">
      <c r="Q279" t="s">
        <v>424</v>
      </c>
      <c r="R279">
        <v>90</v>
      </c>
    </row>
    <row r="280" spans="17:18" x14ac:dyDescent="0.2">
      <c r="Q280" t="s">
        <v>424</v>
      </c>
      <c r="R280">
        <v>120</v>
      </c>
    </row>
    <row r="281" spans="17:18" x14ac:dyDescent="0.2">
      <c r="Q281" t="s">
        <v>424</v>
      </c>
      <c r="R281">
        <v>60</v>
      </c>
    </row>
    <row r="282" spans="17:18" x14ac:dyDescent="0.2">
      <c r="Q282" t="s">
        <v>424</v>
      </c>
      <c r="R282">
        <v>60</v>
      </c>
    </row>
    <row r="283" spans="17:18" x14ac:dyDescent="0.2">
      <c r="Q283" t="s">
        <v>424</v>
      </c>
      <c r="R283">
        <v>0</v>
      </c>
    </row>
    <row r="284" spans="17:18" x14ac:dyDescent="0.2">
      <c r="Q284" t="s">
        <v>424</v>
      </c>
      <c r="R284">
        <v>90</v>
      </c>
    </row>
    <row r="285" spans="17:18" x14ac:dyDescent="0.2">
      <c r="Q285" t="s">
        <v>424</v>
      </c>
      <c r="R285">
        <v>60</v>
      </c>
    </row>
    <row r="286" spans="17:18" x14ac:dyDescent="0.2">
      <c r="Q286" t="s">
        <v>424</v>
      </c>
      <c r="R286">
        <v>0</v>
      </c>
    </row>
    <row r="287" spans="17:18" x14ac:dyDescent="0.2">
      <c r="Q287" t="s">
        <v>424</v>
      </c>
      <c r="R287">
        <v>120</v>
      </c>
    </row>
    <row r="288" spans="17:18" x14ac:dyDescent="0.2">
      <c r="Q288" t="s">
        <v>424</v>
      </c>
      <c r="R288">
        <v>60</v>
      </c>
    </row>
    <row r="289" spans="17:18" x14ac:dyDescent="0.2">
      <c r="Q289" t="s">
        <v>424</v>
      </c>
      <c r="R289">
        <v>60</v>
      </c>
    </row>
    <row r="290" spans="17:18" x14ac:dyDescent="0.2">
      <c r="Q290" t="s">
        <v>424</v>
      </c>
      <c r="R290">
        <v>0</v>
      </c>
    </row>
    <row r="291" spans="17:18" x14ac:dyDescent="0.2">
      <c r="Q291" t="s">
        <v>424</v>
      </c>
      <c r="R291">
        <v>30</v>
      </c>
    </row>
    <row r="292" spans="17:18" x14ac:dyDescent="0.2">
      <c r="Q292" t="s">
        <v>424</v>
      </c>
      <c r="R292">
        <v>90</v>
      </c>
    </row>
    <row r="293" spans="17:18" x14ac:dyDescent="0.2">
      <c r="Q293" t="s">
        <v>424</v>
      </c>
      <c r="R293">
        <v>60</v>
      </c>
    </row>
    <row r="294" spans="17:18" x14ac:dyDescent="0.2">
      <c r="Q294" t="s">
        <v>424</v>
      </c>
      <c r="R294">
        <v>60</v>
      </c>
    </row>
    <row r="295" spans="17:18" x14ac:dyDescent="0.2">
      <c r="Q295" t="s">
        <v>424</v>
      </c>
      <c r="R295">
        <v>60</v>
      </c>
    </row>
    <row r="296" spans="17:18" x14ac:dyDescent="0.2">
      <c r="Q296" t="s">
        <v>424</v>
      </c>
      <c r="R296">
        <v>90</v>
      </c>
    </row>
    <row r="297" spans="17:18" x14ac:dyDescent="0.2">
      <c r="Q297" t="s">
        <v>424</v>
      </c>
      <c r="R297">
        <v>30</v>
      </c>
    </row>
    <row r="298" spans="17:18" x14ac:dyDescent="0.2">
      <c r="Q298" t="s">
        <v>424</v>
      </c>
      <c r="R298">
        <v>0</v>
      </c>
    </row>
    <row r="299" spans="17:18" x14ac:dyDescent="0.2">
      <c r="Q299" t="s">
        <v>424</v>
      </c>
      <c r="R299">
        <v>90</v>
      </c>
    </row>
    <row r="300" spans="17:18" x14ac:dyDescent="0.2">
      <c r="Q300" t="s">
        <v>424</v>
      </c>
      <c r="R300">
        <v>30</v>
      </c>
    </row>
    <row r="301" spans="17:18" x14ac:dyDescent="0.2">
      <c r="Q301" t="s">
        <v>424</v>
      </c>
      <c r="R301">
        <v>210</v>
      </c>
    </row>
    <row r="302" spans="17:18" x14ac:dyDescent="0.2">
      <c r="Q302" t="s">
        <v>424</v>
      </c>
      <c r="R302">
        <v>30</v>
      </c>
    </row>
    <row r="303" spans="17:18" x14ac:dyDescent="0.2">
      <c r="Q303" t="s">
        <v>424</v>
      </c>
      <c r="R303">
        <v>0</v>
      </c>
    </row>
    <row r="304" spans="17:18" x14ac:dyDescent="0.2">
      <c r="Q304" t="s">
        <v>424</v>
      </c>
      <c r="R304">
        <v>0</v>
      </c>
    </row>
    <row r="305" spans="17:18" x14ac:dyDescent="0.2">
      <c r="Q305" t="s">
        <v>424</v>
      </c>
      <c r="R305">
        <v>90</v>
      </c>
    </row>
    <row r="306" spans="17:18" x14ac:dyDescent="0.2">
      <c r="Q306" t="s">
        <v>424</v>
      </c>
      <c r="R306">
        <v>0</v>
      </c>
    </row>
    <row r="307" spans="17:18" x14ac:dyDescent="0.2">
      <c r="Q307" t="s">
        <v>424</v>
      </c>
      <c r="R307">
        <v>30</v>
      </c>
    </row>
    <row r="308" spans="17:18" x14ac:dyDescent="0.2">
      <c r="Q308" t="s">
        <v>424</v>
      </c>
      <c r="R308">
        <v>30</v>
      </c>
    </row>
    <row r="309" spans="17:18" x14ac:dyDescent="0.2">
      <c r="Q309" t="s">
        <v>424</v>
      </c>
      <c r="R309">
        <v>30</v>
      </c>
    </row>
    <row r="310" spans="17:18" x14ac:dyDescent="0.2">
      <c r="Q310" t="s">
        <v>424</v>
      </c>
      <c r="R310">
        <v>0</v>
      </c>
    </row>
    <row r="311" spans="17:18" x14ac:dyDescent="0.2">
      <c r="Q311" t="s">
        <v>424</v>
      </c>
      <c r="R311">
        <v>0</v>
      </c>
    </row>
    <row r="312" spans="17:18" x14ac:dyDescent="0.2">
      <c r="Q312" t="s">
        <v>424</v>
      </c>
      <c r="R312">
        <v>30</v>
      </c>
    </row>
    <row r="313" spans="17:18" x14ac:dyDescent="0.2">
      <c r="Q313" t="s">
        <v>424</v>
      </c>
      <c r="R313">
        <v>60</v>
      </c>
    </row>
    <row r="314" spans="17:18" x14ac:dyDescent="0.2">
      <c r="Q314" t="s">
        <v>424</v>
      </c>
      <c r="R314">
        <v>120</v>
      </c>
    </row>
    <row r="315" spans="17:18" x14ac:dyDescent="0.2">
      <c r="Q315" t="s">
        <v>424</v>
      </c>
      <c r="R315">
        <v>30</v>
      </c>
    </row>
    <row r="316" spans="17:18" x14ac:dyDescent="0.2">
      <c r="Q316" t="s">
        <v>424</v>
      </c>
      <c r="R316">
        <v>0</v>
      </c>
    </row>
    <row r="317" spans="17:18" x14ac:dyDescent="0.2">
      <c r="Q317" t="s">
        <v>424</v>
      </c>
      <c r="R317">
        <v>30</v>
      </c>
    </row>
    <row r="318" spans="17:18" x14ac:dyDescent="0.2">
      <c r="Q318" t="s">
        <v>424</v>
      </c>
      <c r="R318">
        <v>30</v>
      </c>
    </row>
    <row r="319" spans="17:18" x14ac:dyDescent="0.2">
      <c r="Q319" t="s">
        <v>424</v>
      </c>
      <c r="R319">
        <v>0</v>
      </c>
    </row>
    <row r="320" spans="17:18" x14ac:dyDescent="0.2">
      <c r="Q320" t="s">
        <v>424</v>
      </c>
      <c r="R320">
        <v>60</v>
      </c>
    </row>
    <row r="321" spans="17:18" x14ac:dyDescent="0.2">
      <c r="Q321" t="s">
        <v>424</v>
      </c>
      <c r="R321">
        <v>0</v>
      </c>
    </row>
    <row r="322" spans="17:18" x14ac:dyDescent="0.2">
      <c r="Q322" t="s">
        <v>424</v>
      </c>
      <c r="R322">
        <v>30</v>
      </c>
    </row>
    <row r="323" spans="17:18" x14ac:dyDescent="0.2">
      <c r="Q323" t="s">
        <v>424</v>
      </c>
      <c r="R323">
        <v>30</v>
      </c>
    </row>
    <row r="324" spans="17:18" x14ac:dyDescent="0.2">
      <c r="Q324" t="s">
        <v>424</v>
      </c>
      <c r="R324">
        <v>120</v>
      </c>
    </row>
    <row r="325" spans="17:18" x14ac:dyDescent="0.2">
      <c r="Q325" t="s">
        <v>424</v>
      </c>
      <c r="R325">
        <v>30</v>
      </c>
    </row>
    <row r="326" spans="17:18" x14ac:dyDescent="0.2">
      <c r="Q326" t="s">
        <v>424</v>
      </c>
      <c r="R326">
        <v>0</v>
      </c>
    </row>
    <row r="327" spans="17:18" x14ac:dyDescent="0.2">
      <c r="Q327" t="s">
        <v>424</v>
      </c>
      <c r="R327">
        <v>180</v>
      </c>
    </row>
    <row r="328" spans="17:18" x14ac:dyDescent="0.2">
      <c r="Q328" t="s">
        <v>424</v>
      </c>
      <c r="R328">
        <v>90</v>
      </c>
    </row>
    <row r="329" spans="17:18" x14ac:dyDescent="0.2">
      <c r="Q329" t="s">
        <v>424</v>
      </c>
      <c r="R329">
        <v>0</v>
      </c>
    </row>
    <row r="330" spans="17:18" x14ac:dyDescent="0.2">
      <c r="Q330" t="s">
        <v>424</v>
      </c>
      <c r="R330">
        <v>120</v>
      </c>
    </row>
    <row r="331" spans="17:18" x14ac:dyDescent="0.2">
      <c r="Q331" t="s">
        <v>424</v>
      </c>
      <c r="R331">
        <v>30</v>
      </c>
    </row>
    <row r="332" spans="17:18" x14ac:dyDescent="0.2">
      <c r="Q332" t="s">
        <v>424</v>
      </c>
      <c r="R332">
        <v>30</v>
      </c>
    </row>
    <row r="333" spans="17:18" x14ac:dyDescent="0.2">
      <c r="Q333" t="s">
        <v>424</v>
      </c>
      <c r="R333">
        <v>0</v>
      </c>
    </row>
    <row r="334" spans="17:18" x14ac:dyDescent="0.2">
      <c r="Q334" t="s">
        <v>424</v>
      </c>
      <c r="R334">
        <v>0</v>
      </c>
    </row>
    <row r="335" spans="17:18" x14ac:dyDescent="0.2">
      <c r="Q335" t="s">
        <v>424</v>
      </c>
      <c r="R335">
        <v>150</v>
      </c>
    </row>
    <row r="336" spans="17:18" x14ac:dyDescent="0.2">
      <c r="Q336" t="s">
        <v>424</v>
      </c>
      <c r="R336">
        <v>0</v>
      </c>
    </row>
    <row r="337" spans="17:18" x14ac:dyDescent="0.2">
      <c r="Q337" t="s">
        <v>424</v>
      </c>
      <c r="R337">
        <v>30</v>
      </c>
    </row>
    <row r="338" spans="17:18" x14ac:dyDescent="0.2">
      <c r="Q338" t="s">
        <v>424</v>
      </c>
      <c r="R338">
        <v>60</v>
      </c>
    </row>
    <row r="339" spans="17:18" x14ac:dyDescent="0.2">
      <c r="Q339" t="s">
        <v>424</v>
      </c>
      <c r="R339">
        <v>0</v>
      </c>
    </row>
    <row r="340" spans="17:18" x14ac:dyDescent="0.2">
      <c r="Q340" t="s">
        <v>424</v>
      </c>
      <c r="R340">
        <v>0</v>
      </c>
    </row>
    <row r="341" spans="17:18" x14ac:dyDescent="0.2">
      <c r="Q341" t="s">
        <v>424</v>
      </c>
      <c r="R341">
        <v>30</v>
      </c>
    </row>
    <row r="342" spans="17:18" x14ac:dyDescent="0.2">
      <c r="Q342" t="s">
        <v>424</v>
      </c>
      <c r="R342">
        <v>30</v>
      </c>
    </row>
    <row r="343" spans="17:18" x14ac:dyDescent="0.2">
      <c r="Q343" t="s">
        <v>424</v>
      </c>
      <c r="R343">
        <v>90</v>
      </c>
    </row>
    <row r="344" spans="17:18" x14ac:dyDescent="0.2">
      <c r="Q344" t="s">
        <v>424</v>
      </c>
      <c r="R344">
        <v>30</v>
      </c>
    </row>
    <row r="345" spans="17:18" x14ac:dyDescent="0.2">
      <c r="Q345" t="s">
        <v>424</v>
      </c>
      <c r="R345">
        <v>180</v>
      </c>
    </row>
    <row r="346" spans="17:18" x14ac:dyDescent="0.2">
      <c r="Q346" t="s">
        <v>424</v>
      </c>
      <c r="R346">
        <v>90</v>
      </c>
    </row>
    <row r="347" spans="17:18" x14ac:dyDescent="0.2">
      <c r="Q347" t="s">
        <v>424</v>
      </c>
      <c r="R347">
        <v>30</v>
      </c>
    </row>
    <row r="348" spans="17:18" x14ac:dyDescent="0.2">
      <c r="Q348" t="s">
        <v>424</v>
      </c>
      <c r="R348">
        <v>0</v>
      </c>
    </row>
    <row r="349" spans="17:18" x14ac:dyDescent="0.2">
      <c r="Q349" t="s">
        <v>424</v>
      </c>
      <c r="R349">
        <v>30</v>
      </c>
    </row>
    <row r="350" spans="17:18" x14ac:dyDescent="0.2">
      <c r="Q350" t="s">
        <v>424</v>
      </c>
      <c r="R350">
        <v>150</v>
      </c>
    </row>
    <row r="351" spans="17:18" x14ac:dyDescent="0.2">
      <c r="Q351" t="s">
        <v>424</v>
      </c>
      <c r="R351">
        <v>120</v>
      </c>
    </row>
    <row r="352" spans="17:18" x14ac:dyDescent="0.2">
      <c r="Q352" t="s">
        <v>424</v>
      </c>
      <c r="R352">
        <v>0</v>
      </c>
    </row>
    <row r="353" spans="17:18" x14ac:dyDescent="0.2">
      <c r="Q353" t="s">
        <v>424</v>
      </c>
      <c r="R353">
        <v>30</v>
      </c>
    </row>
    <row r="354" spans="17:18" x14ac:dyDescent="0.2">
      <c r="Q354" t="s">
        <v>424</v>
      </c>
      <c r="R354">
        <v>0</v>
      </c>
    </row>
    <row r="355" spans="17:18" x14ac:dyDescent="0.2">
      <c r="Q355" t="s">
        <v>424</v>
      </c>
      <c r="R355">
        <v>60</v>
      </c>
    </row>
    <row r="356" spans="17:18" x14ac:dyDescent="0.2">
      <c r="Q356" t="s">
        <v>424</v>
      </c>
      <c r="R356">
        <v>0</v>
      </c>
    </row>
    <row r="357" spans="17:18" x14ac:dyDescent="0.2">
      <c r="Q357" t="s">
        <v>424</v>
      </c>
      <c r="R357">
        <v>30</v>
      </c>
    </row>
    <row r="358" spans="17:18" x14ac:dyDescent="0.2">
      <c r="Q358" t="s">
        <v>424</v>
      </c>
      <c r="R358">
        <v>30</v>
      </c>
    </row>
    <row r="359" spans="17:18" x14ac:dyDescent="0.2">
      <c r="Q359" t="s">
        <v>424</v>
      </c>
      <c r="R359">
        <v>30</v>
      </c>
    </row>
    <row r="360" spans="17:18" x14ac:dyDescent="0.2">
      <c r="Q360" t="s">
        <v>424</v>
      </c>
      <c r="R360">
        <v>60</v>
      </c>
    </row>
    <row r="361" spans="17:18" x14ac:dyDescent="0.2">
      <c r="Q361" t="s">
        <v>424</v>
      </c>
      <c r="R361">
        <v>0</v>
      </c>
    </row>
    <row r="362" spans="17:18" x14ac:dyDescent="0.2">
      <c r="Q362" t="s">
        <v>424</v>
      </c>
      <c r="R362">
        <v>0</v>
      </c>
    </row>
    <row r="363" spans="17:18" x14ac:dyDescent="0.2">
      <c r="Q363" t="s">
        <v>424</v>
      </c>
      <c r="R363">
        <v>60</v>
      </c>
    </row>
    <row r="364" spans="17:18" x14ac:dyDescent="0.2">
      <c r="Q364" t="s">
        <v>424</v>
      </c>
      <c r="R364">
        <v>60</v>
      </c>
    </row>
    <row r="365" spans="17:18" x14ac:dyDescent="0.2">
      <c r="Q365" t="s">
        <v>424</v>
      </c>
      <c r="R365">
        <v>30</v>
      </c>
    </row>
    <row r="366" spans="17:18" x14ac:dyDescent="0.2">
      <c r="Q366" t="s">
        <v>424</v>
      </c>
      <c r="R366">
        <v>0</v>
      </c>
    </row>
    <row r="367" spans="17:18" x14ac:dyDescent="0.2">
      <c r="Q367" t="s">
        <v>424</v>
      </c>
      <c r="R367">
        <v>0</v>
      </c>
    </row>
    <row r="368" spans="17:18" x14ac:dyDescent="0.2">
      <c r="Q368" t="s">
        <v>302</v>
      </c>
      <c r="R368">
        <v>40</v>
      </c>
    </row>
    <row r="369" spans="17:18" x14ac:dyDescent="0.2">
      <c r="Q369" t="s">
        <v>302</v>
      </c>
      <c r="R369">
        <v>0</v>
      </c>
    </row>
    <row r="370" spans="17:18" x14ac:dyDescent="0.2">
      <c r="Q370" t="s">
        <v>302</v>
      </c>
      <c r="R370">
        <v>0</v>
      </c>
    </row>
    <row r="371" spans="17:18" x14ac:dyDescent="0.2">
      <c r="Q371" t="s">
        <v>302</v>
      </c>
      <c r="R371">
        <v>0</v>
      </c>
    </row>
    <row r="372" spans="17:18" x14ac:dyDescent="0.2">
      <c r="Q372" t="s">
        <v>302</v>
      </c>
      <c r="R372">
        <v>0</v>
      </c>
    </row>
    <row r="373" spans="17:18" x14ac:dyDescent="0.2">
      <c r="Q373" t="s">
        <v>302</v>
      </c>
      <c r="R373">
        <v>0</v>
      </c>
    </row>
    <row r="374" spans="17:18" x14ac:dyDescent="0.2">
      <c r="Q374" t="s">
        <v>302</v>
      </c>
      <c r="R374">
        <v>0</v>
      </c>
    </row>
    <row r="375" spans="17:18" x14ac:dyDescent="0.2">
      <c r="Q375" t="s">
        <v>302</v>
      </c>
      <c r="R375">
        <v>0</v>
      </c>
    </row>
    <row r="376" spans="17:18" x14ac:dyDescent="0.2">
      <c r="Q376" t="s">
        <v>302</v>
      </c>
      <c r="R376">
        <v>0</v>
      </c>
    </row>
    <row r="377" spans="17:18" x14ac:dyDescent="0.2">
      <c r="Q377" t="s">
        <v>302</v>
      </c>
      <c r="R377">
        <v>0</v>
      </c>
    </row>
    <row r="378" spans="17:18" x14ac:dyDescent="0.2">
      <c r="Q378" t="s">
        <v>302</v>
      </c>
      <c r="R378">
        <v>40</v>
      </c>
    </row>
    <row r="379" spans="17:18" x14ac:dyDescent="0.2">
      <c r="Q379" t="s">
        <v>302</v>
      </c>
      <c r="R379">
        <v>0</v>
      </c>
    </row>
    <row r="380" spans="17:18" x14ac:dyDescent="0.2">
      <c r="Q380" t="s">
        <v>302</v>
      </c>
      <c r="R380">
        <v>0</v>
      </c>
    </row>
    <row r="381" spans="17:18" x14ac:dyDescent="0.2">
      <c r="Q381" t="s">
        <v>302</v>
      </c>
      <c r="R381">
        <v>0</v>
      </c>
    </row>
    <row r="382" spans="17:18" x14ac:dyDescent="0.2">
      <c r="Q382" t="s">
        <v>302</v>
      </c>
      <c r="R382">
        <v>0</v>
      </c>
    </row>
    <row r="383" spans="17:18" x14ac:dyDescent="0.2">
      <c r="Q383" t="s">
        <v>302</v>
      </c>
      <c r="R383">
        <v>0</v>
      </c>
    </row>
    <row r="384" spans="17:18" x14ac:dyDescent="0.2">
      <c r="Q384" t="s">
        <v>302</v>
      </c>
      <c r="R384">
        <v>0</v>
      </c>
    </row>
    <row r="385" spans="17:18" x14ac:dyDescent="0.2">
      <c r="Q385" t="s">
        <v>302</v>
      </c>
      <c r="R385">
        <v>0</v>
      </c>
    </row>
    <row r="386" spans="17:18" x14ac:dyDescent="0.2">
      <c r="Q386" t="s">
        <v>302</v>
      </c>
      <c r="R386">
        <v>80</v>
      </c>
    </row>
    <row r="387" spans="17:18" x14ac:dyDescent="0.2">
      <c r="Q387" t="s">
        <v>302</v>
      </c>
      <c r="R387">
        <v>0</v>
      </c>
    </row>
    <row r="388" spans="17:18" x14ac:dyDescent="0.2">
      <c r="Q388" t="s">
        <v>302</v>
      </c>
      <c r="R388">
        <v>120</v>
      </c>
    </row>
    <row r="389" spans="17:18" x14ac:dyDescent="0.2">
      <c r="Q389" t="s">
        <v>302</v>
      </c>
      <c r="R389">
        <v>0</v>
      </c>
    </row>
    <row r="390" spans="17:18" x14ac:dyDescent="0.2">
      <c r="Q390" t="s">
        <v>302</v>
      </c>
      <c r="R390">
        <v>0</v>
      </c>
    </row>
    <row r="391" spans="17:18" x14ac:dyDescent="0.2">
      <c r="Q391" t="s">
        <v>302</v>
      </c>
      <c r="R391">
        <v>0</v>
      </c>
    </row>
    <row r="392" spans="17:18" x14ac:dyDescent="0.2">
      <c r="Q392" t="s">
        <v>302</v>
      </c>
      <c r="R392">
        <v>0</v>
      </c>
    </row>
    <row r="393" spans="17:18" x14ac:dyDescent="0.2">
      <c r="Q393" t="s">
        <v>302</v>
      </c>
      <c r="R393">
        <v>0</v>
      </c>
    </row>
    <row r="394" spans="17:18" x14ac:dyDescent="0.2">
      <c r="Q394" t="s">
        <v>302</v>
      </c>
      <c r="R394">
        <v>0</v>
      </c>
    </row>
    <row r="395" spans="17:18" x14ac:dyDescent="0.2">
      <c r="Q395" t="s">
        <v>302</v>
      </c>
      <c r="R395">
        <v>0</v>
      </c>
    </row>
    <row r="396" spans="17:18" x14ac:dyDescent="0.2">
      <c r="Q396" t="s">
        <v>302</v>
      </c>
      <c r="R396">
        <v>0</v>
      </c>
    </row>
    <row r="397" spans="17:18" x14ac:dyDescent="0.2">
      <c r="Q397" t="s">
        <v>302</v>
      </c>
      <c r="R397">
        <v>0</v>
      </c>
    </row>
    <row r="398" spans="17:18" x14ac:dyDescent="0.2">
      <c r="Q398" t="s">
        <v>302</v>
      </c>
      <c r="R398">
        <v>80</v>
      </c>
    </row>
    <row r="399" spans="17:18" x14ac:dyDescent="0.2">
      <c r="Q399" t="s">
        <v>302</v>
      </c>
      <c r="R399">
        <v>40</v>
      </c>
    </row>
    <row r="400" spans="17:18" x14ac:dyDescent="0.2">
      <c r="Q400" t="s">
        <v>302</v>
      </c>
      <c r="R400">
        <v>0</v>
      </c>
    </row>
    <row r="401" spans="17:18" x14ac:dyDescent="0.2">
      <c r="Q401" t="s">
        <v>302</v>
      </c>
      <c r="R401">
        <v>0</v>
      </c>
    </row>
    <row r="402" spans="17:18" x14ac:dyDescent="0.2">
      <c r="Q402" t="s">
        <v>302</v>
      </c>
      <c r="R402">
        <v>0</v>
      </c>
    </row>
    <row r="403" spans="17:18" x14ac:dyDescent="0.2">
      <c r="Q403" t="s">
        <v>302</v>
      </c>
      <c r="R403">
        <v>0</v>
      </c>
    </row>
    <row r="404" spans="17:18" x14ac:dyDescent="0.2">
      <c r="Q404" t="s">
        <v>302</v>
      </c>
      <c r="R404">
        <v>0</v>
      </c>
    </row>
    <row r="405" spans="17:18" x14ac:dyDescent="0.2">
      <c r="Q405" t="s">
        <v>302</v>
      </c>
      <c r="R405">
        <v>40</v>
      </c>
    </row>
    <row r="406" spans="17:18" x14ac:dyDescent="0.2">
      <c r="Q406" t="s">
        <v>302</v>
      </c>
      <c r="R406">
        <v>0</v>
      </c>
    </row>
    <row r="407" spans="17:18" x14ac:dyDescent="0.2">
      <c r="Q407" t="s">
        <v>302</v>
      </c>
      <c r="R407">
        <v>0</v>
      </c>
    </row>
    <row r="408" spans="17:18" x14ac:dyDescent="0.2">
      <c r="Q408" t="s">
        <v>302</v>
      </c>
      <c r="R408">
        <v>0</v>
      </c>
    </row>
    <row r="409" spans="17:18" x14ac:dyDescent="0.2">
      <c r="Q409" t="s">
        <v>302</v>
      </c>
      <c r="R409">
        <v>0</v>
      </c>
    </row>
    <row r="410" spans="17:18" x14ac:dyDescent="0.2">
      <c r="Q410" t="s">
        <v>302</v>
      </c>
      <c r="R410">
        <v>0</v>
      </c>
    </row>
    <row r="411" spans="17:18" x14ac:dyDescent="0.2">
      <c r="Q411" t="s">
        <v>302</v>
      </c>
      <c r="R411">
        <v>0</v>
      </c>
    </row>
    <row r="412" spans="17:18" x14ac:dyDescent="0.2">
      <c r="Q412" t="s">
        <v>302</v>
      </c>
      <c r="R412">
        <v>0</v>
      </c>
    </row>
    <row r="413" spans="17:18" x14ac:dyDescent="0.2">
      <c r="Q413" t="s">
        <v>302</v>
      </c>
      <c r="R413">
        <v>40</v>
      </c>
    </row>
    <row r="414" spans="17:18" x14ac:dyDescent="0.2">
      <c r="Q414" t="s">
        <v>302</v>
      </c>
      <c r="R414">
        <v>40</v>
      </c>
    </row>
    <row r="415" spans="17:18" x14ac:dyDescent="0.2">
      <c r="Q415" t="s">
        <v>302</v>
      </c>
      <c r="R415">
        <v>0</v>
      </c>
    </row>
    <row r="416" spans="17:18" x14ac:dyDescent="0.2">
      <c r="Q416" t="s">
        <v>302</v>
      </c>
      <c r="R416">
        <v>0</v>
      </c>
    </row>
    <row r="417" spans="17:18" x14ac:dyDescent="0.2">
      <c r="Q417" t="s">
        <v>302</v>
      </c>
      <c r="R417">
        <v>0</v>
      </c>
    </row>
    <row r="418" spans="17:18" x14ac:dyDescent="0.2">
      <c r="Q418" t="s">
        <v>302</v>
      </c>
      <c r="R418">
        <v>0</v>
      </c>
    </row>
    <row r="419" spans="17:18" x14ac:dyDescent="0.2">
      <c r="Q419" t="s">
        <v>302</v>
      </c>
      <c r="R419">
        <v>0</v>
      </c>
    </row>
    <row r="420" spans="17:18" x14ac:dyDescent="0.2">
      <c r="Q420" t="s">
        <v>302</v>
      </c>
      <c r="R420">
        <v>0</v>
      </c>
    </row>
    <row r="421" spans="17:18" x14ac:dyDescent="0.2">
      <c r="Q421" t="s">
        <v>302</v>
      </c>
      <c r="R421">
        <v>0</v>
      </c>
    </row>
    <row r="422" spans="17:18" x14ac:dyDescent="0.2">
      <c r="Q422" t="s">
        <v>302</v>
      </c>
      <c r="R422">
        <v>0</v>
      </c>
    </row>
    <row r="423" spans="17:18" x14ac:dyDescent="0.2">
      <c r="Q423" t="s">
        <v>302</v>
      </c>
      <c r="R423">
        <v>0</v>
      </c>
    </row>
    <row r="424" spans="17:18" x14ac:dyDescent="0.2">
      <c r="Q424" t="s">
        <v>302</v>
      </c>
      <c r="R424">
        <v>0</v>
      </c>
    </row>
    <row r="425" spans="17:18" x14ac:dyDescent="0.2">
      <c r="Q425" t="s">
        <v>302</v>
      </c>
      <c r="R425">
        <v>0</v>
      </c>
    </row>
    <row r="426" spans="17:18" x14ac:dyDescent="0.2">
      <c r="Q426" t="s">
        <v>302</v>
      </c>
      <c r="R426">
        <v>0</v>
      </c>
    </row>
    <row r="427" spans="17:18" x14ac:dyDescent="0.2">
      <c r="Q427" t="s">
        <v>302</v>
      </c>
      <c r="R427">
        <v>0</v>
      </c>
    </row>
    <row r="428" spans="17:18" x14ac:dyDescent="0.2">
      <c r="Q428" t="s">
        <v>302</v>
      </c>
      <c r="R428">
        <v>0</v>
      </c>
    </row>
    <row r="429" spans="17:18" x14ac:dyDescent="0.2">
      <c r="Q429" t="s">
        <v>302</v>
      </c>
      <c r="R429">
        <v>0</v>
      </c>
    </row>
    <row r="430" spans="17:18" x14ac:dyDescent="0.2">
      <c r="Q430" t="s">
        <v>302</v>
      </c>
      <c r="R430">
        <v>0</v>
      </c>
    </row>
    <row r="431" spans="17:18" x14ac:dyDescent="0.2">
      <c r="Q431" t="s">
        <v>302</v>
      </c>
      <c r="R431">
        <v>0</v>
      </c>
    </row>
    <row r="432" spans="17:18" x14ac:dyDescent="0.2">
      <c r="Q432" t="s">
        <v>302</v>
      </c>
      <c r="R432">
        <v>0</v>
      </c>
    </row>
    <row r="433" spans="17:18" x14ac:dyDescent="0.2">
      <c r="Q433" t="s">
        <v>302</v>
      </c>
      <c r="R433">
        <v>0</v>
      </c>
    </row>
    <row r="434" spans="17:18" x14ac:dyDescent="0.2">
      <c r="Q434" t="s">
        <v>302</v>
      </c>
      <c r="R434">
        <v>40</v>
      </c>
    </row>
    <row r="435" spans="17:18" x14ac:dyDescent="0.2">
      <c r="Q435" t="s">
        <v>302</v>
      </c>
      <c r="R435">
        <v>0</v>
      </c>
    </row>
    <row r="436" spans="17:18" x14ac:dyDescent="0.2">
      <c r="Q436" t="s">
        <v>302</v>
      </c>
      <c r="R436">
        <v>0</v>
      </c>
    </row>
    <row r="437" spans="17:18" x14ac:dyDescent="0.2">
      <c r="Q437" t="s">
        <v>302</v>
      </c>
      <c r="R437">
        <v>0</v>
      </c>
    </row>
    <row r="438" spans="17:18" x14ac:dyDescent="0.2">
      <c r="Q438" t="s">
        <v>302</v>
      </c>
      <c r="R438">
        <v>0</v>
      </c>
    </row>
    <row r="439" spans="17:18" x14ac:dyDescent="0.2">
      <c r="Q439" t="s">
        <v>302</v>
      </c>
      <c r="R439">
        <v>0</v>
      </c>
    </row>
    <row r="440" spans="17:18" x14ac:dyDescent="0.2">
      <c r="Q440" t="s">
        <v>302</v>
      </c>
      <c r="R440">
        <v>0</v>
      </c>
    </row>
    <row r="441" spans="17:18" x14ac:dyDescent="0.2">
      <c r="Q441" t="s">
        <v>302</v>
      </c>
      <c r="R441">
        <v>0</v>
      </c>
    </row>
    <row r="442" spans="17:18" x14ac:dyDescent="0.2">
      <c r="Q442" t="s">
        <v>302</v>
      </c>
      <c r="R442">
        <v>0</v>
      </c>
    </row>
    <row r="443" spans="17:18" x14ac:dyDescent="0.2">
      <c r="Q443" t="s">
        <v>302</v>
      </c>
      <c r="R443">
        <v>0</v>
      </c>
    </row>
    <row r="444" spans="17:18" x14ac:dyDescent="0.2">
      <c r="Q444" t="s">
        <v>302</v>
      </c>
      <c r="R444">
        <v>0</v>
      </c>
    </row>
    <row r="445" spans="17:18" x14ac:dyDescent="0.2">
      <c r="Q445" t="s">
        <v>302</v>
      </c>
      <c r="R445">
        <v>40</v>
      </c>
    </row>
    <row r="446" spans="17:18" x14ac:dyDescent="0.2">
      <c r="Q446" t="s">
        <v>302</v>
      </c>
      <c r="R446">
        <v>0</v>
      </c>
    </row>
    <row r="447" spans="17:18" x14ac:dyDescent="0.2">
      <c r="Q447" t="s">
        <v>302</v>
      </c>
      <c r="R447">
        <v>0</v>
      </c>
    </row>
    <row r="448" spans="17:18" x14ac:dyDescent="0.2">
      <c r="Q448" t="s">
        <v>302</v>
      </c>
      <c r="R448">
        <v>0</v>
      </c>
    </row>
    <row r="449" spans="17:18" x14ac:dyDescent="0.2">
      <c r="Q449" t="s">
        <v>302</v>
      </c>
      <c r="R449">
        <v>0</v>
      </c>
    </row>
    <row r="450" spans="17:18" x14ac:dyDescent="0.2">
      <c r="Q450" t="s">
        <v>302</v>
      </c>
      <c r="R450">
        <v>0</v>
      </c>
    </row>
    <row r="451" spans="17:18" x14ac:dyDescent="0.2">
      <c r="Q451" t="s">
        <v>302</v>
      </c>
      <c r="R451">
        <v>0</v>
      </c>
    </row>
    <row r="452" spans="17:18" x14ac:dyDescent="0.2">
      <c r="Q452" t="s">
        <v>302</v>
      </c>
      <c r="R452">
        <v>0</v>
      </c>
    </row>
    <row r="453" spans="17:18" x14ac:dyDescent="0.2">
      <c r="Q453" t="s">
        <v>302</v>
      </c>
      <c r="R453">
        <v>0</v>
      </c>
    </row>
    <row r="454" spans="17:18" x14ac:dyDescent="0.2">
      <c r="Q454" t="s">
        <v>302</v>
      </c>
      <c r="R454">
        <v>0</v>
      </c>
    </row>
    <row r="455" spans="17:18" x14ac:dyDescent="0.2">
      <c r="Q455" t="s">
        <v>302</v>
      </c>
      <c r="R455">
        <v>80</v>
      </c>
    </row>
    <row r="456" spans="17:18" x14ac:dyDescent="0.2">
      <c r="Q456" t="s">
        <v>302</v>
      </c>
      <c r="R456">
        <v>0</v>
      </c>
    </row>
    <row r="457" spans="17:18" x14ac:dyDescent="0.2">
      <c r="Q457" t="s">
        <v>302</v>
      </c>
      <c r="R457">
        <v>0</v>
      </c>
    </row>
    <row r="458" spans="17:18" x14ac:dyDescent="0.2">
      <c r="Q458" t="s">
        <v>302</v>
      </c>
      <c r="R458">
        <v>0</v>
      </c>
    </row>
    <row r="459" spans="17:18" x14ac:dyDescent="0.2">
      <c r="Q459" t="s">
        <v>302</v>
      </c>
      <c r="R459">
        <v>0</v>
      </c>
    </row>
    <row r="460" spans="17:18" x14ac:dyDescent="0.2">
      <c r="Q460" t="s">
        <v>302</v>
      </c>
      <c r="R460">
        <v>0</v>
      </c>
    </row>
    <row r="461" spans="17:18" x14ac:dyDescent="0.2">
      <c r="Q461" t="s">
        <v>302</v>
      </c>
      <c r="R461">
        <v>0</v>
      </c>
    </row>
    <row r="462" spans="17:18" x14ac:dyDescent="0.2">
      <c r="Q462" t="s">
        <v>302</v>
      </c>
      <c r="R462">
        <v>0</v>
      </c>
    </row>
    <row r="463" spans="17:18" x14ac:dyDescent="0.2">
      <c r="Q463" t="s">
        <v>302</v>
      </c>
      <c r="R463">
        <v>0</v>
      </c>
    </row>
    <row r="464" spans="17:18" x14ac:dyDescent="0.2">
      <c r="Q464" t="s">
        <v>302</v>
      </c>
      <c r="R464">
        <v>0</v>
      </c>
    </row>
    <row r="465" spans="17:18" x14ac:dyDescent="0.2">
      <c r="Q465" t="s">
        <v>302</v>
      </c>
      <c r="R465">
        <v>0</v>
      </c>
    </row>
    <row r="466" spans="17:18" x14ac:dyDescent="0.2">
      <c r="Q466" t="s">
        <v>302</v>
      </c>
      <c r="R466">
        <v>40</v>
      </c>
    </row>
    <row r="467" spans="17:18" x14ac:dyDescent="0.2">
      <c r="Q467" t="s">
        <v>302</v>
      </c>
      <c r="R467">
        <v>0</v>
      </c>
    </row>
    <row r="468" spans="17:18" x14ac:dyDescent="0.2">
      <c r="Q468" t="s">
        <v>302</v>
      </c>
      <c r="R468">
        <v>0</v>
      </c>
    </row>
    <row r="469" spans="17:18" x14ac:dyDescent="0.2">
      <c r="Q469" t="s">
        <v>302</v>
      </c>
      <c r="R469">
        <v>280</v>
      </c>
    </row>
    <row r="470" spans="17:18" x14ac:dyDescent="0.2">
      <c r="Q470" t="s">
        <v>302</v>
      </c>
      <c r="R470">
        <v>40</v>
      </c>
    </row>
    <row r="471" spans="17:18" x14ac:dyDescent="0.2">
      <c r="Q471" t="s">
        <v>302</v>
      </c>
      <c r="R471">
        <v>0</v>
      </c>
    </row>
    <row r="472" spans="17:18" x14ac:dyDescent="0.2">
      <c r="Q472" t="s">
        <v>302</v>
      </c>
      <c r="R472">
        <v>40</v>
      </c>
    </row>
    <row r="473" spans="17:18" x14ac:dyDescent="0.2">
      <c r="Q473" t="s">
        <v>302</v>
      </c>
      <c r="R473">
        <v>80</v>
      </c>
    </row>
    <row r="474" spans="17:18" x14ac:dyDescent="0.2">
      <c r="Q474" t="s">
        <v>302</v>
      </c>
      <c r="R474">
        <v>0</v>
      </c>
    </row>
    <row r="475" spans="17:18" x14ac:dyDescent="0.2">
      <c r="Q475" t="s">
        <v>302</v>
      </c>
      <c r="R475">
        <v>0</v>
      </c>
    </row>
    <row r="476" spans="17:18" x14ac:dyDescent="0.2">
      <c r="Q476" t="s">
        <v>302</v>
      </c>
      <c r="R476">
        <v>120</v>
      </c>
    </row>
    <row r="477" spans="17:18" x14ac:dyDescent="0.2">
      <c r="Q477" t="s">
        <v>302</v>
      </c>
      <c r="R477">
        <v>0</v>
      </c>
    </row>
    <row r="478" spans="17:18" x14ac:dyDescent="0.2">
      <c r="Q478" t="s">
        <v>302</v>
      </c>
      <c r="R478">
        <v>0</v>
      </c>
    </row>
    <row r="479" spans="17:18" x14ac:dyDescent="0.2">
      <c r="Q479" t="s">
        <v>302</v>
      </c>
      <c r="R479">
        <v>80</v>
      </c>
    </row>
    <row r="480" spans="17:18" x14ac:dyDescent="0.2">
      <c r="Q480" t="s">
        <v>302</v>
      </c>
      <c r="R480">
        <v>80</v>
      </c>
    </row>
    <row r="481" spans="17:18" x14ac:dyDescent="0.2">
      <c r="Q481" t="s">
        <v>302</v>
      </c>
      <c r="R481">
        <v>0</v>
      </c>
    </row>
    <row r="482" spans="17:18" x14ac:dyDescent="0.2">
      <c r="Q482" t="s">
        <v>302</v>
      </c>
      <c r="R482">
        <v>40</v>
      </c>
    </row>
    <row r="483" spans="17:18" x14ac:dyDescent="0.2">
      <c r="Q483" t="s">
        <v>302</v>
      </c>
      <c r="R483">
        <v>40</v>
      </c>
    </row>
    <row r="484" spans="17:18" x14ac:dyDescent="0.2">
      <c r="Q484" t="s">
        <v>302</v>
      </c>
      <c r="R484">
        <v>0</v>
      </c>
    </row>
    <row r="485" spans="17:18" x14ac:dyDescent="0.2">
      <c r="Q485" t="s">
        <v>302</v>
      </c>
      <c r="R485">
        <v>40</v>
      </c>
    </row>
    <row r="486" spans="17:18" x14ac:dyDescent="0.2">
      <c r="Q486" t="s">
        <v>302</v>
      </c>
      <c r="R486">
        <v>80</v>
      </c>
    </row>
    <row r="487" spans="17:18" x14ac:dyDescent="0.2">
      <c r="Q487" t="s">
        <v>302</v>
      </c>
      <c r="R487">
        <v>120</v>
      </c>
    </row>
    <row r="488" spans="17:18" x14ac:dyDescent="0.2">
      <c r="Q488" t="s">
        <v>302</v>
      </c>
      <c r="R488">
        <v>40</v>
      </c>
    </row>
    <row r="489" spans="17:18" x14ac:dyDescent="0.2">
      <c r="Q489" t="s">
        <v>302</v>
      </c>
      <c r="R489">
        <v>0</v>
      </c>
    </row>
    <row r="490" spans="17:18" x14ac:dyDescent="0.2">
      <c r="Q490" t="s">
        <v>302</v>
      </c>
      <c r="R490">
        <v>80</v>
      </c>
    </row>
    <row r="491" spans="17:18" x14ac:dyDescent="0.2">
      <c r="Q491" t="s">
        <v>302</v>
      </c>
      <c r="R491">
        <v>0</v>
      </c>
    </row>
    <row r="492" spans="17:18" x14ac:dyDescent="0.2">
      <c r="Q492" t="s">
        <v>302</v>
      </c>
      <c r="R492">
        <v>0</v>
      </c>
    </row>
    <row r="493" spans="17:18" x14ac:dyDescent="0.2">
      <c r="Q493" t="s">
        <v>302</v>
      </c>
      <c r="R493">
        <v>40</v>
      </c>
    </row>
    <row r="494" spans="17:18" x14ac:dyDescent="0.2">
      <c r="Q494" t="s">
        <v>302</v>
      </c>
      <c r="R494">
        <v>40</v>
      </c>
    </row>
    <row r="495" spans="17:18" x14ac:dyDescent="0.2">
      <c r="Q495" t="s">
        <v>302</v>
      </c>
      <c r="R495">
        <v>40</v>
      </c>
    </row>
    <row r="496" spans="17:18" x14ac:dyDescent="0.2">
      <c r="Q496" t="s">
        <v>302</v>
      </c>
      <c r="R496">
        <v>80</v>
      </c>
    </row>
    <row r="497" spans="17:18" x14ac:dyDescent="0.2">
      <c r="Q497" t="s">
        <v>302</v>
      </c>
      <c r="R497">
        <v>80</v>
      </c>
    </row>
    <row r="498" spans="17:18" x14ac:dyDescent="0.2">
      <c r="Q498" t="s">
        <v>302</v>
      </c>
      <c r="R498">
        <v>0</v>
      </c>
    </row>
    <row r="499" spans="17:18" x14ac:dyDescent="0.2">
      <c r="Q499" t="s">
        <v>302</v>
      </c>
      <c r="R499">
        <v>0</v>
      </c>
    </row>
    <row r="500" spans="17:18" x14ac:dyDescent="0.2">
      <c r="Q500" t="s">
        <v>302</v>
      </c>
      <c r="R500">
        <v>40</v>
      </c>
    </row>
    <row r="501" spans="17:18" x14ac:dyDescent="0.2">
      <c r="Q501" t="s">
        <v>302</v>
      </c>
      <c r="R501">
        <v>200</v>
      </c>
    </row>
    <row r="502" spans="17:18" x14ac:dyDescent="0.2">
      <c r="Q502" t="s">
        <v>302</v>
      </c>
      <c r="R502">
        <v>40</v>
      </c>
    </row>
    <row r="503" spans="17:18" x14ac:dyDescent="0.2">
      <c r="Q503" t="s">
        <v>302</v>
      </c>
      <c r="R503">
        <v>40</v>
      </c>
    </row>
    <row r="504" spans="17:18" x14ac:dyDescent="0.2">
      <c r="Q504" t="s">
        <v>302</v>
      </c>
      <c r="R504">
        <v>80</v>
      </c>
    </row>
    <row r="505" spans="17:18" x14ac:dyDescent="0.2">
      <c r="Q505" t="s">
        <v>302</v>
      </c>
      <c r="R505">
        <v>40</v>
      </c>
    </row>
    <row r="506" spans="17:18" x14ac:dyDescent="0.2">
      <c r="Q506" t="s">
        <v>302</v>
      </c>
      <c r="R506">
        <v>40</v>
      </c>
    </row>
    <row r="507" spans="17:18" x14ac:dyDescent="0.2">
      <c r="Q507" t="s">
        <v>302</v>
      </c>
      <c r="R507">
        <v>40</v>
      </c>
    </row>
    <row r="508" spans="17:18" x14ac:dyDescent="0.2">
      <c r="Q508" t="s">
        <v>302</v>
      </c>
      <c r="R508">
        <v>80</v>
      </c>
    </row>
    <row r="509" spans="17:18" x14ac:dyDescent="0.2">
      <c r="Q509" t="s">
        <v>302</v>
      </c>
      <c r="R509">
        <v>0</v>
      </c>
    </row>
    <row r="510" spans="17:18" x14ac:dyDescent="0.2">
      <c r="Q510" t="s">
        <v>302</v>
      </c>
      <c r="R510">
        <v>120</v>
      </c>
    </row>
    <row r="511" spans="17:18" x14ac:dyDescent="0.2">
      <c r="Q511" t="s">
        <v>302</v>
      </c>
      <c r="R511">
        <v>80</v>
      </c>
    </row>
    <row r="512" spans="17:18" x14ac:dyDescent="0.2">
      <c r="Q512" t="s">
        <v>302</v>
      </c>
      <c r="R512">
        <v>0</v>
      </c>
    </row>
    <row r="513" spans="17:18" x14ac:dyDescent="0.2">
      <c r="Q513" t="s">
        <v>302</v>
      </c>
      <c r="R513">
        <v>0</v>
      </c>
    </row>
    <row r="514" spans="17:18" x14ac:dyDescent="0.2">
      <c r="Q514" t="s">
        <v>302</v>
      </c>
      <c r="R514">
        <v>200</v>
      </c>
    </row>
    <row r="515" spans="17:18" x14ac:dyDescent="0.2">
      <c r="Q515" t="s">
        <v>302</v>
      </c>
      <c r="R515">
        <v>80</v>
      </c>
    </row>
    <row r="516" spans="17:18" x14ac:dyDescent="0.2">
      <c r="Q516" t="s">
        <v>302</v>
      </c>
      <c r="R516">
        <v>0</v>
      </c>
    </row>
    <row r="517" spans="17:18" x14ac:dyDescent="0.2">
      <c r="Q517" t="s">
        <v>302</v>
      </c>
      <c r="R517">
        <v>0</v>
      </c>
    </row>
    <row r="518" spans="17:18" x14ac:dyDescent="0.2">
      <c r="Q518" t="s">
        <v>302</v>
      </c>
      <c r="R518">
        <v>0</v>
      </c>
    </row>
    <row r="519" spans="17:18" x14ac:dyDescent="0.2">
      <c r="Q519" t="s">
        <v>302</v>
      </c>
      <c r="R519">
        <v>40</v>
      </c>
    </row>
    <row r="520" spans="17:18" x14ac:dyDescent="0.2">
      <c r="Q520" t="s">
        <v>302</v>
      </c>
      <c r="R520">
        <v>0</v>
      </c>
    </row>
    <row r="521" spans="17:18" x14ac:dyDescent="0.2">
      <c r="Q521" t="s">
        <v>302</v>
      </c>
      <c r="R521">
        <v>0</v>
      </c>
    </row>
    <row r="522" spans="17:18" x14ac:dyDescent="0.2">
      <c r="Q522" t="s">
        <v>302</v>
      </c>
      <c r="R522">
        <v>80</v>
      </c>
    </row>
    <row r="523" spans="17:18" x14ac:dyDescent="0.2">
      <c r="Q523" t="s">
        <v>302</v>
      </c>
      <c r="R523">
        <v>40</v>
      </c>
    </row>
    <row r="524" spans="17:18" x14ac:dyDescent="0.2">
      <c r="Q524" t="s">
        <v>302</v>
      </c>
      <c r="R524">
        <v>0</v>
      </c>
    </row>
    <row r="525" spans="17:18" x14ac:dyDescent="0.2">
      <c r="Q525" t="s">
        <v>302</v>
      </c>
      <c r="R525">
        <v>0</v>
      </c>
    </row>
    <row r="526" spans="17:18" x14ac:dyDescent="0.2">
      <c r="Q526" t="s">
        <v>302</v>
      </c>
      <c r="R526">
        <v>0</v>
      </c>
    </row>
    <row r="527" spans="17:18" x14ac:dyDescent="0.2">
      <c r="Q527" t="s">
        <v>302</v>
      </c>
      <c r="R527">
        <v>80</v>
      </c>
    </row>
    <row r="528" spans="17:18" x14ac:dyDescent="0.2">
      <c r="Q528" t="s">
        <v>302</v>
      </c>
      <c r="R528">
        <v>0</v>
      </c>
    </row>
    <row r="529" spans="17:18" x14ac:dyDescent="0.2">
      <c r="Q529" t="s">
        <v>302</v>
      </c>
      <c r="R529">
        <v>160</v>
      </c>
    </row>
    <row r="530" spans="17:18" x14ac:dyDescent="0.2">
      <c r="Q530" t="s">
        <v>302</v>
      </c>
      <c r="R530">
        <v>80</v>
      </c>
    </row>
    <row r="531" spans="17:18" x14ac:dyDescent="0.2">
      <c r="Q531" t="s">
        <v>302</v>
      </c>
      <c r="R531">
        <v>0</v>
      </c>
    </row>
    <row r="532" spans="17:18" x14ac:dyDescent="0.2">
      <c r="Q532" t="s">
        <v>302</v>
      </c>
      <c r="R532">
        <v>0</v>
      </c>
    </row>
    <row r="533" spans="17:18" x14ac:dyDescent="0.2">
      <c r="Q533" t="s">
        <v>302</v>
      </c>
      <c r="R533">
        <v>40</v>
      </c>
    </row>
    <row r="534" spans="17:18" x14ac:dyDescent="0.2">
      <c r="Q534" t="s">
        <v>302</v>
      </c>
      <c r="R534">
        <v>0</v>
      </c>
    </row>
    <row r="535" spans="17:18" x14ac:dyDescent="0.2">
      <c r="Q535" t="s">
        <v>302</v>
      </c>
      <c r="R535">
        <v>0</v>
      </c>
    </row>
    <row r="536" spans="17:18" x14ac:dyDescent="0.2">
      <c r="Q536" t="s">
        <v>302</v>
      </c>
      <c r="R536">
        <v>0</v>
      </c>
    </row>
    <row r="537" spans="17:18" x14ac:dyDescent="0.2">
      <c r="Q537" t="s">
        <v>302</v>
      </c>
      <c r="R537">
        <v>120</v>
      </c>
    </row>
    <row r="538" spans="17:18" x14ac:dyDescent="0.2">
      <c r="Q538" t="s">
        <v>302</v>
      </c>
      <c r="R538">
        <v>40</v>
      </c>
    </row>
    <row r="539" spans="17:18" x14ac:dyDescent="0.2">
      <c r="Q539" t="s">
        <v>302</v>
      </c>
      <c r="R539">
        <v>40</v>
      </c>
    </row>
    <row r="540" spans="17:18" x14ac:dyDescent="0.2">
      <c r="Q540" t="s">
        <v>302</v>
      </c>
      <c r="R540">
        <v>0</v>
      </c>
    </row>
    <row r="541" spans="17:18" x14ac:dyDescent="0.2">
      <c r="Q541" t="s">
        <v>302</v>
      </c>
      <c r="R541">
        <v>0</v>
      </c>
    </row>
    <row r="542" spans="17:18" x14ac:dyDescent="0.2">
      <c r="Q542" t="s">
        <v>302</v>
      </c>
      <c r="R542">
        <v>0</v>
      </c>
    </row>
    <row r="543" spans="17:18" x14ac:dyDescent="0.2">
      <c r="Q543" t="s">
        <v>302</v>
      </c>
      <c r="R543">
        <v>0</v>
      </c>
    </row>
    <row r="544" spans="17:18" x14ac:dyDescent="0.2">
      <c r="Q544" t="s">
        <v>302</v>
      </c>
      <c r="R544">
        <v>0</v>
      </c>
    </row>
    <row r="545" spans="17:18" x14ac:dyDescent="0.2">
      <c r="Q545" t="s">
        <v>302</v>
      </c>
      <c r="R545">
        <v>0</v>
      </c>
    </row>
    <row r="546" spans="17:18" x14ac:dyDescent="0.2">
      <c r="Q546" t="s">
        <v>302</v>
      </c>
      <c r="R546">
        <v>0</v>
      </c>
    </row>
    <row r="547" spans="17:18" x14ac:dyDescent="0.2">
      <c r="Q547" t="s">
        <v>302</v>
      </c>
      <c r="R547">
        <v>0</v>
      </c>
    </row>
    <row r="548" spans="17:18" x14ac:dyDescent="0.2">
      <c r="Q548" t="s">
        <v>302</v>
      </c>
      <c r="R548">
        <v>0</v>
      </c>
    </row>
    <row r="549" spans="17:18" x14ac:dyDescent="0.2">
      <c r="Q549" t="s">
        <v>302</v>
      </c>
      <c r="R549">
        <v>0</v>
      </c>
    </row>
    <row r="550" spans="17:18" x14ac:dyDescent="0.2">
      <c r="Q550" t="s">
        <v>302</v>
      </c>
      <c r="R550">
        <v>40</v>
      </c>
    </row>
  </sheetData>
  <pageMargins left="0.7" right="0.7" top="0.75" bottom="0.75" header="0.3" footer="0.3"/>
  <pageSetup orientation="portrait" horizontalDpi="0" verticalDpi="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549C-13B3-044F-BB1A-2EF14AE503D7}">
  <dimension ref="A1:AE733"/>
  <sheetViews>
    <sheetView topLeftCell="D1" workbookViewId="0">
      <selection activeCell="U2" sqref="U2"/>
    </sheetView>
  </sheetViews>
  <sheetFormatPr baseColWidth="10" defaultRowHeight="15" x14ac:dyDescent="0.2"/>
  <cols>
    <col min="2" max="2" width="9.33203125" customWidth="1"/>
    <col min="3" max="3" width="12.5" customWidth="1"/>
    <col min="4" max="4" width="15.33203125" customWidth="1"/>
    <col min="5" max="5" width="14.6640625" customWidth="1"/>
    <col min="32" max="32" width="17.1640625" customWidth="1"/>
  </cols>
  <sheetData>
    <row r="1" spans="1:31" x14ac:dyDescent="0.2">
      <c r="A1" t="s">
        <v>366</v>
      </c>
      <c r="B1" t="s">
        <v>0</v>
      </c>
      <c r="C1" t="s">
        <v>656</v>
      </c>
      <c r="D1" t="s">
        <v>658</v>
      </c>
      <c r="E1" t="s">
        <v>657</v>
      </c>
      <c r="F1" t="s">
        <v>417</v>
      </c>
      <c r="G1" t="s">
        <v>418</v>
      </c>
      <c r="H1" t="s">
        <v>419</v>
      </c>
      <c r="I1" t="s">
        <v>425</v>
      </c>
      <c r="J1" t="s">
        <v>426</v>
      </c>
      <c r="K1" t="s">
        <v>427</v>
      </c>
      <c r="L1" t="s">
        <v>428</v>
      </c>
      <c r="M1" t="s">
        <v>429</v>
      </c>
      <c r="N1" t="s">
        <v>430</v>
      </c>
      <c r="O1" t="s">
        <v>431</v>
      </c>
      <c r="P1" t="s">
        <v>432</v>
      </c>
      <c r="Q1" t="s">
        <v>433</v>
      </c>
      <c r="R1" t="s">
        <v>434</v>
      </c>
      <c r="S1" t="s">
        <v>435</v>
      </c>
      <c r="T1" t="s">
        <v>436</v>
      </c>
      <c r="U1" t="s">
        <v>437</v>
      </c>
      <c r="V1" t="s">
        <v>438</v>
      </c>
      <c r="W1" t="s">
        <v>439</v>
      </c>
      <c r="X1" t="s">
        <v>440</v>
      </c>
      <c r="Z1" t="s">
        <v>0</v>
      </c>
      <c r="AB1" t="s">
        <v>184</v>
      </c>
      <c r="AC1" t="s">
        <v>366</v>
      </c>
      <c r="AD1" t="s">
        <v>318</v>
      </c>
      <c r="AE1" t="s">
        <v>670</v>
      </c>
    </row>
    <row r="2" spans="1:31" x14ac:dyDescent="0.2">
      <c r="A2" s="41">
        <v>42826</v>
      </c>
      <c r="B2" t="s">
        <v>421</v>
      </c>
      <c r="C2">
        <f>SUM(I:I)</f>
        <v>9952.8333299999995</v>
      </c>
      <c r="D2">
        <f>SUM(J:J)</f>
        <v>3986.5909000000001</v>
      </c>
      <c r="E2">
        <f>SUM(K:K)</f>
        <v>1520</v>
      </c>
      <c r="F2" t="s">
        <v>298</v>
      </c>
      <c r="G2" t="s">
        <v>424</v>
      </c>
      <c r="H2" t="s">
        <v>302</v>
      </c>
      <c r="I2" s="40">
        <v>104</v>
      </c>
      <c r="J2">
        <v>0</v>
      </c>
      <c r="K2">
        <v>40</v>
      </c>
      <c r="L2" s="40">
        <v>26</v>
      </c>
      <c r="M2">
        <v>0</v>
      </c>
      <c r="N2" s="40">
        <v>0</v>
      </c>
      <c r="O2">
        <v>0</v>
      </c>
      <c r="P2">
        <v>0</v>
      </c>
      <c r="Q2">
        <v>0</v>
      </c>
      <c r="R2">
        <v>0</v>
      </c>
      <c r="S2">
        <v>0</v>
      </c>
      <c r="T2" s="40">
        <v>0</v>
      </c>
      <c r="U2">
        <f>SUM(I2:K2)</f>
        <v>144</v>
      </c>
      <c r="V2">
        <f>SUM(L2:N2)</f>
        <v>26</v>
      </c>
      <c r="W2">
        <f>SUM(O2:Q2)</f>
        <v>0</v>
      </c>
      <c r="X2">
        <f>SUM(R2:T2)</f>
        <v>0</v>
      </c>
      <c r="Z2" t="s">
        <v>421</v>
      </c>
      <c r="AB2">
        <f>SUM(I:I,L:L,O:O,R:R)</f>
        <v>25775.333310000002</v>
      </c>
      <c r="AC2" s="41">
        <v>42826</v>
      </c>
      <c r="AD2" t="s">
        <v>298</v>
      </c>
      <c r="AE2">
        <f>SUM(I2,L2,O2,R2)</f>
        <v>130</v>
      </c>
    </row>
    <row r="3" spans="1:31" x14ac:dyDescent="0.2">
      <c r="A3" s="41">
        <v>42827</v>
      </c>
      <c r="B3" t="s">
        <v>421</v>
      </c>
      <c r="C3">
        <f t="shared" ref="C3:C66" si="0">SUM(I:I)</f>
        <v>9952.8333299999995</v>
      </c>
      <c r="D3">
        <f t="shared" ref="D3:D66" si="1">SUM(J:J)</f>
        <v>3986.5909000000001</v>
      </c>
      <c r="E3">
        <f t="shared" ref="E3:E66" si="2">SUM(K:K)</f>
        <v>1520</v>
      </c>
      <c r="F3" t="s">
        <v>298</v>
      </c>
      <c r="G3" t="s">
        <v>424</v>
      </c>
      <c r="H3" t="s">
        <v>302</v>
      </c>
      <c r="I3" s="40">
        <v>0</v>
      </c>
      <c r="J3">
        <v>0</v>
      </c>
      <c r="K3">
        <v>0</v>
      </c>
      <c r="L3" s="40">
        <v>0</v>
      </c>
      <c r="M3">
        <v>0</v>
      </c>
      <c r="N3" s="40">
        <v>0</v>
      </c>
      <c r="O3">
        <v>0</v>
      </c>
      <c r="P3">
        <v>0</v>
      </c>
      <c r="Q3">
        <v>0</v>
      </c>
      <c r="R3">
        <v>0</v>
      </c>
      <c r="S3">
        <v>0</v>
      </c>
      <c r="T3" s="40">
        <v>0</v>
      </c>
      <c r="U3">
        <f t="shared" ref="U3:U66" si="3">SUM(I3:K3)</f>
        <v>0</v>
      </c>
      <c r="V3">
        <f t="shared" ref="V3:V66" si="4">SUM(L3:N3)</f>
        <v>0</v>
      </c>
      <c r="W3">
        <f t="shared" ref="W3:W66" si="5">SUM(O3:Q3)</f>
        <v>0</v>
      </c>
      <c r="X3">
        <f t="shared" ref="X3:X66" si="6">SUM(R3:T3)</f>
        <v>0</v>
      </c>
      <c r="Z3" t="s">
        <v>421</v>
      </c>
      <c r="AB3">
        <f t="shared" ref="AB3:AB66" si="7">SUM(I:I,L:L,O:O,R:R)</f>
        <v>25775.333310000002</v>
      </c>
      <c r="AC3" s="41">
        <v>42827</v>
      </c>
      <c r="AD3" t="s">
        <v>298</v>
      </c>
      <c r="AE3">
        <f>SUM(I3,L3,O3,R3)</f>
        <v>0</v>
      </c>
    </row>
    <row r="4" spans="1:31" x14ac:dyDescent="0.2">
      <c r="A4" s="41">
        <v>42828</v>
      </c>
      <c r="B4" t="s">
        <v>421</v>
      </c>
      <c r="C4">
        <f t="shared" si="0"/>
        <v>9952.8333299999995</v>
      </c>
      <c r="D4">
        <f t="shared" si="1"/>
        <v>3986.5909000000001</v>
      </c>
      <c r="E4">
        <f t="shared" si="2"/>
        <v>1520</v>
      </c>
      <c r="F4" t="s">
        <v>298</v>
      </c>
      <c r="G4" t="s">
        <v>424</v>
      </c>
      <c r="H4" t="s">
        <v>302</v>
      </c>
      <c r="I4" s="40">
        <v>52</v>
      </c>
      <c r="J4">
        <v>0</v>
      </c>
      <c r="K4">
        <v>0</v>
      </c>
      <c r="L4" s="40">
        <v>0</v>
      </c>
      <c r="M4">
        <v>0</v>
      </c>
      <c r="N4" s="40">
        <v>0</v>
      </c>
      <c r="O4">
        <v>0</v>
      </c>
      <c r="P4">
        <v>0</v>
      </c>
      <c r="Q4">
        <v>0</v>
      </c>
      <c r="R4">
        <v>52</v>
      </c>
      <c r="S4">
        <v>0</v>
      </c>
      <c r="T4" s="40">
        <v>0</v>
      </c>
      <c r="U4">
        <f t="shared" si="3"/>
        <v>52</v>
      </c>
      <c r="V4">
        <f t="shared" si="4"/>
        <v>0</v>
      </c>
      <c r="W4">
        <f t="shared" si="5"/>
        <v>0</v>
      </c>
      <c r="X4">
        <f t="shared" si="6"/>
        <v>52</v>
      </c>
      <c r="Z4" t="s">
        <v>421</v>
      </c>
      <c r="AB4">
        <f t="shared" si="7"/>
        <v>25775.333310000002</v>
      </c>
      <c r="AC4" s="41">
        <v>42828</v>
      </c>
      <c r="AD4" t="s">
        <v>298</v>
      </c>
      <c r="AE4">
        <f>SUM(I4,L4,O4,R4)</f>
        <v>104</v>
      </c>
    </row>
    <row r="5" spans="1:31" x14ac:dyDescent="0.2">
      <c r="A5" s="41">
        <v>42829</v>
      </c>
      <c r="B5" t="s">
        <v>421</v>
      </c>
      <c r="C5">
        <f t="shared" si="0"/>
        <v>9952.8333299999995</v>
      </c>
      <c r="D5">
        <f t="shared" si="1"/>
        <v>3986.5909000000001</v>
      </c>
      <c r="E5">
        <f t="shared" si="2"/>
        <v>1520</v>
      </c>
      <c r="F5" t="s">
        <v>298</v>
      </c>
      <c r="G5" t="s">
        <v>424</v>
      </c>
      <c r="H5" t="s">
        <v>302</v>
      </c>
      <c r="I5" s="40">
        <v>0</v>
      </c>
      <c r="J5">
        <v>0</v>
      </c>
      <c r="K5">
        <v>0</v>
      </c>
      <c r="L5" s="40">
        <v>0</v>
      </c>
      <c r="M5">
        <v>0</v>
      </c>
      <c r="N5" s="40">
        <v>0</v>
      </c>
      <c r="O5">
        <v>0</v>
      </c>
      <c r="P5">
        <v>0</v>
      </c>
      <c r="Q5">
        <v>0</v>
      </c>
      <c r="R5">
        <v>0</v>
      </c>
      <c r="S5">
        <v>0</v>
      </c>
      <c r="T5" s="40">
        <v>0</v>
      </c>
      <c r="U5">
        <f t="shared" si="3"/>
        <v>0</v>
      </c>
      <c r="V5">
        <f t="shared" si="4"/>
        <v>0</v>
      </c>
      <c r="W5">
        <f t="shared" si="5"/>
        <v>0</v>
      </c>
      <c r="X5">
        <f t="shared" si="6"/>
        <v>0</v>
      </c>
      <c r="Z5" t="s">
        <v>421</v>
      </c>
      <c r="AB5">
        <f t="shared" si="7"/>
        <v>25775.333310000002</v>
      </c>
      <c r="AC5" s="41">
        <v>42829</v>
      </c>
      <c r="AD5" t="s">
        <v>298</v>
      </c>
      <c r="AE5">
        <f>SUM(I5,L5,O5,R5)</f>
        <v>0</v>
      </c>
    </row>
    <row r="6" spans="1:31" x14ac:dyDescent="0.2">
      <c r="A6" s="41">
        <v>42830</v>
      </c>
      <c r="B6" t="s">
        <v>421</v>
      </c>
      <c r="C6">
        <f t="shared" si="0"/>
        <v>9952.8333299999995</v>
      </c>
      <c r="D6">
        <f t="shared" si="1"/>
        <v>3986.5909000000001</v>
      </c>
      <c r="E6">
        <f t="shared" si="2"/>
        <v>1520</v>
      </c>
      <c r="F6" t="s">
        <v>298</v>
      </c>
      <c r="G6" t="s">
        <v>424</v>
      </c>
      <c r="H6" t="s">
        <v>302</v>
      </c>
      <c r="I6" s="40">
        <v>26</v>
      </c>
      <c r="J6">
        <v>0</v>
      </c>
      <c r="K6">
        <v>0</v>
      </c>
      <c r="L6" s="40">
        <v>234</v>
      </c>
      <c r="M6">
        <v>0</v>
      </c>
      <c r="N6" s="40">
        <v>0</v>
      </c>
      <c r="O6">
        <v>0</v>
      </c>
      <c r="P6">
        <v>0</v>
      </c>
      <c r="Q6">
        <v>0</v>
      </c>
      <c r="R6">
        <v>0</v>
      </c>
      <c r="S6">
        <v>0</v>
      </c>
      <c r="T6" s="40">
        <v>0</v>
      </c>
      <c r="U6">
        <f t="shared" si="3"/>
        <v>26</v>
      </c>
      <c r="V6">
        <f t="shared" si="4"/>
        <v>234</v>
      </c>
      <c r="W6">
        <f t="shared" si="5"/>
        <v>0</v>
      </c>
      <c r="X6">
        <f t="shared" si="6"/>
        <v>0</v>
      </c>
      <c r="Z6" t="s">
        <v>421</v>
      </c>
      <c r="AB6">
        <f t="shared" si="7"/>
        <v>25775.333310000002</v>
      </c>
      <c r="AC6" s="41">
        <v>42830</v>
      </c>
      <c r="AD6" t="s">
        <v>298</v>
      </c>
      <c r="AE6">
        <f>SUM(I6,L6,O6,R6)</f>
        <v>260</v>
      </c>
    </row>
    <row r="7" spans="1:31" x14ac:dyDescent="0.2">
      <c r="A7" s="41">
        <v>42831</v>
      </c>
      <c r="B7" t="s">
        <v>421</v>
      </c>
      <c r="C7">
        <f t="shared" si="0"/>
        <v>9952.8333299999995</v>
      </c>
      <c r="D7">
        <f t="shared" si="1"/>
        <v>3986.5909000000001</v>
      </c>
      <c r="E7">
        <f t="shared" si="2"/>
        <v>1520</v>
      </c>
      <c r="F7" t="s">
        <v>298</v>
      </c>
      <c r="G7" t="s">
        <v>424</v>
      </c>
      <c r="H7" t="s">
        <v>302</v>
      </c>
      <c r="I7" s="40">
        <v>364</v>
      </c>
      <c r="J7">
        <v>30</v>
      </c>
      <c r="K7">
        <v>0</v>
      </c>
      <c r="L7" s="40">
        <v>260</v>
      </c>
      <c r="M7">
        <v>30</v>
      </c>
      <c r="N7" s="40">
        <v>0</v>
      </c>
      <c r="O7">
        <v>0</v>
      </c>
      <c r="P7">
        <v>0</v>
      </c>
      <c r="Q7">
        <v>0</v>
      </c>
      <c r="R7">
        <v>0</v>
      </c>
      <c r="S7">
        <v>0</v>
      </c>
      <c r="T7" s="40">
        <v>0</v>
      </c>
      <c r="U7">
        <f t="shared" si="3"/>
        <v>394</v>
      </c>
      <c r="V7">
        <f t="shared" si="4"/>
        <v>290</v>
      </c>
      <c r="W7">
        <f t="shared" si="5"/>
        <v>0</v>
      </c>
      <c r="X7">
        <f t="shared" si="6"/>
        <v>0</v>
      </c>
      <c r="Z7" t="s">
        <v>421</v>
      </c>
      <c r="AB7">
        <f t="shared" si="7"/>
        <v>25775.333310000002</v>
      </c>
      <c r="AC7" s="41">
        <v>42831</v>
      </c>
      <c r="AD7" t="s">
        <v>298</v>
      </c>
      <c r="AE7">
        <f>SUM(I7,L7,O7,R7)</f>
        <v>624</v>
      </c>
    </row>
    <row r="8" spans="1:31" x14ac:dyDescent="0.2">
      <c r="A8" s="41">
        <v>42832</v>
      </c>
      <c r="B8" t="s">
        <v>421</v>
      </c>
      <c r="C8">
        <f t="shared" si="0"/>
        <v>9952.8333299999995</v>
      </c>
      <c r="D8">
        <f t="shared" si="1"/>
        <v>3986.5909000000001</v>
      </c>
      <c r="E8">
        <f t="shared" si="2"/>
        <v>1520</v>
      </c>
      <c r="F8" t="s">
        <v>298</v>
      </c>
      <c r="G8" t="s">
        <v>424</v>
      </c>
      <c r="H8" t="s">
        <v>302</v>
      </c>
      <c r="I8" s="40">
        <v>208</v>
      </c>
      <c r="J8">
        <v>90</v>
      </c>
      <c r="K8">
        <v>0</v>
      </c>
      <c r="L8" s="40">
        <v>312</v>
      </c>
      <c r="M8">
        <v>30</v>
      </c>
      <c r="N8" s="40">
        <v>0</v>
      </c>
      <c r="O8">
        <v>0</v>
      </c>
      <c r="P8">
        <v>0</v>
      </c>
      <c r="Q8">
        <v>0</v>
      </c>
      <c r="R8">
        <v>0</v>
      </c>
      <c r="S8">
        <v>0</v>
      </c>
      <c r="T8" s="40">
        <v>0</v>
      </c>
      <c r="U8">
        <f t="shared" si="3"/>
        <v>298</v>
      </c>
      <c r="V8">
        <f t="shared" si="4"/>
        <v>342</v>
      </c>
      <c r="W8">
        <f t="shared" si="5"/>
        <v>0</v>
      </c>
      <c r="X8">
        <f t="shared" si="6"/>
        <v>0</v>
      </c>
      <c r="Z8" t="s">
        <v>421</v>
      </c>
      <c r="AB8">
        <f t="shared" si="7"/>
        <v>25775.333310000002</v>
      </c>
      <c r="AC8" s="41">
        <v>42832</v>
      </c>
      <c r="AD8" t="s">
        <v>298</v>
      </c>
      <c r="AE8">
        <f>SUM(I8,L8,O8,R8)</f>
        <v>520</v>
      </c>
    </row>
    <row r="9" spans="1:31" x14ac:dyDescent="0.2">
      <c r="A9" s="41">
        <v>42833</v>
      </c>
      <c r="B9" t="s">
        <v>421</v>
      </c>
      <c r="C9">
        <f t="shared" si="0"/>
        <v>9952.8333299999995</v>
      </c>
      <c r="D9">
        <f t="shared" si="1"/>
        <v>3986.5909000000001</v>
      </c>
      <c r="E9">
        <f t="shared" si="2"/>
        <v>1520</v>
      </c>
      <c r="F9" t="s">
        <v>298</v>
      </c>
      <c r="G9" t="s">
        <v>424</v>
      </c>
      <c r="H9" t="s">
        <v>302</v>
      </c>
      <c r="I9" s="40">
        <v>182</v>
      </c>
      <c r="J9">
        <v>0</v>
      </c>
      <c r="K9">
        <v>0</v>
      </c>
      <c r="L9" s="40">
        <v>234</v>
      </c>
      <c r="M9">
        <v>30</v>
      </c>
      <c r="N9" s="40">
        <v>0</v>
      </c>
      <c r="O9">
        <v>0</v>
      </c>
      <c r="P9">
        <v>0</v>
      </c>
      <c r="Q9">
        <v>0</v>
      </c>
      <c r="R9">
        <v>52</v>
      </c>
      <c r="S9">
        <v>0</v>
      </c>
      <c r="T9" s="40">
        <v>0</v>
      </c>
      <c r="U9">
        <f t="shared" si="3"/>
        <v>182</v>
      </c>
      <c r="V9">
        <f t="shared" si="4"/>
        <v>264</v>
      </c>
      <c r="W9">
        <f t="shared" si="5"/>
        <v>0</v>
      </c>
      <c r="X9">
        <f t="shared" si="6"/>
        <v>52</v>
      </c>
      <c r="Z9" t="s">
        <v>421</v>
      </c>
      <c r="AB9">
        <f t="shared" si="7"/>
        <v>25775.333310000002</v>
      </c>
      <c r="AC9" s="41">
        <v>42833</v>
      </c>
      <c r="AD9" t="s">
        <v>298</v>
      </c>
      <c r="AE9">
        <f>SUM(I9,L9,O9,R9)</f>
        <v>468</v>
      </c>
    </row>
    <row r="10" spans="1:31" x14ac:dyDescent="0.2">
      <c r="A10" s="41">
        <v>42834</v>
      </c>
      <c r="B10" t="s">
        <v>421</v>
      </c>
      <c r="C10">
        <f t="shared" si="0"/>
        <v>9952.8333299999995</v>
      </c>
      <c r="D10">
        <f t="shared" si="1"/>
        <v>3986.5909000000001</v>
      </c>
      <c r="E10">
        <f t="shared" si="2"/>
        <v>1520</v>
      </c>
      <c r="F10" t="s">
        <v>298</v>
      </c>
      <c r="G10" t="s">
        <v>424</v>
      </c>
      <c r="H10" t="s">
        <v>302</v>
      </c>
      <c r="I10" s="40">
        <v>0</v>
      </c>
      <c r="J10">
        <v>0</v>
      </c>
      <c r="K10">
        <v>0</v>
      </c>
      <c r="L10" s="40">
        <v>0</v>
      </c>
      <c r="M10">
        <v>0</v>
      </c>
      <c r="N10" s="40">
        <v>0</v>
      </c>
      <c r="O10">
        <v>0</v>
      </c>
      <c r="P10">
        <v>0</v>
      </c>
      <c r="Q10">
        <v>0</v>
      </c>
      <c r="R10">
        <v>0</v>
      </c>
      <c r="S10">
        <v>0</v>
      </c>
      <c r="T10" s="40">
        <v>0</v>
      </c>
      <c r="U10">
        <f t="shared" si="3"/>
        <v>0</v>
      </c>
      <c r="V10">
        <f t="shared" si="4"/>
        <v>0</v>
      </c>
      <c r="W10">
        <f t="shared" si="5"/>
        <v>0</v>
      </c>
      <c r="X10">
        <f t="shared" si="6"/>
        <v>0</v>
      </c>
      <c r="Z10" t="s">
        <v>421</v>
      </c>
      <c r="AB10">
        <f t="shared" si="7"/>
        <v>25775.333310000002</v>
      </c>
      <c r="AC10" s="41">
        <v>42834</v>
      </c>
      <c r="AD10" t="s">
        <v>298</v>
      </c>
      <c r="AE10">
        <f>SUM(I10,L10,O10,R10)</f>
        <v>0</v>
      </c>
    </row>
    <row r="11" spans="1:31" x14ac:dyDescent="0.2">
      <c r="A11" s="41">
        <v>42835</v>
      </c>
      <c r="B11" t="s">
        <v>421</v>
      </c>
      <c r="C11">
        <f t="shared" si="0"/>
        <v>9952.8333299999995</v>
      </c>
      <c r="D11">
        <f t="shared" si="1"/>
        <v>3986.5909000000001</v>
      </c>
      <c r="E11">
        <f t="shared" si="2"/>
        <v>1520</v>
      </c>
      <c r="F11" t="s">
        <v>298</v>
      </c>
      <c r="G11" t="s">
        <v>424</v>
      </c>
      <c r="H11" t="s">
        <v>302</v>
      </c>
      <c r="I11" s="40">
        <v>52</v>
      </c>
      <c r="J11">
        <v>0</v>
      </c>
      <c r="K11">
        <v>0</v>
      </c>
      <c r="L11" s="40">
        <v>234</v>
      </c>
      <c r="M11">
        <v>0</v>
      </c>
      <c r="N11" s="40">
        <v>0</v>
      </c>
      <c r="O11">
        <v>0</v>
      </c>
      <c r="P11">
        <v>0</v>
      </c>
      <c r="Q11">
        <v>0</v>
      </c>
      <c r="R11">
        <v>26</v>
      </c>
      <c r="S11">
        <v>0</v>
      </c>
      <c r="T11" s="40">
        <v>0</v>
      </c>
      <c r="U11">
        <f t="shared" si="3"/>
        <v>52</v>
      </c>
      <c r="V11">
        <f t="shared" si="4"/>
        <v>234</v>
      </c>
      <c r="W11">
        <f t="shared" si="5"/>
        <v>0</v>
      </c>
      <c r="X11">
        <f t="shared" si="6"/>
        <v>26</v>
      </c>
      <c r="Z11" t="s">
        <v>421</v>
      </c>
      <c r="AB11">
        <f t="shared" si="7"/>
        <v>25775.333310000002</v>
      </c>
      <c r="AC11" s="41">
        <v>42835</v>
      </c>
      <c r="AD11" t="s">
        <v>298</v>
      </c>
      <c r="AE11">
        <f>SUM(I11,L11,O11,R11)</f>
        <v>312</v>
      </c>
    </row>
    <row r="12" spans="1:31" x14ac:dyDescent="0.2">
      <c r="A12" s="41">
        <v>42836</v>
      </c>
      <c r="B12" t="s">
        <v>421</v>
      </c>
      <c r="C12">
        <f t="shared" si="0"/>
        <v>9952.8333299999995</v>
      </c>
      <c r="D12">
        <f t="shared" si="1"/>
        <v>3986.5909000000001</v>
      </c>
      <c r="E12">
        <f t="shared" si="2"/>
        <v>1520</v>
      </c>
      <c r="F12" t="s">
        <v>298</v>
      </c>
      <c r="G12" t="s">
        <v>424</v>
      </c>
      <c r="H12" t="s">
        <v>302</v>
      </c>
      <c r="I12" s="40">
        <v>312</v>
      </c>
      <c r="J12">
        <v>30</v>
      </c>
      <c r="K12">
        <v>0</v>
      </c>
      <c r="L12" s="40">
        <v>234</v>
      </c>
      <c r="M12">
        <v>0</v>
      </c>
      <c r="N12" s="40">
        <v>0</v>
      </c>
      <c r="O12">
        <v>0</v>
      </c>
      <c r="P12">
        <v>0</v>
      </c>
      <c r="Q12">
        <v>0</v>
      </c>
      <c r="R12">
        <v>26</v>
      </c>
      <c r="S12">
        <v>0</v>
      </c>
      <c r="T12" s="40">
        <v>40</v>
      </c>
      <c r="U12">
        <f t="shared" si="3"/>
        <v>342</v>
      </c>
      <c r="V12">
        <f t="shared" si="4"/>
        <v>234</v>
      </c>
      <c r="W12">
        <f t="shared" si="5"/>
        <v>0</v>
      </c>
      <c r="X12">
        <f t="shared" si="6"/>
        <v>66</v>
      </c>
      <c r="Z12" t="s">
        <v>421</v>
      </c>
      <c r="AB12">
        <f t="shared" si="7"/>
        <v>25775.333310000002</v>
      </c>
      <c r="AC12" s="41">
        <v>42836</v>
      </c>
      <c r="AD12" t="s">
        <v>298</v>
      </c>
      <c r="AE12">
        <f>SUM(I12,L12,O12,R12)</f>
        <v>572</v>
      </c>
    </row>
    <row r="13" spans="1:31" x14ac:dyDescent="0.2">
      <c r="A13" s="41">
        <v>42837</v>
      </c>
      <c r="B13" t="s">
        <v>421</v>
      </c>
      <c r="C13">
        <f t="shared" si="0"/>
        <v>9952.8333299999995</v>
      </c>
      <c r="D13">
        <f t="shared" si="1"/>
        <v>3986.5909000000001</v>
      </c>
      <c r="E13">
        <f t="shared" si="2"/>
        <v>1520</v>
      </c>
      <c r="F13" t="s">
        <v>298</v>
      </c>
      <c r="G13" t="s">
        <v>424</v>
      </c>
      <c r="H13" t="s">
        <v>302</v>
      </c>
      <c r="I13" s="40">
        <v>362.5</v>
      </c>
      <c r="J13">
        <v>27.5</v>
      </c>
      <c r="K13">
        <v>0</v>
      </c>
      <c r="L13" s="40">
        <v>258.5</v>
      </c>
      <c r="M13">
        <v>30</v>
      </c>
      <c r="N13" s="40">
        <v>0</v>
      </c>
      <c r="O13">
        <v>0</v>
      </c>
      <c r="P13">
        <v>0</v>
      </c>
      <c r="Q13">
        <v>0</v>
      </c>
      <c r="R13">
        <v>0</v>
      </c>
      <c r="S13">
        <v>0</v>
      </c>
      <c r="T13" s="40">
        <v>0</v>
      </c>
      <c r="U13">
        <f t="shared" si="3"/>
        <v>390</v>
      </c>
      <c r="V13">
        <f t="shared" si="4"/>
        <v>288.5</v>
      </c>
      <c r="W13">
        <f t="shared" si="5"/>
        <v>0</v>
      </c>
      <c r="X13">
        <f t="shared" si="6"/>
        <v>0</v>
      </c>
      <c r="Z13" t="s">
        <v>421</v>
      </c>
      <c r="AB13">
        <f t="shared" si="7"/>
        <v>25775.333310000002</v>
      </c>
      <c r="AC13" s="41">
        <v>42837</v>
      </c>
      <c r="AD13" t="s">
        <v>298</v>
      </c>
      <c r="AE13">
        <f>SUM(I13,L13,O13,R13)</f>
        <v>621</v>
      </c>
    </row>
    <row r="14" spans="1:31" x14ac:dyDescent="0.2">
      <c r="A14" s="41">
        <v>42838</v>
      </c>
      <c r="B14" t="s">
        <v>421</v>
      </c>
      <c r="C14">
        <f t="shared" si="0"/>
        <v>9952.8333299999995</v>
      </c>
      <c r="D14">
        <f t="shared" si="1"/>
        <v>3986.5909000000001</v>
      </c>
      <c r="E14">
        <f t="shared" si="2"/>
        <v>1520</v>
      </c>
      <c r="F14" t="s">
        <v>298</v>
      </c>
      <c r="G14" t="s">
        <v>424</v>
      </c>
      <c r="H14" t="s">
        <v>302</v>
      </c>
      <c r="I14" s="40">
        <v>234</v>
      </c>
      <c r="J14">
        <v>60</v>
      </c>
      <c r="K14">
        <v>0</v>
      </c>
      <c r="L14" s="40">
        <v>286</v>
      </c>
      <c r="M14">
        <v>60</v>
      </c>
      <c r="N14" s="40">
        <v>0</v>
      </c>
      <c r="O14">
        <v>0</v>
      </c>
      <c r="P14">
        <v>0</v>
      </c>
      <c r="Q14">
        <v>0</v>
      </c>
      <c r="R14">
        <v>52</v>
      </c>
      <c r="S14">
        <v>0</v>
      </c>
      <c r="T14" s="40">
        <v>0</v>
      </c>
      <c r="U14">
        <f t="shared" si="3"/>
        <v>294</v>
      </c>
      <c r="V14">
        <f t="shared" si="4"/>
        <v>346</v>
      </c>
      <c r="W14">
        <f t="shared" si="5"/>
        <v>0</v>
      </c>
      <c r="X14">
        <f t="shared" si="6"/>
        <v>52</v>
      </c>
      <c r="Z14" t="s">
        <v>421</v>
      </c>
      <c r="AB14">
        <f t="shared" si="7"/>
        <v>25775.333310000002</v>
      </c>
      <c r="AC14" s="41">
        <v>42838</v>
      </c>
      <c r="AD14" t="s">
        <v>298</v>
      </c>
      <c r="AE14">
        <f>SUM(I14,L14,O14,R14)</f>
        <v>572</v>
      </c>
    </row>
    <row r="15" spans="1:31" x14ac:dyDescent="0.2">
      <c r="A15" s="41">
        <v>42839</v>
      </c>
      <c r="B15" t="s">
        <v>421</v>
      </c>
      <c r="C15">
        <f t="shared" si="0"/>
        <v>9952.8333299999995</v>
      </c>
      <c r="D15">
        <f t="shared" si="1"/>
        <v>3986.5909000000001</v>
      </c>
      <c r="E15">
        <f t="shared" si="2"/>
        <v>1520</v>
      </c>
      <c r="F15" t="s">
        <v>298</v>
      </c>
      <c r="G15" t="s">
        <v>424</v>
      </c>
      <c r="H15" t="s">
        <v>302</v>
      </c>
      <c r="I15" s="40">
        <v>0</v>
      </c>
      <c r="J15">
        <v>0</v>
      </c>
      <c r="K15">
        <v>0</v>
      </c>
      <c r="L15" s="40">
        <v>0</v>
      </c>
      <c r="M15">
        <v>0</v>
      </c>
      <c r="N15" s="40">
        <v>0</v>
      </c>
      <c r="O15">
        <v>0</v>
      </c>
      <c r="P15">
        <v>0</v>
      </c>
      <c r="Q15">
        <v>0</v>
      </c>
      <c r="R15">
        <v>0</v>
      </c>
      <c r="S15">
        <v>0</v>
      </c>
      <c r="T15" s="40">
        <v>0</v>
      </c>
      <c r="U15">
        <f t="shared" si="3"/>
        <v>0</v>
      </c>
      <c r="V15">
        <f t="shared" si="4"/>
        <v>0</v>
      </c>
      <c r="W15">
        <f t="shared" si="5"/>
        <v>0</v>
      </c>
      <c r="X15">
        <f t="shared" si="6"/>
        <v>0</v>
      </c>
      <c r="Z15" t="s">
        <v>421</v>
      </c>
      <c r="AB15">
        <f t="shared" si="7"/>
        <v>25775.333310000002</v>
      </c>
      <c r="AC15" s="41">
        <v>42839</v>
      </c>
      <c r="AD15" t="s">
        <v>298</v>
      </c>
      <c r="AE15">
        <f>SUM(I15,L15,O15,R15)</f>
        <v>0</v>
      </c>
    </row>
    <row r="16" spans="1:31" x14ac:dyDescent="0.2">
      <c r="A16" s="41">
        <v>42840</v>
      </c>
      <c r="B16" t="s">
        <v>421</v>
      </c>
      <c r="C16">
        <f t="shared" si="0"/>
        <v>9952.8333299999995</v>
      </c>
      <c r="D16">
        <f t="shared" si="1"/>
        <v>3986.5909000000001</v>
      </c>
      <c r="E16">
        <f t="shared" si="2"/>
        <v>1520</v>
      </c>
      <c r="F16" t="s">
        <v>298</v>
      </c>
      <c r="G16" t="s">
        <v>424</v>
      </c>
      <c r="H16" t="s">
        <v>302</v>
      </c>
      <c r="I16" s="40">
        <v>0</v>
      </c>
      <c r="J16">
        <v>0</v>
      </c>
      <c r="K16">
        <v>0</v>
      </c>
      <c r="L16" s="40">
        <v>130</v>
      </c>
      <c r="M16">
        <v>30</v>
      </c>
      <c r="N16" s="40">
        <v>0</v>
      </c>
      <c r="O16">
        <v>0</v>
      </c>
      <c r="P16">
        <v>0</v>
      </c>
      <c r="Q16">
        <v>0</v>
      </c>
      <c r="R16">
        <v>0</v>
      </c>
      <c r="S16">
        <v>0</v>
      </c>
      <c r="T16" s="40">
        <v>0</v>
      </c>
      <c r="U16">
        <f t="shared" si="3"/>
        <v>0</v>
      </c>
      <c r="V16">
        <f t="shared" si="4"/>
        <v>160</v>
      </c>
      <c r="W16">
        <f t="shared" si="5"/>
        <v>0</v>
      </c>
      <c r="X16">
        <f t="shared" si="6"/>
        <v>0</v>
      </c>
      <c r="Z16" t="s">
        <v>421</v>
      </c>
      <c r="AB16">
        <f t="shared" si="7"/>
        <v>25775.333310000002</v>
      </c>
      <c r="AC16" s="41">
        <v>42840</v>
      </c>
      <c r="AD16" t="s">
        <v>298</v>
      </c>
      <c r="AE16">
        <f>SUM(I16,L16,O16,R16)</f>
        <v>130</v>
      </c>
    </row>
    <row r="17" spans="1:31" x14ac:dyDescent="0.2">
      <c r="A17" s="41">
        <v>42841</v>
      </c>
      <c r="B17" t="s">
        <v>421</v>
      </c>
      <c r="C17">
        <f t="shared" si="0"/>
        <v>9952.8333299999995</v>
      </c>
      <c r="D17">
        <f t="shared" si="1"/>
        <v>3986.5909000000001</v>
      </c>
      <c r="E17">
        <f t="shared" si="2"/>
        <v>1520</v>
      </c>
      <c r="F17" t="s">
        <v>298</v>
      </c>
      <c r="G17" t="s">
        <v>424</v>
      </c>
      <c r="H17" t="s">
        <v>302</v>
      </c>
      <c r="I17" s="40">
        <v>0</v>
      </c>
      <c r="J17">
        <v>0</v>
      </c>
      <c r="K17">
        <v>0</v>
      </c>
      <c r="L17" s="40">
        <v>0</v>
      </c>
      <c r="M17">
        <v>0</v>
      </c>
      <c r="N17" s="40">
        <v>0</v>
      </c>
      <c r="O17">
        <v>0</v>
      </c>
      <c r="P17">
        <v>0</v>
      </c>
      <c r="Q17">
        <v>0</v>
      </c>
      <c r="R17">
        <v>0</v>
      </c>
      <c r="S17">
        <v>0</v>
      </c>
      <c r="T17" s="40">
        <v>0</v>
      </c>
      <c r="U17">
        <f t="shared" si="3"/>
        <v>0</v>
      </c>
      <c r="V17">
        <f t="shared" si="4"/>
        <v>0</v>
      </c>
      <c r="W17">
        <f t="shared" si="5"/>
        <v>0</v>
      </c>
      <c r="X17">
        <f t="shared" si="6"/>
        <v>0</v>
      </c>
      <c r="Z17" t="s">
        <v>421</v>
      </c>
      <c r="AB17">
        <f t="shared" si="7"/>
        <v>25775.333310000002</v>
      </c>
      <c r="AC17" s="41">
        <v>42841</v>
      </c>
      <c r="AD17" t="s">
        <v>298</v>
      </c>
      <c r="AE17">
        <f>SUM(I17,L17,O17,R17)</f>
        <v>0</v>
      </c>
    </row>
    <row r="18" spans="1:31" x14ac:dyDescent="0.2">
      <c r="A18" s="41">
        <v>42842</v>
      </c>
      <c r="B18" t="s">
        <v>421</v>
      </c>
      <c r="C18">
        <f t="shared" si="0"/>
        <v>9952.8333299999995</v>
      </c>
      <c r="D18">
        <f t="shared" si="1"/>
        <v>3986.5909000000001</v>
      </c>
      <c r="E18">
        <f t="shared" si="2"/>
        <v>1520</v>
      </c>
      <c r="F18" t="s">
        <v>298</v>
      </c>
      <c r="G18" t="s">
        <v>424</v>
      </c>
      <c r="H18" t="s">
        <v>302</v>
      </c>
      <c r="I18" s="40">
        <v>0</v>
      </c>
      <c r="J18">
        <v>0</v>
      </c>
      <c r="K18">
        <v>0</v>
      </c>
      <c r="L18" s="40">
        <v>130</v>
      </c>
      <c r="M18">
        <v>0</v>
      </c>
      <c r="N18" s="40">
        <v>0</v>
      </c>
      <c r="O18">
        <v>0</v>
      </c>
      <c r="P18">
        <v>0</v>
      </c>
      <c r="Q18">
        <v>0</v>
      </c>
      <c r="R18">
        <v>0</v>
      </c>
      <c r="S18">
        <v>0</v>
      </c>
      <c r="T18" s="40">
        <v>0</v>
      </c>
      <c r="U18">
        <f t="shared" si="3"/>
        <v>0</v>
      </c>
      <c r="V18">
        <f t="shared" si="4"/>
        <v>130</v>
      </c>
      <c r="W18">
        <f t="shared" si="5"/>
        <v>0</v>
      </c>
      <c r="X18">
        <f t="shared" si="6"/>
        <v>0</v>
      </c>
      <c r="Z18" t="s">
        <v>421</v>
      </c>
      <c r="AB18">
        <f t="shared" si="7"/>
        <v>25775.333310000002</v>
      </c>
      <c r="AC18" s="41">
        <v>42842</v>
      </c>
      <c r="AD18" t="s">
        <v>298</v>
      </c>
      <c r="AE18">
        <f>SUM(I18,L18,O18,R18)</f>
        <v>130</v>
      </c>
    </row>
    <row r="19" spans="1:31" x14ac:dyDescent="0.2">
      <c r="A19" s="41">
        <v>42843</v>
      </c>
      <c r="B19" t="s">
        <v>421</v>
      </c>
      <c r="C19">
        <f t="shared" si="0"/>
        <v>9952.8333299999995</v>
      </c>
      <c r="D19">
        <f t="shared" si="1"/>
        <v>3986.5909000000001</v>
      </c>
      <c r="E19">
        <f t="shared" si="2"/>
        <v>1520</v>
      </c>
      <c r="F19" t="s">
        <v>298</v>
      </c>
      <c r="G19" t="s">
        <v>424</v>
      </c>
      <c r="H19" t="s">
        <v>302</v>
      </c>
      <c r="I19" s="40">
        <v>390</v>
      </c>
      <c r="J19">
        <v>30</v>
      </c>
      <c r="K19">
        <v>0</v>
      </c>
      <c r="L19" s="40">
        <v>286</v>
      </c>
      <c r="M19">
        <v>90</v>
      </c>
      <c r="N19" s="40">
        <v>0</v>
      </c>
      <c r="O19">
        <v>0</v>
      </c>
      <c r="P19">
        <v>0</v>
      </c>
      <c r="Q19">
        <v>0</v>
      </c>
      <c r="R19">
        <v>26</v>
      </c>
      <c r="S19">
        <v>0</v>
      </c>
      <c r="T19" s="40">
        <v>0</v>
      </c>
      <c r="U19">
        <f t="shared" si="3"/>
        <v>420</v>
      </c>
      <c r="V19">
        <f t="shared" si="4"/>
        <v>376</v>
      </c>
      <c r="W19">
        <f t="shared" si="5"/>
        <v>0</v>
      </c>
      <c r="X19">
        <f t="shared" si="6"/>
        <v>26</v>
      </c>
      <c r="Z19" t="s">
        <v>421</v>
      </c>
      <c r="AB19">
        <f t="shared" si="7"/>
        <v>25775.333310000002</v>
      </c>
      <c r="AC19" s="41">
        <v>42843</v>
      </c>
      <c r="AD19" t="s">
        <v>298</v>
      </c>
      <c r="AE19">
        <f>SUM(I19,L19,O19,R19)</f>
        <v>702</v>
      </c>
    </row>
    <row r="20" spans="1:31" x14ac:dyDescent="0.2">
      <c r="A20" s="41">
        <v>42844</v>
      </c>
      <c r="B20" t="s">
        <v>421</v>
      </c>
      <c r="C20">
        <f t="shared" si="0"/>
        <v>9952.8333299999995</v>
      </c>
      <c r="D20">
        <f t="shared" si="1"/>
        <v>3986.5909000000001</v>
      </c>
      <c r="E20">
        <f t="shared" si="2"/>
        <v>1520</v>
      </c>
      <c r="F20" t="s">
        <v>298</v>
      </c>
      <c r="G20" t="s">
        <v>424</v>
      </c>
      <c r="H20" t="s">
        <v>302</v>
      </c>
      <c r="I20" s="40">
        <v>156</v>
      </c>
      <c r="J20">
        <v>30</v>
      </c>
      <c r="K20">
        <v>80</v>
      </c>
      <c r="L20" s="40">
        <v>390</v>
      </c>
      <c r="M20">
        <v>0</v>
      </c>
      <c r="N20" s="40">
        <v>0</v>
      </c>
      <c r="O20">
        <v>0</v>
      </c>
      <c r="P20">
        <v>0</v>
      </c>
      <c r="Q20">
        <v>0</v>
      </c>
      <c r="R20">
        <v>52</v>
      </c>
      <c r="S20">
        <v>30</v>
      </c>
      <c r="T20" s="40">
        <v>0</v>
      </c>
      <c r="U20">
        <f t="shared" si="3"/>
        <v>266</v>
      </c>
      <c r="V20">
        <f t="shared" si="4"/>
        <v>390</v>
      </c>
      <c r="W20">
        <f t="shared" si="5"/>
        <v>0</v>
      </c>
      <c r="X20">
        <f t="shared" si="6"/>
        <v>82</v>
      </c>
      <c r="Z20" t="s">
        <v>421</v>
      </c>
      <c r="AB20">
        <f t="shared" si="7"/>
        <v>25775.333310000002</v>
      </c>
      <c r="AC20" s="41">
        <v>42844</v>
      </c>
      <c r="AD20" t="s">
        <v>298</v>
      </c>
      <c r="AE20">
        <f>SUM(I20,L20,O20,R20)</f>
        <v>598</v>
      </c>
    </row>
    <row r="21" spans="1:31" x14ac:dyDescent="0.2">
      <c r="A21" s="41">
        <v>42845</v>
      </c>
      <c r="B21" t="s">
        <v>421</v>
      </c>
      <c r="C21">
        <f t="shared" si="0"/>
        <v>9952.8333299999995</v>
      </c>
      <c r="D21">
        <f t="shared" si="1"/>
        <v>3986.5909000000001</v>
      </c>
      <c r="E21">
        <f t="shared" si="2"/>
        <v>1520</v>
      </c>
      <c r="F21" t="s">
        <v>298</v>
      </c>
      <c r="G21" t="s">
        <v>424</v>
      </c>
      <c r="H21" t="s">
        <v>302</v>
      </c>
      <c r="I21" s="40">
        <v>260</v>
      </c>
      <c r="J21">
        <v>30</v>
      </c>
      <c r="K21">
        <v>0</v>
      </c>
      <c r="L21" s="40">
        <v>286</v>
      </c>
      <c r="M21">
        <v>0</v>
      </c>
      <c r="N21" s="40">
        <v>0</v>
      </c>
      <c r="O21">
        <v>0</v>
      </c>
      <c r="P21">
        <v>0</v>
      </c>
      <c r="Q21">
        <v>0</v>
      </c>
      <c r="R21">
        <v>0</v>
      </c>
      <c r="S21">
        <v>0</v>
      </c>
      <c r="T21" s="40">
        <v>0</v>
      </c>
      <c r="U21">
        <f t="shared" si="3"/>
        <v>290</v>
      </c>
      <c r="V21">
        <f t="shared" si="4"/>
        <v>286</v>
      </c>
      <c r="W21">
        <f t="shared" si="5"/>
        <v>0</v>
      </c>
      <c r="X21">
        <f t="shared" si="6"/>
        <v>0</v>
      </c>
      <c r="Z21" t="s">
        <v>421</v>
      </c>
      <c r="AB21">
        <f t="shared" si="7"/>
        <v>25775.333310000002</v>
      </c>
      <c r="AC21" s="41">
        <v>42845</v>
      </c>
      <c r="AD21" t="s">
        <v>298</v>
      </c>
      <c r="AE21">
        <f>SUM(I21,L21,O21,R21)</f>
        <v>546</v>
      </c>
    </row>
    <row r="22" spans="1:31" x14ac:dyDescent="0.2">
      <c r="A22" s="41">
        <v>42846</v>
      </c>
      <c r="B22" t="s">
        <v>421</v>
      </c>
      <c r="C22">
        <f t="shared" si="0"/>
        <v>9952.8333299999995</v>
      </c>
      <c r="D22">
        <f t="shared" si="1"/>
        <v>3986.5909000000001</v>
      </c>
      <c r="E22">
        <f t="shared" si="2"/>
        <v>1520</v>
      </c>
      <c r="F22" t="s">
        <v>298</v>
      </c>
      <c r="G22" t="s">
        <v>424</v>
      </c>
      <c r="H22" t="s">
        <v>302</v>
      </c>
      <c r="I22" s="40">
        <v>286</v>
      </c>
      <c r="J22">
        <v>60</v>
      </c>
      <c r="K22">
        <v>40</v>
      </c>
      <c r="L22" s="40">
        <v>156</v>
      </c>
      <c r="M22">
        <v>0</v>
      </c>
      <c r="N22" s="40">
        <v>0</v>
      </c>
      <c r="O22">
        <v>0</v>
      </c>
      <c r="P22">
        <v>0</v>
      </c>
      <c r="Q22">
        <v>0</v>
      </c>
      <c r="R22">
        <v>0</v>
      </c>
      <c r="S22">
        <v>0</v>
      </c>
      <c r="T22" s="40">
        <v>80</v>
      </c>
      <c r="U22">
        <f t="shared" si="3"/>
        <v>386</v>
      </c>
      <c r="V22">
        <f t="shared" si="4"/>
        <v>156</v>
      </c>
      <c r="W22">
        <f t="shared" si="5"/>
        <v>0</v>
      </c>
      <c r="X22">
        <f t="shared" si="6"/>
        <v>80</v>
      </c>
      <c r="Z22" t="s">
        <v>421</v>
      </c>
      <c r="AB22">
        <f t="shared" si="7"/>
        <v>25775.333310000002</v>
      </c>
      <c r="AC22" s="41">
        <v>42846</v>
      </c>
      <c r="AD22" t="s">
        <v>298</v>
      </c>
      <c r="AE22">
        <f>SUM(I22,L22,O22,R22)</f>
        <v>442</v>
      </c>
    </row>
    <row r="23" spans="1:31" x14ac:dyDescent="0.2">
      <c r="A23" s="41">
        <v>42847</v>
      </c>
      <c r="B23" t="s">
        <v>421</v>
      </c>
      <c r="C23">
        <f t="shared" si="0"/>
        <v>9952.8333299999995</v>
      </c>
      <c r="D23">
        <f t="shared" si="1"/>
        <v>3986.5909000000001</v>
      </c>
      <c r="E23">
        <f t="shared" si="2"/>
        <v>1520</v>
      </c>
      <c r="F23" t="s">
        <v>298</v>
      </c>
      <c r="G23" t="s">
        <v>424</v>
      </c>
      <c r="H23" t="s">
        <v>302</v>
      </c>
      <c r="I23" s="40">
        <v>50.333329999999997</v>
      </c>
      <c r="J23">
        <v>0</v>
      </c>
      <c r="K23">
        <v>0</v>
      </c>
      <c r="L23" s="40">
        <v>76.333330000000004</v>
      </c>
      <c r="M23">
        <v>0</v>
      </c>
      <c r="N23" s="40">
        <v>0</v>
      </c>
      <c r="O23">
        <v>0</v>
      </c>
      <c r="P23">
        <v>0</v>
      </c>
      <c r="Q23">
        <v>0</v>
      </c>
      <c r="R23">
        <v>24.33333</v>
      </c>
      <c r="S23">
        <v>0</v>
      </c>
      <c r="T23" s="40">
        <v>0</v>
      </c>
      <c r="U23">
        <f t="shared" si="3"/>
        <v>50.333329999999997</v>
      </c>
      <c r="V23">
        <f t="shared" si="4"/>
        <v>76.333330000000004</v>
      </c>
      <c r="W23">
        <f t="shared" si="5"/>
        <v>0</v>
      </c>
      <c r="X23">
        <f t="shared" si="6"/>
        <v>24.33333</v>
      </c>
      <c r="Z23" t="s">
        <v>421</v>
      </c>
      <c r="AB23">
        <f t="shared" si="7"/>
        <v>25775.333310000002</v>
      </c>
      <c r="AC23" s="41">
        <v>42847</v>
      </c>
      <c r="AD23" t="s">
        <v>298</v>
      </c>
      <c r="AE23">
        <f>SUM(I23,L23,O23,R23)</f>
        <v>150.99999</v>
      </c>
    </row>
    <row r="24" spans="1:31" x14ac:dyDescent="0.2">
      <c r="A24" s="41">
        <v>42848</v>
      </c>
      <c r="B24" t="s">
        <v>421</v>
      </c>
      <c r="C24">
        <f t="shared" si="0"/>
        <v>9952.8333299999995</v>
      </c>
      <c r="D24">
        <f t="shared" si="1"/>
        <v>3986.5909000000001</v>
      </c>
      <c r="E24">
        <f t="shared" si="2"/>
        <v>1520</v>
      </c>
      <c r="F24" t="s">
        <v>298</v>
      </c>
      <c r="G24" t="s">
        <v>424</v>
      </c>
      <c r="H24" t="s">
        <v>302</v>
      </c>
      <c r="I24" s="40">
        <v>0</v>
      </c>
      <c r="J24">
        <v>0</v>
      </c>
      <c r="K24">
        <v>0</v>
      </c>
      <c r="L24" s="40">
        <v>0</v>
      </c>
      <c r="M24">
        <v>0</v>
      </c>
      <c r="N24" s="40">
        <v>0</v>
      </c>
      <c r="O24">
        <v>0</v>
      </c>
      <c r="P24">
        <v>0</v>
      </c>
      <c r="Q24">
        <v>0</v>
      </c>
      <c r="R24">
        <v>0</v>
      </c>
      <c r="S24">
        <v>0</v>
      </c>
      <c r="T24" s="40">
        <v>0</v>
      </c>
      <c r="U24">
        <f t="shared" si="3"/>
        <v>0</v>
      </c>
      <c r="V24">
        <f t="shared" si="4"/>
        <v>0</v>
      </c>
      <c r="W24">
        <f t="shared" si="5"/>
        <v>0</v>
      </c>
      <c r="X24">
        <f t="shared" si="6"/>
        <v>0</v>
      </c>
      <c r="Z24" t="s">
        <v>421</v>
      </c>
      <c r="AB24">
        <f t="shared" si="7"/>
        <v>25775.333310000002</v>
      </c>
      <c r="AC24" s="41">
        <v>42848</v>
      </c>
      <c r="AD24" t="s">
        <v>298</v>
      </c>
      <c r="AE24">
        <f>SUM(I24,L24,O24,R24)</f>
        <v>0</v>
      </c>
    </row>
    <row r="25" spans="1:31" x14ac:dyDescent="0.2">
      <c r="A25" s="41">
        <v>42849</v>
      </c>
      <c r="B25" t="s">
        <v>421</v>
      </c>
      <c r="C25">
        <f t="shared" si="0"/>
        <v>9952.8333299999995</v>
      </c>
      <c r="D25">
        <f t="shared" si="1"/>
        <v>3986.5909000000001</v>
      </c>
      <c r="E25">
        <f t="shared" si="2"/>
        <v>1520</v>
      </c>
      <c r="F25" t="s">
        <v>298</v>
      </c>
      <c r="G25" t="s">
        <v>424</v>
      </c>
      <c r="H25" t="s">
        <v>302</v>
      </c>
      <c r="I25" s="40">
        <v>0</v>
      </c>
      <c r="J25">
        <v>30</v>
      </c>
      <c r="K25">
        <v>0</v>
      </c>
      <c r="L25" s="40">
        <v>26</v>
      </c>
      <c r="M25">
        <v>0</v>
      </c>
      <c r="N25" s="40">
        <v>0</v>
      </c>
      <c r="O25">
        <v>0</v>
      </c>
      <c r="P25">
        <v>0</v>
      </c>
      <c r="Q25">
        <v>0</v>
      </c>
      <c r="R25">
        <v>26</v>
      </c>
      <c r="S25">
        <v>0</v>
      </c>
      <c r="T25" s="40">
        <v>0</v>
      </c>
      <c r="U25">
        <f t="shared" si="3"/>
        <v>30</v>
      </c>
      <c r="V25">
        <f t="shared" si="4"/>
        <v>26</v>
      </c>
      <c r="W25">
        <f t="shared" si="5"/>
        <v>0</v>
      </c>
      <c r="X25">
        <f t="shared" si="6"/>
        <v>26</v>
      </c>
      <c r="Z25" t="s">
        <v>421</v>
      </c>
      <c r="AB25">
        <f t="shared" si="7"/>
        <v>25775.333310000002</v>
      </c>
      <c r="AC25" s="41">
        <v>42849</v>
      </c>
      <c r="AD25" t="s">
        <v>298</v>
      </c>
      <c r="AE25">
        <f>SUM(I25,L25,O25,R25)</f>
        <v>52</v>
      </c>
    </row>
    <row r="26" spans="1:31" x14ac:dyDescent="0.2">
      <c r="A26" s="41">
        <v>42850</v>
      </c>
      <c r="B26" t="s">
        <v>421</v>
      </c>
      <c r="C26">
        <f t="shared" si="0"/>
        <v>9952.8333299999995</v>
      </c>
      <c r="D26">
        <f t="shared" si="1"/>
        <v>3986.5909000000001</v>
      </c>
      <c r="E26">
        <f t="shared" si="2"/>
        <v>1520</v>
      </c>
      <c r="F26" t="s">
        <v>298</v>
      </c>
      <c r="G26" t="s">
        <v>424</v>
      </c>
      <c r="H26" t="s">
        <v>302</v>
      </c>
      <c r="I26" s="40">
        <v>26</v>
      </c>
      <c r="J26">
        <v>30</v>
      </c>
      <c r="K26">
        <v>0</v>
      </c>
      <c r="L26" s="40">
        <v>26</v>
      </c>
      <c r="M26">
        <v>0</v>
      </c>
      <c r="N26" s="40">
        <v>0</v>
      </c>
      <c r="O26">
        <v>0</v>
      </c>
      <c r="P26">
        <v>0</v>
      </c>
      <c r="Q26">
        <v>0</v>
      </c>
      <c r="R26">
        <v>0</v>
      </c>
      <c r="S26">
        <v>0</v>
      </c>
      <c r="T26" s="40">
        <v>0</v>
      </c>
      <c r="U26">
        <f t="shared" si="3"/>
        <v>56</v>
      </c>
      <c r="V26">
        <f t="shared" si="4"/>
        <v>26</v>
      </c>
      <c r="W26">
        <f t="shared" si="5"/>
        <v>0</v>
      </c>
      <c r="X26">
        <f t="shared" si="6"/>
        <v>0</v>
      </c>
      <c r="Z26" t="s">
        <v>421</v>
      </c>
      <c r="AB26">
        <f t="shared" si="7"/>
        <v>25775.333310000002</v>
      </c>
      <c r="AC26" s="41">
        <v>42850</v>
      </c>
      <c r="AD26" t="s">
        <v>298</v>
      </c>
      <c r="AE26">
        <f>SUM(I26,L26,O26,R26)</f>
        <v>52</v>
      </c>
    </row>
    <row r="27" spans="1:31" x14ac:dyDescent="0.2">
      <c r="A27" s="41">
        <v>42851</v>
      </c>
      <c r="B27" t="s">
        <v>421</v>
      </c>
      <c r="C27">
        <f t="shared" si="0"/>
        <v>9952.8333299999995</v>
      </c>
      <c r="D27">
        <f t="shared" si="1"/>
        <v>3986.5909000000001</v>
      </c>
      <c r="E27">
        <f t="shared" si="2"/>
        <v>1520</v>
      </c>
      <c r="F27" t="s">
        <v>298</v>
      </c>
      <c r="G27" t="s">
        <v>424</v>
      </c>
      <c r="H27" t="s">
        <v>302</v>
      </c>
      <c r="I27" s="40">
        <v>104</v>
      </c>
      <c r="J27">
        <v>0</v>
      </c>
      <c r="K27">
        <v>0</v>
      </c>
      <c r="L27" s="40">
        <v>78</v>
      </c>
      <c r="M27">
        <v>0</v>
      </c>
      <c r="N27" s="40">
        <v>0</v>
      </c>
      <c r="O27">
        <v>0</v>
      </c>
      <c r="P27">
        <v>0</v>
      </c>
      <c r="Q27">
        <v>0</v>
      </c>
      <c r="R27">
        <v>26</v>
      </c>
      <c r="S27">
        <v>0</v>
      </c>
      <c r="T27" s="40">
        <v>0</v>
      </c>
      <c r="U27">
        <f t="shared" si="3"/>
        <v>104</v>
      </c>
      <c r="V27">
        <f t="shared" si="4"/>
        <v>78</v>
      </c>
      <c r="W27">
        <f t="shared" si="5"/>
        <v>0</v>
      </c>
      <c r="X27">
        <f t="shared" si="6"/>
        <v>26</v>
      </c>
      <c r="Z27" t="s">
        <v>421</v>
      </c>
      <c r="AB27">
        <f t="shared" si="7"/>
        <v>25775.333310000002</v>
      </c>
      <c r="AC27" s="41">
        <v>42851</v>
      </c>
      <c r="AD27" t="s">
        <v>298</v>
      </c>
      <c r="AE27">
        <f>SUM(I27,L27,O27,R27)</f>
        <v>208</v>
      </c>
    </row>
    <row r="28" spans="1:31" x14ac:dyDescent="0.2">
      <c r="A28" s="41">
        <v>42852</v>
      </c>
      <c r="B28" t="s">
        <v>421</v>
      </c>
      <c r="C28">
        <f t="shared" si="0"/>
        <v>9952.8333299999995</v>
      </c>
      <c r="D28">
        <f t="shared" si="1"/>
        <v>3986.5909000000001</v>
      </c>
      <c r="E28">
        <f t="shared" si="2"/>
        <v>1520</v>
      </c>
      <c r="F28" t="s">
        <v>298</v>
      </c>
      <c r="G28" t="s">
        <v>424</v>
      </c>
      <c r="H28" t="s">
        <v>302</v>
      </c>
      <c r="I28" s="40">
        <v>52</v>
      </c>
      <c r="J28">
        <v>0</v>
      </c>
      <c r="K28">
        <v>0</v>
      </c>
      <c r="L28" s="40">
        <v>78</v>
      </c>
      <c r="M28">
        <v>0</v>
      </c>
      <c r="N28" s="40">
        <v>0</v>
      </c>
      <c r="O28">
        <v>0</v>
      </c>
      <c r="P28">
        <v>0</v>
      </c>
      <c r="Q28">
        <v>0</v>
      </c>
      <c r="R28">
        <v>50.333329999999997</v>
      </c>
      <c r="S28">
        <v>0</v>
      </c>
      <c r="T28" s="40">
        <v>0</v>
      </c>
      <c r="U28">
        <f t="shared" si="3"/>
        <v>52</v>
      </c>
      <c r="V28">
        <f t="shared" si="4"/>
        <v>78</v>
      </c>
      <c r="W28">
        <f t="shared" si="5"/>
        <v>0</v>
      </c>
      <c r="X28">
        <f t="shared" si="6"/>
        <v>50.333329999999997</v>
      </c>
      <c r="Z28" t="s">
        <v>421</v>
      </c>
      <c r="AB28">
        <f t="shared" si="7"/>
        <v>25775.333310000002</v>
      </c>
      <c r="AC28" s="41">
        <v>42852</v>
      </c>
      <c r="AD28" t="s">
        <v>298</v>
      </c>
      <c r="AE28">
        <f>SUM(I28,L28,O28,R28)</f>
        <v>180.33332999999999</v>
      </c>
    </row>
    <row r="29" spans="1:31" x14ac:dyDescent="0.2">
      <c r="A29" s="41">
        <v>42853</v>
      </c>
      <c r="B29" t="s">
        <v>421</v>
      </c>
      <c r="C29">
        <f t="shared" si="0"/>
        <v>9952.8333299999995</v>
      </c>
      <c r="D29">
        <f t="shared" si="1"/>
        <v>3986.5909000000001</v>
      </c>
      <c r="E29">
        <f t="shared" si="2"/>
        <v>1520</v>
      </c>
      <c r="F29" t="s">
        <v>298</v>
      </c>
      <c r="G29" t="s">
        <v>424</v>
      </c>
      <c r="H29" t="s">
        <v>302</v>
      </c>
      <c r="I29" s="40">
        <v>78</v>
      </c>
      <c r="J29">
        <v>0</v>
      </c>
      <c r="K29">
        <v>0</v>
      </c>
      <c r="L29" s="40">
        <v>52</v>
      </c>
      <c r="M29">
        <v>0</v>
      </c>
      <c r="N29" s="40">
        <v>0</v>
      </c>
      <c r="O29">
        <v>0</v>
      </c>
      <c r="P29">
        <v>0</v>
      </c>
      <c r="Q29">
        <v>0</v>
      </c>
      <c r="R29">
        <v>0</v>
      </c>
      <c r="S29">
        <v>0</v>
      </c>
      <c r="T29" s="40">
        <v>0</v>
      </c>
      <c r="U29">
        <f t="shared" si="3"/>
        <v>78</v>
      </c>
      <c r="V29">
        <f t="shared" si="4"/>
        <v>52</v>
      </c>
      <c r="W29">
        <f t="shared" si="5"/>
        <v>0</v>
      </c>
      <c r="X29">
        <f t="shared" si="6"/>
        <v>0</v>
      </c>
      <c r="Z29" t="s">
        <v>421</v>
      </c>
      <c r="AB29">
        <f t="shared" si="7"/>
        <v>25775.333310000002</v>
      </c>
      <c r="AC29" s="41">
        <v>42853</v>
      </c>
      <c r="AD29" t="s">
        <v>298</v>
      </c>
      <c r="AE29">
        <f>SUM(I29,L29,O29,R29)</f>
        <v>130</v>
      </c>
    </row>
    <row r="30" spans="1:31" x14ac:dyDescent="0.2">
      <c r="A30" s="41">
        <v>42854</v>
      </c>
      <c r="B30" t="s">
        <v>421</v>
      </c>
      <c r="C30">
        <f t="shared" si="0"/>
        <v>9952.8333299999995</v>
      </c>
      <c r="D30">
        <f t="shared" si="1"/>
        <v>3986.5909000000001</v>
      </c>
      <c r="E30">
        <f t="shared" si="2"/>
        <v>1520</v>
      </c>
      <c r="F30" t="s">
        <v>298</v>
      </c>
      <c r="G30" t="s">
        <v>424</v>
      </c>
      <c r="H30" t="s">
        <v>302</v>
      </c>
      <c r="I30" s="40">
        <v>26</v>
      </c>
      <c r="J30">
        <v>0</v>
      </c>
      <c r="K30">
        <v>0</v>
      </c>
      <c r="L30" s="40">
        <v>0</v>
      </c>
      <c r="M30">
        <v>0</v>
      </c>
      <c r="N30" s="40">
        <v>0</v>
      </c>
      <c r="O30">
        <v>0</v>
      </c>
      <c r="P30">
        <v>0</v>
      </c>
      <c r="Q30">
        <v>0</v>
      </c>
      <c r="R30">
        <v>26</v>
      </c>
      <c r="S30">
        <v>0</v>
      </c>
      <c r="T30" s="40">
        <v>0</v>
      </c>
      <c r="U30">
        <f t="shared" si="3"/>
        <v>26</v>
      </c>
      <c r="V30">
        <f t="shared" si="4"/>
        <v>0</v>
      </c>
      <c r="W30">
        <f t="shared" si="5"/>
        <v>0</v>
      </c>
      <c r="X30">
        <f t="shared" si="6"/>
        <v>26</v>
      </c>
      <c r="Z30" t="s">
        <v>421</v>
      </c>
      <c r="AB30">
        <f t="shared" si="7"/>
        <v>25775.333310000002</v>
      </c>
      <c r="AC30" s="41">
        <v>42854</v>
      </c>
      <c r="AD30" t="s">
        <v>298</v>
      </c>
      <c r="AE30">
        <f>SUM(I30,L30,O30,R30)</f>
        <v>52</v>
      </c>
    </row>
    <row r="31" spans="1:31" x14ac:dyDescent="0.2">
      <c r="A31" s="41">
        <v>42855</v>
      </c>
      <c r="B31" t="s">
        <v>421</v>
      </c>
      <c r="C31">
        <f t="shared" si="0"/>
        <v>9952.8333299999995</v>
      </c>
      <c r="D31">
        <f t="shared" si="1"/>
        <v>3986.5909000000001</v>
      </c>
      <c r="E31">
        <f t="shared" si="2"/>
        <v>1520</v>
      </c>
      <c r="F31" t="s">
        <v>298</v>
      </c>
      <c r="G31" t="s">
        <v>424</v>
      </c>
      <c r="H31" t="s">
        <v>302</v>
      </c>
      <c r="I31" s="40">
        <v>0</v>
      </c>
      <c r="J31">
        <v>0</v>
      </c>
      <c r="K31">
        <v>0</v>
      </c>
      <c r="L31" s="40">
        <v>0</v>
      </c>
      <c r="M31">
        <v>0</v>
      </c>
      <c r="N31" s="40">
        <v>0</v>
      </c>
      <c r="O31">
        <v>0</v>
      </c>
      <c r="P31">
        <v>0</v>
      </c>
      <c r="Q31">
        <v>0</v>
      </c>
      <c r="R31">
        <v>0</v>
      </c>
      <c r="S31">
        <v>0</v>
      </c>
      <c r="T31" s="40">
        <v>0</v>
      </c>
      <c r="U31">
        <f t="shared" si="3"/>
        <v>0</v>
      </c>
      <c r="V31">
        <f t="shared" si="4"/>
        <v>0</v>
      </c>
      <c r="W31">
        <f t="shared" si="5"/>
        <v>0</v>
      </c>
      <c r="X31">
        <f t="shared" si="6"/>
        <v>0</v>
      </c>
      <c r="Z31" t="s">
        <v>421</v>
      </c>
      <c r="AB31">
        <f t="shared" si="7"/>
        <v>25775.333310000002</v>
      </c>
      <c r="AC31" s="41">
        <v>42855</v>
      </c>
      <c r="AD31" t="s">
        <v>298</v>
      </c>
      <c r="AE31">
        <f>SUM(I31,L31,O31,R31)</f>
        <v>0</v>
      </c>
    </row>
    <row r="32" spans="1:31" x14ac:dyDescent="0.2">
      <c r="A32" s="41">
        <v>42856</v>
      </c>
      <c r="B32" t="s">
        <v>421</v>
      </c>
      <c r="C32">
        <f t="shared" si="0"/>
        <v>9952.8333299999995</v>
      </c>
      <c r="D32">
        <f t="shared" si="1"/>
        <v>3986.5909000000001</v>
      </c>
      <c r="E32">
        <f t="shared" si="2"/>
        <v>1520</v>
      </c>
      <c r="F32" t="s">
        <v>298</v>
      </c>
      <c r="G32" t="s">
        <v>424</v>
      </c>
      <c r="H32" t="s">
        <v>302</v>
      </c>
      <c r="I32" s="40">
        <v>0</v>
      </c>
      <c r="J32">
        <v>0</v>
      </c>
      <c r="K32">
        <v>0</v>
      </c>
      <c r="L32" s="40">
        <v>182</v>
      </c>
      <c r="M32">
        <v>90</v>
      </c>
      <c r="N32" s="40">
        <v>80</v>
      </c>
      <c r="O32">
        <v>0</v>
      </c>
      <c r="P32">
        <v>0</v>
      </c>
      <c r="Q32">
        <v>0</v>
      </c>
      <c r="R32">
        <v>0</v>
      </c>
      <c r="S32">
        <v>0</v>
      </c>
      <c r="T32" s="40">
        <v>0</v>
      </c>
      <c r="U32">
        <f t="shared" si="3"/>
        <v>0</v>
      </c>
      <c r="V32">
        <f t="shared" si="4"/>
        <v>352</v>
      </c>
      <c r="W32">
        <f t="shared" si="5"/>
        <v>0</v>
      </c>
      <c r="X32">
        <f t="shared" si="6"/>
        <v>0</v>
      </c>
      <c r="Z32" t="s">
        <v>421</v>
      </c>
      <c r="AB32">
        <f t="shared" si="7"/>
        <v>25775.333310000002</v>
      </c>
      <c r="AC32" s="41">
        <v>42856</v>
      </c>
      <c r="AD32" t="s">
        <v>298</v>
      </c>
      <c r="AE32">
        <f>SUM(I32,L32,O32,R32)</f>
        <v>182</v>
      </c>
    </row>
    <row r="33" spans="1:31" x14ac:dyDescent="0.2">
      <c r="A33" s="41">
        <v>42857</v>
      </c>
      <c r="B33" t="s">
        <v>421</v>
      </c>
      <c r="C33">
        <f t="shared" si="0"/>
        <v>9952.8333299999995</v>
      </c>
      <c r="D33">
        <f t="shared" si="1"/>
        <v>3986.5909000000001</v>
      </c>
      <c r="E33">
        <f t="shared" si="2"/>
        <v>1520</v>
      </c>
      <c r="F33" t="s">
        <v>298</v>
      </c>
      <c r="G33" t="s">
        <v>424</v>
      </c>
      <c r="H33" t="s">
        <v>302</v>
      </c>
      <c r="I33" s="40">
        <v>0</v>
      </c>
      <c r="J33">
        <v>0</v>
      </c>
      <c r="K33">
        <v>0</v>
      </c>
      <c r="L33" s="40">
        <v>182</v>
      </c>
      <c r="M33">
        <v>30</v>
      </c>
      <c r="N33" s="40">
        <v>40</v>
      </c>
      <c r="O33">
        <v>0</v>
      </c>
      <c r="P33">
        <v>0</v>
      </c>
      <c r="Q33">
        <v>0</v>
      </c>
      <c r="R33">
        <v>0</v>
      </c>
      <c r="S33">
        <v>0</v>
      </c>
      <c r="T33" s="40">
        <v>0</v>
      </c>
      <c r="U33">
        <f t="shared" si="3"/>
        <v>0</v>
      </c>
      <c r="V33">
        <f t="shared" si="4"/>
        <v>252</v>
      </c>
      <c r="W33">
        <f t="shared" si="5"/>
        <v>0</v>
      </c>
      <c r="X33">
        <f t="shared" si="6"/>
        <v>0</v>
      </c>
      <c r="Z33" t="s">
        <v>421</v>
      </c>
      <c r="AB33">
        <f t="shared" si="7"/>
        <v>25775.333310000002</v>
      </c>
      <c r="AC33" s="41">
        <v>42857</v>
      </c>
      <c r="AD33" t="s">
        <v>298</v>
      </c>
      <c r="AE33">
        <f>SUM(I33,L33,O33,R33)</f>
        <v>182</v>
      </c>
    </row>
    <row r="34" spans="1:31" x14ac:dyDescent="0.2">
      <c r="A34" s="41">
        <v>42858</v>
      </c>
      <c r="B34" t="s">
        <v>421</v>
      </c>
      <c r="C34">
        <f t="shared" si="0"/>
        <v>9952.8333299999995</v>
      </c>
      <c r="D34">
        <f t="shared" si="1"/>
        <v>3986.5909000000001</v>
      </c>
      <c r="E34">
        <f t="shared" si="2"/>
        <v>1520</v>
      </c>
      <c r="F34" t="s">
        <v>298</v>
      </c>
      <c r="G34" t="s">
        <v>424</v>
      </c>
      <c r="H34" t="s">
        <v>302</v>
      </c>
      <c r="I34" s="40">
        <v>0</v>
      </c>
      <c r="J34">
        <v>0</v>
      </c>
      <c r="K34">
        <v>0</v>
      </c>
      <c r="L34" s="40">
        <v>156</v>
      </c>
      <c r="M34">
        <v>30</v>
      </c>
      <c r="N34" s="40">
        <v>0</v>
      </c>
      <c r="O34">
        <v>0</v>
      </c>
      <c r="P34">
        <v>0</v>
      </c>
      <c r="Q34">
        <v>0</v>
      </c>
      <c r="R34">
        <v>0</v>
      </c>
      <c r="S34">
        <v>0</v>
      </c>
      <c r="T34" s="40">
        <v>0</v>
      </c>
      <c r="U34">
        <f t="shared" si="3"/>
        <v>0</v>
      </c>
      <c r="V34">
        <f t="shared" si="4"/>
        <v>186</v>
      </c>
      <c r="W34">
        <f t="shared" si="5"/>
        <v>0</v>
      </c>
      <c r="X34">
        <f t="shared" si="6"/>
        <v>0</v>
      </c>
      <c r="Z34" t="s">
        <v>421</v>
      </c>
      <c r="AB34">
        <f t="shared" si="7"/>
        <v>25775.333310000002</v>
      </c>
      <c r="AC34" s="41">
        <v>42858</v>
      </c>
      <c r="AD34" t="s">
        <v>298</v>
      </c>
      <c r="AE34">
        <f>SUM(I34,L34,O34,R34)</f>
        <v>156</v>
      </c>
    </row>
    <row r="35" spans="1:31" x14ac:dyDescent="0.2">
      <c r="A35" s="41">
        <v>42859</v>
      </c>
      <c r="B35" t="s">
        <v>421</v>
      </c>
      <c r="C35">
        <f t="shared" si="0"/>
        <v>9952.8333299999995</v>
      </c>
      <c r="D35">
        <f t="shared" si="1"/>
        <v>3986.5909000000001</v>
      </c>
      <c r="E35">
        <f t="shared" si="2"/>
        <v>1520</v>
      </c>
      <c r="F35" t="s">
        <v>298</v>
      </c>
      <c r="G35" t="s">
        <v>424</v>
      </c>
      <c r="H35" t="s">
        <v>302</v>
      </c>
      <c r="I35" s="40">
        <v>26</v>
      </c>
      <c r="J35">
        <v>0</v>
      </c>
      <c r="K35">
        <v>0</v>
      </c>
      <c r="L35" s="40">
        <v>26</v>
      </c>
      <c r="M35">
        <v>0</v>
      </c>
      <c r="N35" s="40">
        <v>0</v>
      </c>
      <c r="O35">
        <v>0</v>
      </c>
      <c r="P35">
        <v>0</v>
      </c>
      <c r="Q35">
        <v>0</v>
      </c>
      <c r="R35">
        <v>52</v>
      </c>
      <c r="S35">
        <v>0</v>
      </c>
      <c r="T35" s="40">
        <v>0</v>
      </c>
      <c r="U35">
        <f t="shared" si="3"/>
        <v>26</v>
      </c>
      <c r="V35">
        <f t="shared" si="4"/>
        <v>26</v>
      </c>
      <c r="W35">
        <f t="shared" si="5"/>
        <v>0</v>
      </c>
      <c r="X35">
        <f t="shared" si="6"/>
        <v>52</v>
      </c>
      <c r="Z35" t="s">
        <v>421</v>
      </c>
      <c r="AB35">
        <f t="shared" si="7"/>
        <v>25775.333310000002</v>
      </c>
      <c r="AC35" s="41">
        <v>42859</v>
      </c>
      <c r="AD35" t="s">
        <v>298</v>
      </c>
      <c r="AE35">
        <f>SUM(I35,L35,O35,R35)</f>
        <v>104</v>
      </c>
    </row>
    <row r="36" spans="1:31" x14ac:dyDescent="0.2">
      <c r="A36" s="41">
        <v>42860</v>
      </c>
      <c r="B36" t="s">
        <v>421</v>
      </c>
      <c r="C36">
        <f t="shared" si="0"/>
        <v>9952.8333299999995</v>
      </c>
      <c r="D36">
        <f t="shared" si="1"/>
        <v>3986.5909000000001</v>
      </c>
      <c r="E36">
        <f t="shared" si="2"/>
        <v>1520</v>
      </c>
      <c r="F36" t="s">
        <v>298</v>
      </c>
      <c r="G36" t="s">
        <v>424</v>
      </c>
      <c r="H36" t="s">
        <v>302</v>
      </c>
      <c r="I36" s="40">
        <v>0</v>
      </c>
      <c r="J36">
        <v>0</v>
      </c>
      <c r="K36">
        <v>0</v>
      </c>
      <c r="L36" s="40">
        <v>130</v>
      </c>
      <c r="M36">
        <v>0</v>
      </c>
      <c r="N36" s="40">
        <v>0</v>
      </c>
      <c r="O36">
        <v>0</v>
      </c>
      <c r="P36">
        <v>0</v>
      </c>
      <c r="Q36">
        <v>0</v>
      </c>
      <c r="R36">
        <v>0</v>
      </c>
      <c r="S36">
        <v>0</v>
      </c>
      <c r="T36" s="40">
        <v>0</v>
      </c>
      <c r="U36">
        <f t="shared" si="3"/>
        <v>0</v>
      </c>
      <c r="V36">
        <f t="shared" si="4"/>
        <v>130</v>
      </c>
      <c r="W36">
        <f t="shared" si="5"/>
        <v>0</v>
      </c>
      <c r="X36">
        <f t="shared" si="6"/>
        <v>0</v>
      </c>
      <c r="Z36" t="s">
        <v>421</v>
      </c>
      <c r="AB36">
        <f t="shared" si="7"/>
        <v>25775.333310000002</v>
      </c>
      <c r="AC36" s="41">
        <v>42860</v>
      </c>
      <c r="AD36" t="s">
        <v>298</v>
      </c>
      <c r="AE36">
        <f>SUM(I36,L36,O36,R36)</f>
        <v>130</v>
      </c>
    </row>
    <row r="37" spans="1:31" x14ac:dyDescent="0.2">
      <c r="A37" s="41">
        <v>42861</v>
      </c>
      <c r="B37" t="s">
        <v>421</v>
      </c>
      <c r="C37">
        <f t="shared" si="0"/>
        <v>9952.8333299999995</v>
      </c>
      <c r="D37">
        <f t="shared" si="1"/>
        <v>3986.5909000000001</v>
      </c>
      <c r="E37">
        <f t="shared" si="2"/>
        <v>1520</v>
      </c>
      <c r="F37" t="s">
        <v>298</v>
      </c>
      <c r="G37" t="s">
        <v>424</v>
      </c>
      <c r="H37" t="s">
        <v>302</v>
      </c>
      <c r="I37" s="40">
        <v>104</v>
      </c>
      <c r="J37">
        <v>0</v>
      </c>
      <c r="K37">
        <v>0</v>
      </c>
      <c r="L37" s="40">
        <v>182</v>
      </c>
      <c r="M37">
        <v>90</v>
      </c>
      <c r="N37" s="40">
        <v>0</v>
      </c>
      <c r="O37">
        <v>0</v>
      </c>
      <c r="P37">
        <v>0</v>
      </c>
      <c r="Q37">
        <v>0</v>
      </c>
      <c r="R37">
        <v>78</v>
      </c>
      <c r="S37">
        <v>30</v>
      </c>
      <c r="T37" s="40">
        <v>0</v>
      </c>
      <c r="U37">
        <f t="shared" si="3"/>
        <v>104</v>
      </c>
      <c r="V37">
        <f t="shared" si="4"/>
        <v>272</v>
      </c>
      <c r="W37">
        <f t="shared" si="5"/>
        <v>0</v>
      </c>
      <c r="X37">
        <f t="shared" si="6"/>
        <v>108</v>
      </c>
      <c r="Z37" t="s">
        <v>421</v>
      </c>
      <c r="AB37">
        <f t="shared" si="7"/>
        <v>25775.333310000002</v>
      </c>
      <c r="AC37" s="41">
        <v>42861</v>
      </c>
      <c r="AD37" t="s">
        <v>298</v>
      </c>
      <c r="AE37">
        <f>SUM(I37,L37,O37,R37)</f>
        <v>364</v>
      </c>
    </row>
    <row r="38" spans="1:31" x14ac:dyDescent="0.2">
      <c r="A38" s="41">
        <v>42862</v>
      </c>
      <c r="B38" t="s">
        <v>421</v>
      </c>
      <c r="C38">
        <f t="shared" si="0"/>
        <v>9952.8333299999995</v>
      </c>
      <c r="D38">
        <f t="shared" si="1"/>
        <v>3986.5909000000001</v>
      </c>
      <c r="E38">
        <f t="shared" si="2"/>
        <v>1520</v>
      </c>
      <c r="F38" t="s">
        <v>298</v>
      </c>
      <c r="G38" t="s">
        <v>424</v>
      </c>
      <c r="H38" t="s">
        <v>302</v>
      </c>
      <c r="I38" s="40">
        <v>0</v>
      </c>
      <c r="J38">
        <v>0</v>
      </c>
      <c r="K38">
        <v>0</v>
      </c>
      <c r="L38" s="40">
        <v>0</v>
      </c>
      <c r="M38">
        <v>0</v>
      </c>
      <c r="N38" s="40">
        <v>0</v>
      </c>
      <c r="O38">
        <v>0</v>
      </c>
      <c r="P38">
        <v>0</v>
      </c>
      <c r="Q38">
        <v>0</v>
      </c>
      <c r="R38">
        <v>0</v>
      </c>
      <c r="S38">
        <v>0</v>
      </c>
      <c r="T38" s="40">
        <v>0</v>
      </c>
      <c r="U38">
        <f t="shared" si="3"/>
        <v>0</v>
      </c>
      <c r="V38">
        <f t="shared" si="4"/>
        <v>0</v>
      </c>
      <c r="W38">
        <f t="shared" si="5"/>
        <v>0</v>
      </c>
      <c r="X38">
        <f t="shared" si="6"/>
        <v>0</v>
      </c>
      <c r="Z38" t="s">
        <v>421</v>
      </c>
      <c r="AB38">
        <f t="shared" si="7"/>
        <v>25775.333310000002</v>
      </c>
      <c r="AC38" s="41">
        <v>42862</v>
      </c>
      <c r="AD38" t="s">
        <v>298</v>
      </c>
      <c r="AE38">
        <f>SUM(I38,L38,O38,R38)</f>
        <v>0</v>
      </c>
    </row>
    <row r="39" spans="1:31" x14ac:dyDescent="0.2">
      <c r="A39" s="41">
        <v>42863</v>
      </c>
      <c r="B39" t="s">
        <v>421</v>
      </c>
      <c r="C39">
        <f t="shared" si="0"/>
        <v>9952.8333299999995</v>
      </c>
      <c r="D39">
        <f t="shared" si="1"/>
        <v>3986.5909000000001</v>
      </c>
      <c r="E39">
        <f t="shared" si="2"/>
        <v>1520</v>
      </c>
      <c r="F39" t="s">
        <v>298</v>
      </c>
      <c r="G39" t="s">
        <v>424</v>
      </c>
      <c r="H39" t="s">
        <v>302</v>
      </c>
      <c r="I39" s="40">
        <v>0</v>
      </c>
      <c r="J39">
        <v>0</v>
      </c>
      <c r="K39">
        <v>0</v>
      </c>
      <c r="L39" s="40">
        <v>312</v>
      </c>
      <c r="M39">
        <v>0</v>
      </c>
      <c r="N39" s="40">
        <v>40</v>
      </c>
      <c r="O39">
        <v>0</v>
      </c>
      <c r="P39">
        <v>0</v>
      </c>
      <c r="Q39">
        <v>0</v>
      </c>
      <c r="R39">
        <v>130</v>
      </c>
      <c r="S39">
        <v>30</v>
      </c>
      <c r="T39" s="40">
        <v>0</v>
      </c>
      <c r="U39">
        <f t="shared" si="3"/>
        <v>0</v>
      </c>
      <c r="V39">
        <f t="shared" si="4"/>
        <v>352</v>
      </c>
      <c r="W39">
        <f t="shared" si="5"/>
        <v>0</v>
      </c>
      <c r="X39">
        <f t="shared" si="6"/>
        <v>160</v>
      </c>
      <c r="Z39" t="s">
        <v>421</v>
      </c>
      <c r="AB39">
        <f t="shared" si="7"/>
        <v>25775.333310000002</v>
      </c>
      <c r="AC39" s="41">
        <v>42863</v>
      </c>
      <c r="AD39" t="s">
        <v>298</v>
      </c>
      <c r="AE39">
        <f>SUM(I39,L39,O39,R39)</f>
        <v>442</v>
      </c>
    </row>
    <row r="40" spans="1:31" x14ac:dyDescent="0.2">
      <c r="A40" s="41">
        <v>42864</v>
      </c>
      <c r="B40" t="s">
        <v>421</v>
      </c>
      <c r="C40">
        <f t="shared" si="0"/>
        <v>9952.8333299999995</v>
      </c>
      <c r="D40">
        <f t="shared" si="1"/>
        <v>3986.5909000000001</v>
      </c>
      <c r="E40">
        <f t="shared" si="2"/>
        <v>1520</v>
      </c>
      <c r="F40" t="s">
        <v>298</v>
      </c>
      <c r="G40" t="s">
        <v>424</v>
      </c>
      <c r="H40" t="s">
        <v>302</v>
      </c>
      <c r="I40" s="40">
        <v>0</v>
      </c>
      <c r="J40">
        <v>0</v>
      </c>
      <c r="K40">
        <v>0</v>
      </c>
      <c r="L40" s="40">
        <v>26</v>
      </c>
      <c r="M40">
        <v>0</v>
      </c>
      <c r="N40" s="40">
        <v>0</v>
      </c>
      <c r="O40">
        <v>0</v>
      </c>
      <c r="P40">
        <v>0</v>
      </c>
      <c r="Q40">
        <v>0</v>
      </c>
      <c r="R40">
        <v>52</v>
      </c>
      <c r="S40">
        <v>0</v>
      </c>
      <c r="T40" s="40">
        <v>0</v>
      </c>
      <c r="U40">
        <f t="shared" si="3"/>
        <v>0</v>
      </c>
      <c r="V40">
        <f t="shared" si="4"/>
        <v>26</v>
      </c>
      <c r="W40">
        <f t="shared" si="5"/>
        <v>0</v>
      </c>
      <c r="X40">
        <f t="shared" si="6"/>
        <v>52</v>
      </c>
      <c r="Z40" t="s">
        <v>421</v>
      </c>
      <c r="AB40">
        <f t="shared" si="7"/>
        <v>25775.333310000002</v>
      </c>
      <c r="AC40" s="41">
        <v>42864</v>
      </c>
      <c r="AD40" t="s">
        <v>298</v>
      </c>
      <c r="AE40">
        <f>SUM(I40,L40,O40,R40)</f>
        <v>78</v>
      </c>
    </row>
    <row r="41" spans="1:31" x14ac:dyDescent="0.2">
      <c r="A41" s="41">
        <v>42865</v>
      </c>
      <c r="B41" t="s">
        <v>421</v>
      </c>
      <c r="C41">
        <f t="shared" si="0"/>
        <v>9952.8333299999995</v>
      </c>
      <c r="D41">
        <f t="shared" si="1"/>
        <v>3986.5909000000001</v>
      </c>
      <c r="E41">
        <f t="shared" si="2"/>
        <v>1520</v>
      </c>
      <c r="F41" t="s">
        <v>298</v>
      </c>
      <c r="G41" t="s">
        <v>424</v>
      </c>
      <c r="H41" t="s">
        <v>302</v>
      </c>
      <c r="I41" s="40">
        <v>52</v>
      </c>
      <c r="J41">
        <v>0</v>
      </c>
      <c r="K41">
        <v>0</v>
      </c>
      <c r="L41" s="40">
        <v>0</v>
      </c>
      <c r="M41">
        <v>0</v>
      </c>
      <c r="N41" s="40">
        <v>0</v>
      </c>
      <c r="O41">
        <v>0</v>
      </c>
      <c r="P41">
        <v>0</v>
      </c>
      <c r="Q41">
        <v>0</v>
      </c>
      <c r="R41">
        <v>78</v>
      </c>
      <c r="S41">
        <v>60</v>
      </c>
      <c r="T41" s="40">
        <v>0</v>
      </c>
      <c r="U41">
        <f t="shared" si="3"/>
        <v>52</v>
      </c>
      <c r="V41">
        <f t="shared" si="4"/>
        <v>0</v>
      </c>
      <c r="W41">
        <f t="shared" si="5"/>
        <v>0</v>
      </c>
      <c r="X41">
        <f t="shared" si="6"/>
        <v>138</v>
      </c>
      <c r="Z41" t="s">
        <v>421</v>
      </c>
      <c r="AB41">
        <f t="shared" si="7"/>
        <v>25775.333310000002</v>
      </c>
      <c r="AC41" s="41">
        <v>42865</v>
      </c>
      <c r="AD41" t="s">
        <v>298</v>
      </c>
      <c r="AE41">
        <f>SUM(I41,L41,O41,R41)</f>
        <v>130</v>
      </c>
    </row>
    <row r="42" spans="1:31" x14ac:dyDescent="0.2">
      <c r="A42" s="41">
        <v>42866</v>
      </c>
      <c r="B42" t="s">
        <v>421</v>
      </c>
      <c r="C42">
        <f t="shared" si="0"/>
        <v>9952.8333299999995</v>
      </c>
      <c r="D42">
        <f t="shared" si="1"/>
        <v>3986.5909000000001</v>
      </c>
      <c r="E42">
        <f t="shared" si="2"/>
        <v>1520</v>
      </c>
      <c r="F42" t="s">
        <v>298</v>
      </c>
      <c r="G42" t="s">
        <v>424</v>
      </c>
      <c r="H42" t="s">
        <v>302</v>
      </c>
      <c r="I42" s="40">
        <v>0</v>
      </c>
      <c r="J42">
        <v>30</v>
      </c>
      <c r="K42">
        <v>0</v>
      </c>
      <c r="L42" s="40">
        <v>0</v>
      </c>
      <c r="M42">
        <v>0</v>
      </c>
      <c r="N42" s="40">
        <v>0</v>
      </c>
      <c r="O42">
        <v>0</v>
      </c>
      <c r="P42">
        <v>0</v>
      </c>
      <c r="Q42">
        <v>0</v>
      </c>
      <c r="R42">
        <v>182</v>
      </c>
      <c r="S42">
        <v>30</v>
      </c>
      <c r="T42" s="40">
        <v>0</v>
      </c>
      <c r="U42">
        <f t="shared" si="3"/>
        <v>30</v>
      </c>
      <c r="V42">
        <f t="shared" si="4"/>
        <v>0</v>
      </c>
      <c r="W42">
        <f t="shared" si="5"/>
        <v>0</v>
      </c>
      <c r="X42">
        <f t="shared" si="6"/>
        <v>212</v>
      </c>
      <c r="Z42" t="s">
        <v>421</v>
      </c>
      <c r="AB42">
        <f t="shared" si="7"/>
        <v>25775.333310000002</v>
      </c>
      <c r="AC42" s="41">
        <v>42866</v>
      </c>
      <c r="AD42" t="s">
        <v>298</v>
      </c>
      <c r="AE42">
        <f>SUM(I42,L42,O42,R42)</f>
        <v>182</v>
      </c>
    </row>
    <row r="43" spans="1:31" x14ac:dyDescent="0.2">
      <c r="A43" s="41">
        <v>42867</v>
      </c>
      <c r="B43" t="s">
        <v>421</v>
      </c>
      <c r="C43">
        <f t="shared" si="0"/>
        <v>9952.8333299999995</v>
      </c>
      <c r="D43">
        <f t="shared" si="1"/>
        <v>3986.5909000000001</v>
      </c>
      <c r="E43">
        <f t="shared" si="2"/>
        <v>1520</v>
      </c>
      <c r="F43" t="s">
        <v>298</v>
      </c>
      <c r="G43" t="s">
        <v>424</v>
      </c>
      <c r="H43" t="s">
        <v>302</v>
      </c>
      <c r="I43" s="40">
        <v>52</v>
      </c>
      <c r="J43">
        <v>0</v>
      </c>
      <c r="K43">
        <v>0</v>
      </c>
      <c r="L43" s="40">
        <v>0</v>
      </c>
      <c r="M43">
        <v>0</v>
      </c>
      <c r="N43" s="40">
        <v>0</v>
      </c>
      <c r="O43">
        <v>0</v>
      </c>
      <c r="P43">
        <v>0</v>
      </c>
      <c r="Q43">
        <v>0</v>
      </c>
      <c r="R43">
        <v>104</v>
      </c>
      <c r="S43">
        <v>0</v>
      </c>
      <c r="T43" s="40">
        <v>0</v>
      </c>
      <c r="U43">
        <f t="shared" si="3"/>
        <v>52</v>
      </c>
      <c r="V43">
        <f t="shared" si="4"/>
        <v>0</v>
      </c>
      <c r="W43">
        <f t="shared" si="5"/>
        <v>0</v>
      </c>
      <c r="X43">
        <f t="shared" si="6"/>
        <v>104</v>
      </c>
      <c r="Z43" t="s">
        <v>421</v>
      </c>
      <c r="AB43">
        <f t="shared" si="7"/>
        <v>25775.333310000002</v>
      </c>
      <c r="AC43" s="41">
        <v>42867</v>
      </c>
      <c r="AD43" t="s">
        <v>298</v>
      </c>
      <c r="AE43">
        <f>SUM(I43,L43,O43,R43)</f>
        <v>156</v>
      </c>
    </row>
    <row r="44" spans="1:31" x14ac:dyDescent="0.2">
      <c r="A44" s="41">
        <v>42868</v>
      </c>
      <c r="B44" t="s">
        <v>421</v>
      </c>
      <c r="C44">
        <f t="shared" si="0"/>
        <v>9952.8333299999995</v>
      </c>
      <c r="D44">
        <f t="shared" si="1"/>
        <v>3986.5909000000001</v>
      </c>
      <c r="E44">
        <f t="shared" si="2"/>
        <v>1520</v>
      </c>
      <c r="F44" t="s">
        <v>298</v>
      </c>
      <c r="G44" t="s">
        <v>424</v>
      </c>
      <c r="H44" t="s">
        <v>302</v>
      </c>
      <c r="I44" s="40">
        <v>0</v>
      </c>
      <c r="J44">
        <v>0</v>
      </c>
      <c r="K44">
        <v>0</v>
      </c>
      <c r="L44" s="40">
        <v>0</v>
      </c>
      <c r="M44">
        <v>0</v>
      </c>
      <c r="N44" s="40">
        <v>0</v>
      </c>
      <c r="O44">
        <v>0</v>
      </c>
      <c r="P44">
        <v>0</v>
      </c>
      <c r="Q44">
        <v>0</v>
      </c>
      <c r="R44">
        <v>26</v>
      </c>
      <c r="S44">
        <v>90</v>
      </c>
      <c r="T44" s="40">
        <v>0</v>
      </c>
      <c r="U44">
        <f t="shared" si="3"/>
        <v>0</v>
      </c>
      <c r="V44">
        <f t="shared" si="4"/>
        <v>0</v>
      </c>
      <c r="W44">
        <f t="shared" si="5"/>
        <v>0</v>
      </c>
      <c r="X44">
        <f t="shared" si="6"/>
        <v>116</v>
      </c>
      <c r="Z44" t="s">
        <v>421</v>
      </c>
      <c r="AB44">
        <f t="shared" si="7"/>
        <v>25775.333310000002</v>
      </c>
      <c r="AC44" s="41">
        <v>42868</v>
      </c>
      <c r="AD44" t="s">
        <v>298</v>
      </c>
      <c r="AE44">
        <f>SUM(I44,L44,O44,R44)</f>
        <v>26</v>
      </c>
    </row>
    <row r="45" spans="1:31" x14ac:dyDescent="0.2">
      <c r="A45" s="41">
        <v>42869</v>
      </c>
      <c r="B45" t="s">
        <v>421</v>
      </c>
      <c r="C45">
        <f t="shared" si="0"/>
        <v>9952.8333299999995</v>
      </c>
      <c r="D45">
        <f t="shared" si="1"/>
        <v>3986.5909000000001</v>
      </c>
      <c r="E45">
        <f t="shared" si="2"/>
        <v>1520</v>
      </c>
      <c r="F45" t="s">
        <v>298</v>
      </c>
      <c r="G45" t="s">
        <v>424</v>
      </c>
      <c r="H45" t="s">
        <v>302</v>
      </c>
      <c r="I45" s="40">
        <v>0</v>
      </c>
      <c r="J45">
        <v>0</v>
      </c>
      <c r="K45">
        <v>0</v>
      </c>
      <c r="L45" s="40">
        <v>0</v>
      </c>
      <c r="M45">
        <v>0</v>
      </c>
      <c r="N45" s="40">
        <v>0</v>
      </c>
      <c r="O45">
        <v>0</v>
      </c>
      <c r="P45">
        <v>0</v>
      </c>
      <c r="Q45">
        <v>0</v>
      </c>
      <c r="R45">
        <v>0</v>
      </c>
      <c r="S45">
        <v>0</v>
      </c>
      <c r="T45" s="40">
        <v>0</v>
      </c>
      <c r="U45">
        <f t="shared" si="3"/>
        <v>0</v>
      </c>
      <c r="V45">
        <f t="shared" si="4"/>
        <v>0</v>
      </c>
      <c r="W45">
        <f t="shared" si="5"/>
        <v>0</v>
      </c>
      <c r="X45">
        <f t="shared" si="6"/>
        <v>0</v>
      </c>
      <c r="Z45" t="s">
        <v>421</v>
      </c>
      <c r="AB45">
        <f t="shared" si="7"/>
        <v>25775.333310000002</v>
      </c>
      <c r="AC45" s="41">
        <v>42869</v>
      </c>
      <c r="AD45" t="s">
        <v>298</v>
      </c>
      <c r="AE45">
        <f>SUM(I45,L45,O45,R45)</f>
        <v>0</v>
      </c>
    </row>
    <row r="46" spans="1:31" x14ac:dyDescent="0.2">
      <c r="A46" s="41">
        <v>42870</v>
      </c>
      <c r="B46" t="s">
        <v>421</v>
      </c>
      <c r="C46">
        <f t="shared" si="0"/>
        <v>9952.8333299999995</v>
      </c>
      <c r="D46">
        <f t="shared" si="1"/>
        <v>3986.5909000000001</v>
      </c>
      <c r="E46">
        <f t="shared" si="2"/>
        <v>1520</v>
      </c>
      <c r="F46" t="s">
        <v>298</v>
      </c>
      <c r="G46" t="s">
        <v>424</v>
      </c>
      <c r="H46" t="s">
        <v>302</v>
      </c>
      <c r="I46" s="40">
        <v>0</v>
      </c>
      <c r="J46">
        <v>30</v>
      </c>
      <c r="K46">
        <v>0</v>
      </c>
      <c r="L46" s="40">
        <v>0</v>
      </c>
      <c r="M46">
        <v>0</v>
      </c>
      <c r="N46" s="40">
        <v>0</v>
      </c>
      <c r="O46">
        <v>0</v>
      </c>
      <c r="P46">
        <v>0</v>
      </c>
      <c r="Q46">
        <v>0</v>
      </c>
      <c r="R46">
        <v>0</v>
      </c>
      <c r="S46">
        <v>30</v>
      </c>
      <c r="T46" s="40">
        <v>0</v>
      </c>
      <c r="U46">
        <f t="shared" si="3"/>
        <v>30</v>
      </c>
      <c r="V46">
        <f t="shared" si="4"/>
        <v>0</v>
      </c>
      <c r="W46">
        <f t="shared" si="5"/>
        <v>0</v>
      </c>
      <c r="X46">
        <f t="shared" si="6"/>
        <v>30</v>
      </c>
      <c r="Z46" t="s">
        <v>421</v>
      </c>
      <c r="AB46">
        <f t="shared" si="7"/>
        <v>25775.333310000002</v>
      </c>
      <c r="AC46" s="41">
        <v>42870</v>
      </c>
      <c r="AD46" t="s">
        <v>298</v>
      </c>
      <c r="AE46">
        <f>SUM(I46,L46,O46,R46)</f>
        <v>0</v>
      </c>
    </row>
    <row r="47" spans="1:31" x14ac:dyDescent="0.2">
      <c r="A47" s="41">
        <v>42871</v>
      </c>
      <c r="B47" t="s">
        <v>421</v>
      </c>
      <c r="C47">
        <f t="shared" si="0"/>
        <v>9952.8333299999995</v>
      </c>
      <c r="D47">
        <f t="shared" si="1"/>
        <v>3986.5909000000001</v>
      </c>
      <c r="E47">
        <f t="shared" si="2"/>
        <v>1520</v>
      </c>
      <c r="F47" t="s">
        <v>298</v>
      </c>
      <c r="G47" t="s">
        <v>424</v>
      </c>
      <c r="H47" t="s">
        <v>302</v>
      </c>
      <c r="I47" s="40">
        <v>0</v>
      </c>
      <c r="J47">
        <v>0</v>
      </c>
      <c r="K47">
        <v>0</v>
      </c>
      <c r="L47" s="40">
        <v>0</v>
      </c>
      <c r="M47">
        <v>28.33333</v>
      </c>
      <c r="N47" s="40">
        <v>40</v>
      </c>
      <c r="O47">
        <v>0</v>
      </c>
      <c r="P47">
        <v>0</v>
      </c>
      <c r="Q47">
        <v>0</v>
      </c>
      <c r="R47">
        <v>78</v>
      </c>
      <c r="S47">
        <v>0</v>
      </c>
      <c r="T47" s="40">
        <v>0</v>
      </c>
      <c r="U47">
        <f t="shared" si="3"/>
        <v>0</v>
      </c>
      <c r="V47">
        <f t="shared" si="4"/>
        <v>68.333330000000004</v>
      </c>
      <c r="W47">
        <f t="shared" si="5"/>
        <v>0</v>
      </c>
      <c r="X47">
        <f t="shared" si="6"/>
        <v>78</v>
      </c>
      <c r="Z47" t="s">
        <v>421</v>
      </c>
      <c r="AB47">
        <f t="shared" si="7"/>
        <v>25775.333310000002</v>
      </c>
      <c r="AC47" s="41">
        <v>42871</v>
      </c>
      <c r="AD47" t="s">
        <v>298</v>
      </c>
      <c r="AE47">
        <f>SUM(I47,L47,O47,R47)</f>
        <v>78</v>
      </c>
    </row>
    <row r="48" spans="1:31" x14ac:dyDescent="0.2">
      <c r="A48" s="41">
        <v>42872</v>
      </c>
      <c r="B48" t="s">
        <v>421</v>
      </c>
      <c r="C48">
        <f t="shared" si="0"/>
        <v>9952.8333299999995</v>
      </c>
      <c r="D48">
        <f t="shared" si="1"/>
        <v>3986.5909000000001</v>
      </c>
      <c r="E48">
        <f t="shared" si="2"/>
        <v>1520</v>
      </c>
      <c r="F48" t="s">
        <v>298</v>
      </c>
      <c r="G48" t="s">
        <v>424</v>
      </c>
      <c r="H48" t="s">
        <v>302</v>
      </c>
      <c r="I48" s="40">
        <v>26</v>
      </c>
      <c r="J48">
        <v>0</v>
      </c>
      <c r="K48">
        <v>0</v>
      </c>
      <c r="L48" s="40">
        <v>0</v>
      </c>
      <c r="M48">
        <v>0</v>
      </c>
      <c r="N48" s="40">
        <v>40</v>
      </c>
      <c r="O48">
        <v>0</v>
      </c>
      <c r="P48">
        <v>0</v>
      </c>
      <c r="Q48">
        <v>0</v>
      </c>
      <c r="R48">
        <v>0</v>
      </c>
      <c r="S48">
        <v>0</v>
      </c>
      <c r="T48" s="40">
        <v>0</v>
      </c>
      <c r="U48">
        <f t="shared" si="3"/>
        <v>26</v>
      </c>
      <c r="V48">
        <f t="shared" si="4"/>
        <v>40</v>
      </c>
      <c r="W48">
        <f t="shared" si="5"/>
        <v>0</v>
      </c>
      <c r="X48">
        <f t="shared" si="6"/>
        <v>0</v>
      </c>
      <c r="Z48" t="s">
        <v>421</v>
      </c>
      <c r="AB48">
        <f t="shared" si="7"/>
        <v>25775.333310000002</v>
      </c>
      <c r="AC48" s="41">
        <v>42872</v>
      </c>
      <c r="AD48" t="s">
        <v>298</v>
      </c>
      <c r="AE48">
        <f>SUM(I48,L48,O48,R48)</f>
        <v>26</v>
      </c>
    </row>
    <row r="49" spans="1:31" x14ac:dyDescent="0.2">
      <c r="A49" s="41">
        <v>42873</v>
      </c>
      <c r="B49" t="s">
        <v>421</v>
      </c>
      <c r="C49">
        <f t="shared" si="0"/>
        <v>9952.8333299999995</v>
      </c>
      <c r="D49">
        <f t="shared" si="1"/>
        <v>3986.5909000000001</v>
      </c>
      <c r="E49">
        <f t="shared" si="2"/>
        <v>1520</v>
      </c>
      <c r="F49" t="s">
        <v>298</v>
      </c>
      <c r="G49" t="s">
        <v>424</v>
      </c>
      <c r="H49" t="s">
        <v>302</v>
      </c>
      <c r="I49" s="40">
        <v>78</v>
      </c>
      <c r="J49">
        <v>0</v>
      </c>
      <c r="K49">
        <v>0</v>
      </c>
      <c r="L49" s="40">
        <v>52</v>
      </c>
      <c r="M49">
        <v>0</v>
      </c>
      <c r="N49" s="40">
        <v>0</v>
      </c>
      <c r="O49">
        <v>0</v>
      </c>
      <c r="P49">
        <v>0</v>
      </c>
      <c r="Q49">
        <v>0</v>
      </c>
      <c r="R49">
        <v>104</v>
      </c>
      <c r="S49">
        <v>0</v>
      </c>
      <c r="T49" s="40">
        <v>0</v>
      </c>
      <c r="U49">
        <f t="shared" si="3"/>
        <v>78</v>
      </c>
      <c r="V49">
        <f t="shared" si="4"/>
        <v>52</v>
      </c>
      <c r="W49">
        <f t="shared" si="5"/>
        <v>0</v>
      </c>
      <c r="X49">
        <f t="shared" si="6"/>
        <v>104</v>
      </c>
      <c r="Z49" t="s">
        <v>421</v>
      </c>
      <c r="AB49">
        <f t="shared" si="7"/>
        <v>25775.333310000002</v>
      </c>
      <c r="AC49" s="41">
        <v>42873</v>
      </c>
      <c r="AD49" t="s">
        <v>298</v>
      </c>
      <c r="AE49">
        <f>SUM(I49,L49,O49,R49)</f>
        <v>234</v>
      </c>
    </row>
    <row r="50" spans="1:31" x14ac:dyDescent="0.2">
      <c r="A50" s="41">
        <v>42874</v>
      </c>
      <c r="B50" t="s">
        <v>421</v>
      </c>
      <c r="C50">
        <f t="shared" si="0"/>
        <v>9952.8333299999995</v>
      </c>
      <c r="D50">
        <f t="shared" si="1"/>
        <v>3986.5909000000001</v>
      </c>
      <c r="E50">
        <f t="shared" si="2"/>
        <v>1520</v>
      </c>
      <c r="F50" t="s">
        <v>298</v>
      </c>
      <c r="G50" t="s">
        <v>424</v>
      </c>
      <c r="H50" t="s">
        <v>302</v>
      </c>
      <c r="I50" s="40">
        <v>26</v>
      </c>
      <c r="J50">
        <v>30</v>
      </c>
      <c r="K50">
        <v>0</v>
      </c>
      <c r="L50" s="40">
        <v>0</v>
      </c>
      <c r="M50">
        <v>0</v>
      </c>
      <c r="N50" s="40">
        <v>0</v>
      </c>
      <c r="O50">
        <v>0</v>
      </c>
      <c r="P50">
        <v>0</v>
      </c>
      <c r="Q50">
        <v>0</v>
      </c>
      <c r="R50">
        <v>104</v>
      </c>
      <c r="S50">
        <v>0</v>
      </c>
      <c r="T50" s="40">
        <v>0</v>
      </c>
      <c r="U50">
        <f t="shared" si="3"/>
        <v>56</v>
      </c>
      <c r="V50">
        <f t="shared" si="4"/>
        <v>0</v>
      </c>
      <c r="W50">
        <f t="shared" si="5"/>
        <v>0</v>
      </c>
      <c r="X50">
        <f t="shared" si="6"/>
        <v>104</v>
      </c>
      <c r="Z50" t="s">
        <v>421</v>
      </c>
      <c r="AB50">
        <f t="shared" si="7"/>
        <v>25775.333310000002</v>
      </c>
      <c r="AC50" s="41">
        <v>42874</v>
      </c>
      <c r="AD50" t="s">
        <v>298</v>
      </c>
      <c r="AE50">
        <f>SUM(I50,L50,O50,R50)</f>
        <v>130</v>
      </c>
    </row>
    <row r="51" spans="1:31" x14ac:dyDescent="0.2">
      <c r="A51" s="41">
        <v>42875</v>
      </c>
      <c r="B51" t="s">
        <v>421</v>
      </c>
      <c r="C51">
        <f t="shared" si="0"/>
        <v>9952.8333299999995</v>
      </c>
      <c r="D51">
        <f t="shared" si="1"/>
        <v>3986.5909000000001</v>
      </c>
      <c r="E51">
        <f t="shared" si="2"/>
        <v>1520</v>
      </c>
      <c r="F51" t="s">
        <v>298</v>
      </c>
      <c r="G51" t="s">
        <v>424</v>
      </c>
      <c r="H51" t="s">
        <v>302</v>
      </c>
      <c r="I51" s="40">
        <v>26</v>
      </c>
      <c r="J51">
        <v>0</v>
      </c>
      <c r="K51">
        <v>0</v>
      </c>
      <c r="L51" s="40">
        <v>0</v>
      </c>
      <c r="M51">
        <v>30</v>
      </c>
      <c r="N51" s="40">
        <v>0</v>
      </c>
      <c r="O51">
        <v>0</v>
      </c>
      <c r="P51">
        <v>0</v>
      </c>
      <c r="Q51">
        <v>0</v>
      </c>
      <c r="R51">
        <v>0</v>
      </c>
      <c r="S51">
        <v>0</v>
      </c>
      <c r="T51" s="40">
        <v>0</v>
      </c>
      <c r="U51">
        <f t="shared" si="3"/>
        <v>26</v>
      </c>
      <c r="V51">
        <f t="shared" si="4"/>
        <v>30</v>
      </c>
      <c r="W51">
        <f t="shared" si="5"/>
        <v>0</v>
      </c>
      <c r="X51">
        <f t="shared" si="6"/>
        <v>0</v>
      </c>
      <c r="Z51" t="s">
        <v>421</v>
      </c>
      <c r="AB51">
        <f t="shared" si="7"/>
        <v>25775.333310000002</v>
      </c>
      <c r="AC51" s="41">
        <v>42875</v>
      </c>
      <c r="AD51" t="s">
        <v>298</v>
      </c>
      <c r="AE51">
        <f>SUM(I51,L51,O51,R51)</f>
        <v>26</v>
      </c>
    </row>
    <row r="52" spans="1:31" x14ac:dyDescent="0.2">
      <c r="A52" s="41">
        <v>42876</v>
      </c>
      <c r="B52" t="s">
        <v>421</v>
      </c>
      <c r="C52">
        <f t="shared" si="0"/>
        <v>9952.8333299999995</v>
      </c>
      <c r="D52">
        <f t="shared" si="1"/>
        <v>3986.5909000000001</v>
      </c>
      <c r="E52">
        <f t="shared" si="2"/>
        <v>1520</v>
      </c>
      <c r="F52" t="s">
        <v>298</v>
      </c>
      <c r="G52" t="s">
        <v>424</v>
      </c>
      <c r="H52" t="s">
        <v>302</v>
      </c>
      <c r="I52" s="40">
        <v>0</v>
      </c>
      <c r="J52">
        <v>0</v>
      </c>
      <c r="K52">
        <v>0</v>
      </c>
      <c r="L52" s="40">
        <v>0</v>
      </c>
      <c r="M52">
        <v>0</v>
      </c>
      <c r="N52" s="40">
        <v>0</v>
      </c>
      <c r="O52">
        <v>0</v>
      </c>
      <c r="P52">
        <v>0</v>
      </c>
      <c r="Q52">
        <v>0</v>
      </c>
      <c r="R52">
        <v>0</v>
      </c>
      <c r="S52">
        <v>0</v>
      </c>
      <c r="T52" s="40">
        <v>0</v>
      </c>
      <c r="U52">
        <f t="shared" si="3"/>
        <v>0</v>
      </c>
      <c r="V52">
        <f t="shared" si="4"/>
        <v>0</v>
      </c>
      <c r="W52">
        <f t="shared" si="5"/>
        <v>0</v>
      </c>
      <c r="X52">
        <f t="shared" si="6"/>
        <v>0</v>
      </c>
      <c r="Z52" t="s">
        <v>421</v>
      </c>
      <c r="AB52">
        <f t="shared" si="7"/>
        <v>25775.333310000002</v>
      </c>
      <c r="AC52" s="41">
        <v>42876</v>
      </c>
      <c r="AD52" t="s">
        <v>298</v>
      </c>
      <c r="AE52">
        <f>SUM(I52,L52,O52,R52)</f>
        <v>0</v>
      </c>
    </row>
    <row r="53" spans="1:31" x14ac:dyDescent="0.2">
      <c r="A53" s="41">
        <v>42877</v>
      </c>
      <c r="B53" t="s">
        <v>421</v>
      </c>
      <c r="C53">
        <f t="shared" si="0"/>
        <v>9952.8333299999995</v>
      </c>
      <c r="D53">
        <f t="shared" si="1"/>
        <v>3986.5909000000001</v>
      </c>
      <c r="E53">
        <f t="shared" si="2"/>
        <v>1520</v>
      </c>
      <c r="F53" t="s">
        <v>298</v>
      </c>
      <c r="G53" t="s">
        <v>424</v>
      </c>
      <c r="H53" t="s">
        <v>302</v>
      </c>
      <c r="I53" s="40">
        <v>26</v>
      </c>
      <c r="J53">
        <v>90</v>
      </c>
      <c r="K53">
        <v>0</v>
      </c>
      <c r="L53" s="40">
        <v>0</v>
      </c>
      <c r="M53">
        <v>30</v>
      </c>
      <c r="N53" s="40">
        <v>0</v>
      </c>
      <c r="O53">
        <v>0</v>
      </c>
      <c r="P53">
        <v>0</v>
      </c>
      <c r="Q53">
        <v>0</v>
      </c>
      <c r="R53">
        <v>26</v>
      </c>
      <c r="S53">
        <v>60</v>
      </c>
      <c r="T53" s="40">
        <v>0</v>
      </c>
      <c r="U53">
        <f t="shared" si="3"/>
        <v>116</v>
      </c>
      <c r="V53">
        <f t="shared" si="4"/>
        <v>30</v>
      </c>
      <c r="W53">
        <f t="shared" si="5"/>
        <v>0</v>
      </c>
      <c r="X53">
        <f t="shared" si="6"/>
        <v>86</v>
      </c>
      <c r="Z53" t="s">
        <v>421</v>
      </c>
      <c r="AB53">
        <f t="shared" si="7"/>
        <v>25775.333310000002</v>
      </c>
      <c r="AC53" s="41">
        <v>42877</v>
      </c>
      <c r="AD53" t="s">
        <v>298</v>
      </c>
      <c r="AE53">
        <f>SUM(I53,L53,O53,R53)</f>
        <v>52</v>
      </c>
    </row>
    <row r="54" spans="1:31" x14ac:dyDescent="0.2">
      <c r="A54" s="41">
        <v>42878</v>
      </c>
      <c r="B54" t="s">
        <v>421</v>
      </c>
      <c r="C54">
        <f t="shared" si="0"/>
        <v>9952.8333299999995</v>
      </c>
      <c r="D54">
        <f t="shared" si="1"/>
        <v>3986.5909000000001</v>
      </c>
      <c r="E54">
        <f t="shared" si="2"/>
        <v>1520</v>
      </c>
      <c r="F54" t="s">
        <v>298</v>
      </c>
      <c r="G54" t="s">
        <v>424</v>
      </c>
      <c r="H54" t="s">
        <v>302</v>
      </c>
      <c r="I54" s="40">
        <v>52</v>
      </c>
      <c r="J54">
        <v>30</v>
      </c>
      <c r="K54">
        <v>0</v>
      </c>
      <c r="L54" s="40">
        <v>0</v>
      </c>
      <c r="M54">
        <v>0</v>
      </c>
      <c r="N54" s="40">
        <v>0</v>
      </c>
      <c r="O54">
        <v>0</v>
      </c>
      <c r="P54">
        <v>0</v>
      </c>
      <c r="Q54">
        <v>0</v>
      </c>
      <c r="R54">
        <v>26</v>
      </c>
      <c r="S54">
        <v>30</v>
      </c>
      <c r="T54" s="40">
        <v>0</v>
      </c>
      <c r="U54">
        <f t="shared" si="3"/>
        <v>82</v>
      </c>
      <c r="V54">
        <f t="shared" si="4"/>
        <v>0</v>
      </c>
      <c r="W54">
        <f t="shared" si="5"/>
        <v>0</v>
      </c>
      <c r="X54">
        <f t="shared" si="6"/>
        <v>56</v>
      </c>
      <c r="Z54" t="s">
        <v>421</v>
      </c>
      <c r="AB54">
        <f t="shared" si="7"/>
        <v>25775.333310000002</v>
      </c>
      <c r="AC54" s="41">
        <v>42878</v>
      </c>
      <c r="AD54" t="s">
        <v>298</v>
      </c>
      <c r="AE54">
        <f>SUM(I54,L54,O54,R54)</f>
        <v>78</v>
      </c>
    </row>
    <row r="55" spans="1:31" x14ac:dyDescent="0.2">
      <c r="A55" s="41">
        <v>42879</v>
      </c>
      <c r="B55" t="s">
        <v>421</v>
      </c>
      <c r="C55">
        <f t="shared" si="0"/>
        <v>9952.8333299999995</v>
      </c>
      <c r="D55">
        <f t="shared" si="1"/>
        <v>3986.5909000000001</v>
      </c>
      <c r="E55">
        <f t="shared" si="2"/>
        <v>1520</v>
      </c>
      <c r="F55" t="s">
        <v>298</v>
      </c>
      <c r="G55" t="s">
        <v>424</v>
      </c>
      <c r="H55" t="s">
        <v>302</v>
      </c>
      <c r="I55" s="40">
        <v>52</v>
      </c>
      <c r="J55">
        <v>60</v>
      </c>
      <c r="K55">
        <v>0</v>
      </c>
      <c r="L55" s="40">
        <v>0</v>
      </c>
      <c r="M55">
        <v>0</v>
      </c>
      <c r="N55" s="40">
        <v>0</v>
      </c>
      <c r="O55">
        <v>26</v>
      </c>
      <c r="P55">
        <v>0</v>
      </c>
      <c r="Q55">
        <v>0</v>
      </c>
      <c r="R55">
        <v>0</v>
      </c>
      <c r="S55">
        <v>0</v>
      </c>
      <c r="T55" s="40">
        <v>0</v>
      </c>
      <c r="U55">
        <f t="shared" si="3"/>
        <v>112</v>
      </c>
      <c r="V55">
        <f t="shared" si="4"/>
        <v>0</v>
      </c>
      <c r="W55">
        <f t="shared" si="5"/>
        <v>26</v>
      </c>
      <c r="X55">
        <f t="shared" si="6"/>
        <v>0</v>
      </c>
      <c r="Z55" t="s">
        <v>421</v>
      </c>
      <c r="AB55">
        <f t="shared" si="7"/>
        <v>25775.333310000002</v>
      </c>
      <c r="AC55" s="41">
        <v>42879</v>
      </c>
      <c r="AD55" t="s">
        <v>298</v>
      </c>
      <c r="AE55">
        <f>SUM(I55,L55,O55,R55)</f>
        <v>78</v>
      </c>
    </row>
    <row r="56" spans="1:31" x14ac:dyDescent="0.2">
      <c r="A56" s="41">
        <v>42880</v>
      </c>
      <c r="B56" t="s">
        <v>421</v>
      </c>
      <c r="C56">
        <f t="shared" si="0"/>
        <v>9952.8333299999995</v>
      </c>
      <c r="D56">
        <f t="shared" si="1"/>
        <v>3986.5909000000001</v>
      </c>
      <c r="E56">
        <f t="shared" si="2"/>
        <v>1520</v>
      </c>
      <c r="F56" t="s">
        <v>298</v>
      </c>
      <c r="G56" t="s">
        <v>424</v>
      </c>
      <c r="H56" t="s">
        <v>302</v>
      </c>
      <c r="I56" s="40">
        <v>130</v>
      </c>
      <c r="J56">
        <v>0</v>
      </c>
      <c r="K56">
        <v>0</v>
      </c>
      <c r="L56" s="40">
        <v>104</v>
      </c>
      <c r="M56">
        <v>0</v>
      </c>
      <c r="N56" s="40">
        <v>0</v>
      </c>
      <c r="O56">
        <v>52</v>
      </c>
      <c r="P56">
        <v>30</v>
      </c>
      <c r="Q56">
        <v>0</v>
      </c>
      <c r="R56">
        <v>0</v>
      </c>
      <c r="S56">
        <v>30</v>
      </c>
      <c r="T56" s="40">
        <v>0</v>
      </c>
      <c r="U56">
        <f t="shared" si="3"/>
        <v>130</v>
      </c>
      <c r="V56">
        <f t="shared" si="4"/>
        <v>104</v>
      </c>
      <c r="W56">
        <f t="shared" si="5"/>
        <v>82</v>
      </c>
      <c r="X56">
        <f t="shared" si="6"/>
        <v>30</v>
      </c>
      <c r="Z56" t="s">
        <v>421</v>
      </c>
      <c r="AB56">
        <f t="shared" si="7"/>
        <v>25775.333310000002</v>
      </c>
      <c r="AC56" s="41">
        <v>42880</v>
      </c>
      <c r="AD56" t="s">
        <v>298</v>
      </c>
      <c r="AE56">
        <f>SUM(I56,L56,O56,R56)</f>
        <v>286</v>
      </c>
    </row>
    <row r="57" spans="1:31" x14ac:dyDescent="0.2">
      <c r="A57" s="41">
        <v>42881</v>
      </c>
      <c r="B57" t="s">
        <v>421</v>
      </c>
      <c r="C57">
        <f t="shared" si="0"/>
        <v>9952.8333299999995</v>
      </c>
      <c r="D57">
        <f t="shared" si="1"/>
        <v>3986.5909000000001</v>
      </c>
      <c r="E57">
        <f t="shared" si="2"/>
        <v>1520</v>
      </c>
      <c r="F57" t="s">
        <v>298</v>
      </c>
      <c r="G57" t="s">
        <v>424</v>
      </c>
      <c r="H57" t="s">
        <v>302</v>
      </c>
      <c r="I57" s="40">
        <v>0</v>
      </c>
      <c r="J57">
        <v>60</v>
      </c>
      <c r="K57">
        <v>0</v>
      </c>
      <c r="L57" s="40">
        <v>0</v>
      </c>
      <c r="M57">
        <v>0</v>
      </c>
      <c r="N57" s="40">
        <v>0</v>
      </c>
      <c r="O57">
        <v>26</v>
      </c>
      <c r="P57">
        <v>0</v>
      </c>
      <c r="Q57">
        <v>0</v>
      </c>
      <c r="R57">
        <v>0</v>
      </c>
      <c r="S57">
        <v>30</v>
      </c>
      <c r="T57" s="40">
        <v>0</v>
      </c>
      <c r="U57">
        <f t="shared" si="3"/>
        <v>60</v>
      </c>
      <c r="V57">
        <f t="shared" si="4"/>
        <v>0</v>
      </c>
      <c r="W57">
        <f t="shared" si="5"/>
        <v>26</v>
      </c>
      <c r="X57">
        <f t="shared" si="6"/>
        <v>30</v>
      </c>
      <c r="Z57" t="s">
        <v>421</v>
      </c>
      <c r="AB57">
        <f t="shared" si="7"/>
        <v>25775.333310000002</v>
      </c>
      <c r="AC57" s="41">
        <v>42881</v>
      </c>
      <c r="AD57" t="s">
        <v>298</v>
      </c>
      <c r="AE57">
        <f>SUM(I57,L57,O57,R57)</f>
        <v>26</v>
      </c>
    </row>
    <row r="58" spans="1:31" x14ac:dyDescent="0.2">
      <c r="A58" s="41">
        <v>42882</v>
      </c>
      <c r="B58" t="s">
        <v>421</v>
      </c>
      <c r="C58">
        <f t="shared" si="0"/>
        <v>9952.8333299999995</v>
      </c>
      <c r="D58">
        <f t="shared" si="1"/>
        <v>3986.5909000000001</v>
      </c>
      <c r="E58">
        <f t="shared" si="2"/>
        <v>1520</v>
      </c>
      <c r="F58" t="s">
        <v>298</v>
      </c>
      <c r="G58" t="s">
        <v>424</v>
      </c>
      <c r="H58" t="s">
        <v>302</v>
      </c>
      <c r="I58" s="40">
        <v>52</v>
      </c>
      <c r="J58">
        <v>90</v>
      </c>
      <c r="K58">
        <v>0</v>
      </c>
      <c r="L58" s="40">
        <v>26</v>
      </c>
      <c r="M58">
        <v>0</v>
      </c>
      <c r="N58" s="40">
        <v>0</v>
      </c>
      <c r="O58">
        <v>26</v>
      </c>
      <c r="P58">
        <v>150</v>
      </c>
      <c r="Q58">
        <v>0</v>
      </c>
      <c r="R58">
        <v>0</v>
      </c>
      <c r="S58">
        <v>0</v>
      </c>
      <c r="T58" s="40">
        <v>0</v>
      </c>
      <c r="U58">
        <f t="shared" si="3"/>
        <v>142</v>
      </c>
      <c r="V58">
        <f t="shared" si="4"/>
        <v>26</v>
      </c>
      <c r="W58">
        <f t="shared" si="5"/>
        <v>176</v>
      </c>
      <c r="X58">
        <f t="shared" si="6"/>
        <v>0</v>
      </c>
      <c r="Z58" t="s">
        <v>421</v>
      </c>
      <c r="AB58">
        <f t="shared" si="7"/>
        <v>25775.333310000002</v>
      </c>
      <c r="AC58" s="41">
        <v>42882</v>
      </c>
      <c r="AD58" t="s">
        <v>298</v>
      </c>
      <c r="AE58">
        <f>SUM(I58,L58,O58,R58)</f>
        <v>104</v>
      </c>
    </row>
    <row r="59" spans="1:31" x14ac:dyDescent="0.2">
      <c r="A59" s="41">
        <v>42883</v>
      </c>
      <c r="B59" t="s">
        <v>421</v>
      </c>
      <c r="C59">
        <f t="shared" si="0"/>
        <v>9952.8333299999995</v>
      </c>
      <c r="D59">
        <f t="shared" si="1"/>
        <v>3986.5909000000001</v>
      </c>
      <c r="E59">
        <f t="shared" si="2"/>
        <v>1520</v>
      </c>
      <c r="F59" t="s">
        <v>298</v>
      </c>
      <c r="G59" t="s">
        <v>424</v>
      </c>
      <c r="H59" t="s">
        <v>302</v>
      </c>
      <c r="I59" s="40">
        <v>0</v>
      </c>
      <c r="J59">
        <v>0</v>
      </c>
      <c r="K59">
        <v>0</v>
      </c>
      <c r="L59" s="40">
        <v>0</v>
      </c>
      <c r="M59">
        <v>0</v>
      </c>
      <c r="N59" s="40">
        <v>0</v>
      </c>
      <c r="O59">
        <v>0</v>
      </c>
      <c r="P59">
        <v>0</v>
      </c>
      <c r="Q59">
        <v>0</v>
      </c>
      <c r="R59">
        <v>0</v>
      </c>
      <c r="S59">
        <v>0</v>
      </c>
      <c r="T59" s="40">
        <v>0</v>
      </c>
      <c r="U59">
        <f t="shared" si="3"/>
        <v>0</v>
      </c>
      <c r="V59">
        <f t="shared" si="4"/>
        <v>0</v>
      </c>
      <c r="W59">
        <f t="shared" si="5"/>
        <v>0</v>
      </c>
      <c r="X59">
        <f t="shared" si="6"/>
        <v>0</v>
      </c>
      <c r="Z59" t="s">
        <v>421</v>
      </c>
      <c r="AB59">
        <f t="shared" si="7"/>
        <v>25775.333310000002</v>
      </c>
      <c r="AC59" s="41">
        <v>42883</v>
      </c>
      <c r="AD59" t="s">
        <v>298</v>
      </c>
      <c r="AE59">
        <f>SUM(I59,L59,O59,R59)</f>
        <v>0</v>
      </c>
    </row>
    <row r="60" spans="1:31" x14ac:dyDescent="0.2">
      <c r="A60" s="41">
        <v>42884</v>
      </c>
      <c r="B60" t="s">
        <v>421</v>
      </c>
      <c r="C60">
        <f t="shared" si="0"/>
        <v>9952.8333299999995</v>
      </c>
      <c r="D60">
        <f t="shared" si="1"/>
        <v>3986.5909000000001</v>
      </c>
      <c r="E60">
        <f t="shared" si="2"/>
        <v>1520</v>
      </c>
      <c r="F60" t="s">
        <v>298</v>
      </c>
      <c r="G60" t="s">
        <v>424</v>
      </c>
      <c r="H60" t="s">
        <v>302</v>
      </c>
      <c r="I60" s="40">
        <v>26</v>
      </c>
      <c r="J60">
        <v>60</v>
      </c>
      <c r="K60">
        <v>0</v>
      </c>
      <c r="L60" s="40">
        <v>26</v>
      </c>
      <c r="M60">
        <v>0</v>
      </c>
      <c r="N60" s="40">
        <v>0</v>
      </c>
      <c r="O60">
        <v>78</v>
      </c>
      <c r="P60">
        <v>0</v>
      </c>
      <c r="Q60">
        <v>0</v>
      </c>
      <c r="R60">
        <v>24.33333</v>
      </c>
      <c r="S60">
        <v>0</v>
      </c>
      <c r="T60" s="40">
        <v>0</v>
      </c>
      <c r="U60">
        <f t="shared" si="3"/>
        <v>86</v>
      </c>
      <c r="V60">
        <f t="shared" si="4"/>
        <v>26</v>
      </c>
      <c r="W60">
        <f t="shared" si="5"/>
        <v>78</v>
      </c>
      <c r="X60">
        <f t="shared" si="6"/>
        <v>24.33333</v>
      </c>
      <c r="Z60" t="s">
        <v>421</v>
      </c>
      <c r="AB60">
        <f t="shared" si="7"/>
        <v>25775.333310000002</v>
      </c>
      <c r="AC60" s="41">
        <v>42884</v>
      </c>
      <c r="AD60" t="s">
        <v>298</v>
      </c>
      <c r="AE60">
        <f>SUM(I60,L60,O60,R60)</f>
        <v>154.33332999999999</v>
      </c>
    </row>
    <row r="61" spans="1:31" x14ac:dyDescent="0.2">
      <c r="A61" s="41">
        <v>42885</v>
      </c>
      <c r="B61" t="s">
        <v>421</v>
      </c>
      <c r="C61">
        <f t="shared" si="0"/>
        <v>9952.8333299999995</v>
      </c>
      <c r="D61">
        <f t="shared" si="1"/>
        <v>3986.5909000000001</v>
      </c>
      <c r="E61">
        <f t="shared" si="2"/>
        <v>1520</v>
      </c>
      <c r="F61" t="s">
        <v>298</v>
      </c>
      <c r="G61" t="s">
        <v>424</v>
      </c>
      <c r="H61" t="s">
        <v>302</v>
      </c>
      <c r="I61" s="40">
        <v>104</v>
      </c>
      <c r="J61">
        <v>90</v>
      </c>
      <c r="K61">
        <v>0</v>
      </c>
      <c r="L61" s="40">
        <v>0</v>
      </c>
      <c r="M61">
        <v>0</v>
      </c>
      <c r="N61" s="40">
        <v>0</v>
      </c>
      <c r="O61">
        <v>26</v>
      </c>
      <c r="P61">
        <v>30</v>
      </c>
      <c r="Q61">
        <v>0</v>
      </c>
      <c r="R61">
        <v>0</v>
      </c>
      <c r="S61">
        <v>0</v>
      </c>
      <c r="T61" s="40">
        <v>0</v>
      </c>
      <c r="U61">
        <f t="shared" si="3"/>
        <v>194</v>
      </c>
      <c r="V61">
        <f t="shared" si="4"/>
        <v>0</v>
      </c>
      <c r="W61">
        <f t="shared" si="5"/>
        <v>56</v>
      </c>
      <c r="X61">
        <f t="shared" si="6"/>
        <v>0</v>
      </c>
      <c r="Z61" t="s">
        <v>421</v>
      </c>
      <c r="AB61">
        <f t="shared" si="7"/>
        <v>25775.333310000002</v>
      </c>
      <c r="AC61" s="41">
        <v>42885</v>
      </c>
      <c r="AD61" t="s">
        <v>298</v>
      </c>
      <c r="AE61">
        <f>SUM(I61,L61,O61,R61)</f>
        <v>130</v>
      </c>
    </row>
    <row r="62" spans="1:31" x14ac:dyDescent="0.2">
      <c r="A62" s="41">
        <v>42886</v>
      </c>
      <c r="B62" t="s">
        <v>421</v>
      </c>
      <c r="C62">
        <f t="shared" si="0"/>
        <v>9952.8333299999995</v>
      </c>
      <c r="D62">
        <f t="shared" si="1"/>
        <v>3986.5909000000001</v>
      </c>
      <c r="E62">
        <f t="shared" si="2"/>
        <v>1520</v>
      </c>
      <c r="F62" t="s">
        <v>298</v>
      </c>
      <c r="G62" t="s">
        <v>424</v>
      </c>
      <c r="H62" t="s">
        <v>302</v>
      </c>
      <c r="I62" s="40">
        <v>130</v>
      </c>
      <c r="J62">
        <v>30</v>
      </c>
      <c r="K62">
        <v>0</v>
      </c>
      <c r="L62" s="40">
        <v>0</v>
      </c>
      <c r="M62">
        <v>0</v>
      </c>
      <c r="N62" s="40">
        <v>0</v>
      </c>
      <c r="O62">
        <v>52</v>
      </c>
      <c r="P62">
        <v>90</v>
      </c>
      <c r="Q62">
        <v>0</v>
      </c>
      <c r="R62">
        <v>0</v>
      </c>
      <c r="S62">
        <v>30</v>
      </c>
      <c r="T62" s="40">
        <v>0</v>
      </c>
      <c r="U62">
        <f t="shared" si="3"/>
        <v>160</v>
      </c>
      <c r="V62">
        <f t="shared" si="4"/>
        <v>0</v>
      </c>
      <c r="W62">
        <f t="shared" si="5"/>
        <v>142</v>
      </c>
      <c r="X62">
        <f t="shared" si="6"/>
        <v>30</v>
      </c>
      <c r="Z62" t="s">
        <v>421</v>
      </c>
      <c r="AB62">
        <f t="shared" si="7"/>
        <v>25775.333310000002</v>
      </c>
      <c r="AC62" s="41">
        <v>42886</v>
      </c>
      <c r="AD62" t="s">
        <v>298</v>
      </c>
      <c r="AE62">
        <f>SUM(I62,L62,O62,R62)</f>
        <v>182</v>
      </c>
    </row>
    <row r="63" spans="1:31" x14ac:dyDescent="0.2">
      <c r="A63" s="41">
        <v>42887</v>
      </c>
      <c r="B63" t="s">
        <v>421</v>
      </c>
      <c r="C63">
        <f t="shared" si="0"/>
        <v>9952.8333299999995</v>
      </c>
      <c r="D63">
        <f t="shared" si="1"/>
        <v>3986.5909000000001</v>
      </c>
      <c r="E63">
        <f t="shared" si="2"/>
        <v>1520</v>
      </c>
      <c r="F63" t="s">
        <v>298</v>
      </c>
      <c r="G63" t="s">
        <v>424</v>
      </c>
      <c r="H63" t="s">
        <v>302</v>
      </c>
      <c r="I63" s="40">
        <v>130</v>
      </c>
      <c r="J63">
        <v>180</v>
      </c>
      <c r="K63">
        <v>0</v>
      </c>
      <c r="L63" s="40">
        <v>48.66666</v>
      </c>
      <c r="M63">
        <v>0</v>
      </c>
      <c r="N63" s="40">
        <v>0</v>
      </c>
      <c r="O63">
        <v>52</v>
      </c>
      <c r="P63">
        <v>0</v>
      </c>
      <c r="Q63">
        <v>0</v>
      </c>
      <c r="R63">
        <v>0</v>
      </c>
      <c r="S63">
        <v>0</v>
      </c>
      <c r="T63" s="40">
        <v>0</v>
      </c>
      <c r="U63">
        <f t="shared" si="3"/>
        <v>310</v>
      </c>
      <c r="V63">
        <f t="shared" si="4"/>
        <v>48.66666</v>
      </c>
      <c r="W63">
        <f t="shared" si="5"/>
        <v>52</v>
      </c>
      <c r="X63">
        <f t="shared" si="6"/>
        <v>0</v>
      </c>
      <c r="Z63" t="s">
        <v>421</v>
      </c>
      <c r="AB63">
        <f t="shared" si="7"/>
        <v>25775.333310000002</v>
      </c>
      <c r="AC63" s="41">
        <v>42887</v>
      </c>
      <c r="AD63" t="s">
        <v>298</v>
      </c>
      <c r="AE63">
        <f>SUM(I63,L63,O63,R63)</f>
        <v>230.66666000000001</v>
      </c>
    </row>
    <row r="64" spans="1:31" x14ac:dyDescent="0.2">
      <c r="A64" s="41">
        <v>42888</v>
      </c>
      <c r="B64" t="s">
        <v>421</v>
      </c>
      <c r="C64">
        <f t="shared" si="0"/>
        <v>9952.8333299999995</v>
      </c>
      <c r="D64">
        <f t="shared" si="1"/>
        <v>3986.5909000000001</v>
      </c>
      <c r="E64">
        <f t="shared" si="2"/>
        <v>1520</v>
      </c>
      <c r="F64" t="s">
        <v>298</v>
      </c>
      <c r="G64" t="s">
        <v>424</v>
      </c>
      <c r="H64" t="s">
        <v>302</v>
      </c>
      <c r="I64" s="40">
        <v>26</v>
      </c>
      <c r="J64">
        <v>120</v>
      </c>
      <c r="K64">
        <v>0</v>
      </c>
      <c r="L64" s="40">
        <v>0</v>
      </c>
      <c r="M64">
        <v>0</v>
      </c>
      <c r="N64" s="40">
        <v>0</v>
      </c>
      <c r="O64">
        <v>0</v>
      </c>
      <c r="P64">
        <v>120</v>
      </c>
      <c r="Q64">
        <v>0</v>
      </c>
      <c r="R64">
        <v>52</v>
      </c>
      <c r="S64">
        <v>0</v>
      </c>
      <c r="T64" s="40">
        <v>0</v>
      </c>
      <c r="U64">
        <f t="shared" si="3"/>
        <v>146</v>
      </c>
      <c r="V64">
        <f t="shared" si="4"/>
        <v>0</v>
      </c>
      <c r="W64">
        <f t="shared" si="5"/>
        <v>120</v>
      </c>
      <c r="X64">
        <f t="shared" si="6"/>
        <v>52</v>
      </c>
      <c r="Z64" t="s">
        <v>421</v>
      </c>
      <c r="AB64">
        <f t="shared" si="7"/>
        <v>25775.333310000002</v>
      </c>
      <c r="AC64" s="41">
        <v>42888</v>
      </c>
      <c r="AD64" t="s">
        <v>298</v>
      </c>
      <c r="AE64">
        <f>SUM(I64,L64,O64,R64)</f>
        <v>78</v>
      </c>
    </row>
    <row r="65" spans="1:31" x14ac:dyDescent="0.2">
      <c r="A65" s="41">
        <v>42889</v>
      </c>
      <c r="B65" t="s">
        <v>421</v>
      </c>
      <c r="C65">
        <f t="shared" si="0"/>
        <v>9952.8333299999995</v>
      </c>
      <c r="D65">
        <f t="shared" si="1"/>
        <v>3986.5909000000001</v>
      </c>
      <c r="E65">
        <f t="shared" si="2"/>
        <v>1520</v>
      </c>
      <c r="F65" t="s">
        <v>298</v>
      </c>
      <c r="G65" t="s">
        <v>424</v>
      </c>
      <c r="H65" t="s">
        <v>302</v>
      </c>
      <c r="I65" s="40">
        <v>78</v>
      </c>
      <c r="J65">
        <v>0</v>
      </c>
      <c r="K65">
        <v>0</v>
      </c>
      <c r="L65" s="40">
        <v>26</v>
      </c>
      <c r="M65">
        <v>0</v>
      </c>
      <c r="N65" s="40">
        <v>0</v>
      </c>
      <c r="O65">
        <v>26</v>
      </c>
      <c r="P65">
        <v>0</v>
      </c>
      <c r="Q65">
        <v>0</v>
      </c>
      <c r="R65">
        <v>0</v>
      </c>
      <c r="S65">
        <v>0</v>
      </c>
      <c r="T65" s="40">
        <v>0</v>
      </c>
      <c r="U65">
        <f t="shared" si="3"/>
        <v>78</v>
      </c>
      <c r="V65">
        <f t="shared" si="4"/>
        <v>26</v>
      </c>
      <c r="W65">
        <f t="shared" si="5"/>
        <v>26</v>
      </c>
      <c r="X65">
        <f t="shared" si="6"/>
        <v>0</v>
      </c>
      <c r="Z65" t="s">
        <v>421</v>
      </c>
      <c r="AB65">
        <f t="shared" si="7"/>
        <v>25775.333310000002</v>
      </c>
      <c r="AC65" s="41">
        <v>42889</v>
      </c>
      <c r="AD65" t="s">
        <v>298</v>
      </c>
      <c r="AE65">
        <f>SUM(I65,L65,O65,R65)</f>
        <v>130</v>
      </c>
    </row>
    <row r="66" spans="1:31" x14ac:dyDescent="0.2">
      <c r="A66" s="41">
        <v>42890</v>
      </c>
      <c r="B66" t="s">
        <v>421</v>
      </c>
      <c r="C66">
        <f t="shared" si="0"/>
        <v>9952.8333299999995</v>
      </c>
      <c r="D66">
        <f t="shared" si="1"/>
        <v>3986.5909000000001</v>
      </c>
      <c r="E66">
        <f t="shared" si="2"/>
        <v>1520</v>
      </c>
      <c r="F66" t="s">
        <v>298</v>
      </c>
      <c r="G66" t="s">
        <v>424</v>
      </c>
      <c r="H66" t="s">
        <v>302</v>
      </c>
      <c r="I66" s="40">
        <v>0</v>
      </c>
      <c r="J66">
        <v>0</v>
      </c>
      <c r="K66">
        <v>0</v>
      </c>
      <c r="L66" s="40">
        <v>0</v>
      </c>
      <c r="M66">
        <v>0</v>
      </c>
      <c r="N66" s="40">
        <v>0</v>
      </c>
      <c r="O66">
        <v>0</v>
      </c>
      <c r="P66">
        <v>0</v>
      </c>
      <c r="Q66">
        <v>0</v>
      </c>
      <c r="R66">
        <v>0</v>
      </c>
      <c r="S66">
        <v>0</v>
      </c>
      <c r="T66" s="40">
        <v>0</v>
      </c>
      <c r="U66">
        <f t="shared" si="3"/>
        <v>0</v>
      </c>
      <c r="V66">
        <f t="shared" si="4"/>
        <v>0</v>
      </c>
      <c r="W66">
        <f t="shared" si="5"/>
        <v>0</v>
      </c>
      <c r="X66">
        <f t="shared" si="6"/>
        <v>0</v>
      </c>
      <c r="Z66" t="s">
        <v>421</v>
      </c>
      <c r="AB66">
        <f t="shared" si="7"/>
        <v>25775.333310000002</v>
      </c>
      <c r="AC66" s="41">
        <v>42890</v>
      </c>
      <c r="AD66" t="s">
        <v>298</v>
      </c>
      <c r="AE66">
        <f>SUM(I66,L66,O66,R66)</f>
        <v>0</v>
      </c>
    </row>
    <row r="67" spans="1:31" x14ac:dyDescent="0.2">
      <c r="A67" s="41">
        <v>42891</v>
      </c>
      <c r="B67" t="s">
        <v>421</v>
      </c>
      <c r="C67">
        <f t="shared" ref="C67:C130" si="8">SUM(I:I)</f>
        <v>9952.8333299999995</v>
      </c>
      <c r="D67">
        <f t="shared" ref="D67:D130" si="9">SUM(J:J)</f>
        <v>3986.5909000000001</v>
      </c>
      <c r="E67">
        <f t="shared" ref="E67:E130" si="10">SUM(K:K)</f>
        <v>1520</v>
      </c>
      <c r="F67" t="s">
        <v>298</v>
      </c>
      <c r="G67" t="s">
        <v>424</v>
      </c>
      <c r="H67" t="s">
        <v>302</v>
      </c>
      <c r="I67" s="40">
        <v>26</v>
      </c>
      <c r="J67">
        <v>30</v>
      </c>
      <c r="K67">
        <v>0</v>
      </c>
      <c r="L67" s="40">
        <v>0</v>
      </c>
      <c r="M67">
        <v>28.33333</v>
      </c>
      <c r="N67" s="40">
        <v>0</v>
      </c>
      <c r="O67">
        <v>52</v>
      </c>
      <c r="P67">
        <v>60</v>
      </c>
      <c r="Q67">
        <v>0</v>
      </c>
      <c r="R67">
        <v>0</v>
      </c>
      <c r="S67">
        <v>0</v>
      </c>
      <c r="T67" s="40">
        <v>0</v>
      </c>
      <c r="U67">
        <f t="shared" ref="U67:U130" si="11">SUM(I67:K67)</f>
        <v>56</v>
      </c>
      <c r="V67">
        <f t="shared" ref="V67:V130" si="12">SUM(L67:N67)</f>
        <v>28.33333</v>
      </c>
      <c r="W67">
        <f t="shared" ref="W67:W130" si="13">SUM(O67:Q67)</f>
        <v>112</v>
      </c>
      <c r="X67">
        <f t="shared" ref="X67:X130" si="14">SUM(R67:T67)</f>
        <v>0</v>
      </c>
      <c r="Z67" t="s">
        <v>421</v>
      </c>
      <c r="AB67">
        <f t="shared" ref="AB67:AB130" si="15">SUM(I:I,L:L,O:O,R:R)</f>
        <v>25775.333310000002</v>
      </c>
      <c r="AC67" s="41">
        <v>42891</v>
      </c>
      <c r="AD67" t="s">
        <v>298</v>
      </c>
      <c r="AE67">
        <f>SUM(I67,L67,O67,R67)</f>
        <v>78</v>
      </c>
    </row>
    <row r="68" spans="1:31" x14ac:dyDescent="0.2">
      <c r="A68" s="41">
        <v>42892</v>
      </c>
      <c r="B68" t="s">
        <v>421</v>
      </c>
      <c r="C68">
        <f t="shared" si="8"/>
        <v>9952.8333299999995</v>
      </c>
      <c r="D68">
        <f t="shared" si="9"/>
        <v>3986.5909000000001</v>
      </c>
      <c r="E68">
        <f t="shared" si="10"/>
        <v>1520</v>
      </c>
      <c r="F68" t="s">
        <v>298</v>
      </c>
      <c r="G68" t="s">
        <v>424</v>
      </c>
      <c r="H68" t="s">
        <v>302</v>
      </c>
      <c r="I68" s="40">
        <v>0</v>
      </c>
      <c r="J68">
        <v>30</v>
      </c>
      <c r="K68">
        <v>0</v>
      </c>
      <c r="L68" s="40">
        <v>0</v>
      </c>
      <c r="M68">
        <v>30</v>
      </c>
      <c r="N68" s="40">
        <v>0</v>
      </c>
      <c r="O68">
        <v>130</v>
      </c>
      <c r="P68">
        <v>30</v>
      </c>
      <c r="Q68">
        <v>0</v>
      </c>
      <c r="R68">
        <v>26</v>
      </c>
      <c r="S68">
        <v>0</v>
      </c>
      <c r="T68" s="40">
        <v>40</v>
      </c>
      <c r="U68">
        <f t="shared" si="11"/>
        <v>30</v>
      </c>
      <c r="V68">
        <f t="shared" si="12"/>
        <v>30</v>
      </c>
      <c r="W68">
        <f t="shared" si="13"/>
        <v>160</v>
      </c>
      <c r="X68">
        <f t="shared" si="14"/>
        <v>66</v>
      </c>
      <c r="Z68" t="s">
        <v>421</v>
      </c>
      <c r="AB68">
        <f t="shared" si="15"/>
        <v>25775.333310000002</v>
      </c>
      <c r="AC68" s="41">
        <v>42892</v>
      </c>
      <c r="AD68" t="s">
        <v>298</v>
      </c>
      <c r="AE68">
        <f>SUM(I68,L68,O68,R68)</f>
        <v>156</v>
      </c>
    </row>
    <row r="69" spans="1:31" x14ac:dyDescent="0.2">
      <c r="A69" s="41">
        <v>42893</v>
      </c>
      <c r="B69" t="s">
        <v>421</v>
      </c>
      <c r="C69">
        <f t="shared" si="8"/>
        <v>9952.8333299999995</v>
      </c>
      <c r="D69">
        <f t="shared" si="9"/>
        <v>3986.5909000000001</v>
      </c>
      <c r="E69">
        <f t="shared" si="10"/>
        <v>1520</v>
      </c>
      <c r="F69" t="s">
        <v>298</v>
      </c>
      <c r="G69" t="s">
        <v>424</v>
      </c>
      <c r="H69" t="s">
        <v>302</v>
      </c>
      <c r="I69" s="40">
        <v>0</v>
      </c>
      <c r="J69">
        <v>0</v>
      </c>
      <c r="K69">
        <v>0</v>
      </c>
      <c r="L69" s="40">
        <v>26</v>
      </c>
      <c r="M69">
        <v>0</v>
      </c>
      <c r="N69" s="40">
        <v>0</v>
      </c>
      <c r="O69">
        <v>52</v>
      </c>
      <c r="P69">
        <v>0</v>
      </c>
      <c r="Q69">
        <v>0</v>
      </c>
      <c r="R69">
        <v>0</v>
      </c>
      <c r="S69">
        <v>0</v>
      </c>
      <c r="T69" s="40">
        <v>0</v>
      </c>
      <c r="U69">
        <f t="shared" si="11"/>
        <v>0</v>
      </c>
      <c r="V69">
        <f t="shared" si="12"/>
        <v>26</v>
      </c>
      <c r="W69">
        <f t="shared" si="13"/>
        <v>52</v>
      </c>
      <c r="X69">
        <f t="shared" si="14"/>
        <v>0</v>
      </c>
      <c r="Z69" t="s">
        <v>421</v>
      </c>
      <c r="AB69">
        <f t="shared" si="15"/>
        <v>25775.333310000002</v>
      </c>
      <c r="AC69" s="41">
        <v>42893</v>
      </c>
      <c r="AD69" t="s">
        <v>298</v>
      </c>
      <c r="AE69">
        <f>SUM(I69,L69,O69,R69)</f>
        <v>78</v>
      </c>
    </row>
    <row r="70" spans="1:31" x14ac:dyDescent="0.2">
      <c r="A70" s="41">
        <v>42894</v>
      </c>
      <c r="B70" t="s">
        <v>421</v>
      </c>
      <c r="C70">
        <f t="shared" si="8"/>
        <v>9952.8333299999995</v>
      </c>
      <c r="D70">
        <f t="shared" si="9"/>
        <v>3986.5909000000001</v>
      </c>
      <c r="E70">
        <f t="shared" si="10"/>
        <v>1520</v>
      </c>
      <c r="F70" t="s">
        <v>298</v>
      </c>
      <c r="G70" t="s">
        <v>424</v>
      </c>
      <c r="H70" t="s">
        <v>302</v>
      </c>
      <c r="I70" s="40">
        <v>104</v>
      </c>
      <c r="J70">
        <v>60</v>
      </c>
      <c r="K70">
        <v>0</v>
      </c>
      <c r="L70" s="40">
        <v>0</v>
      </c>
      <c r="M70">
        <v>0</v>
      </c>
      <c r="N70" s="40">
        <v>0</v>
      </c>
      <c r="O70">
        <v>26</v>
      </c>
      <c r="P70">
        <v>60</v>
      </c>
      <c r="Q70">
        <v>0</v>
      </c>
      <c r="R70">
        <v>0</v>
      </c>
      <c r="S70">
        <v>0</v>
      </c>
      <c r="T70" s="40">
        <v>0</v>
      </c>
      <c r="U70">
        <f t="shared" si="11"/>
        <v>164</v>
      </c>
      <c r="V70">
        <f t="shared" si="12"/>
        <v>0</v>
      </c>
      <c r="W70">
        <f t="shared" si="13"/>
        <v>86</v>
      </c>
      <c r="X70">
        <f t="shared" si="14"/>
        <v>0</v>
      </c>
      <c r="Z70" t="s">
        <v>421</v>
      </c>
      <c r="AB70">
        <f t="shared" si="15"/>
        <v>25775.333310000002</v>
      </c>
      <c r="AC70" s="41">
        <v>42894</v>
      </c>
      <c r="AD70" t="s">
        <v>298</v>
      </c>
      <c r="AE70">
        <f>SUM(I70,L70,O70,R70)</f>
        <v>130</v>
      </c>
    </row>
    <row r="71" spans="1:31" x14ac:dyDescent="0.2">
      <c r="A71" s="41">
        <v>42895</v>
      </c>
      <c r="B71" t="s">
        <v>421</v>
      </c>
      <c r="C71">
        <f t="shared" si="8"/>
        <v>9952.8333299999995</v>
      </c>
      <c r="D71">
        <f t="shared" si="9"/>
        <v>3986.5909000000001</v>
      </c>
      <c r="E71">
        <f t="shared" si="10"/>
        <v>1520</v>
      </c>
      <c r="F71" t="s">
        <v>298</v>
      </c>
      <c r="G71" t="s">
        <v>424</v>
      </c>
      <c r="H71" t="s">
        <v>302</v>
      </c>
      <c r="I71" s="40">
        <v>0</v>
      </c>
      <c r="J71">
        <v>30</v>
      </c>
      <c r="K71">
        <v>0</v>
      </c>
      <c r="L71" s="40">
        <v>0</v>
      </c>
      <c r="M71">
        <v>0</v>
      </c>
      <c r="N71" s="40">
        <v>0</v>
      </c>
      <c r="O71">
        <v>26</v>
      </c>
      <c r="P71">
        <v>120</v>
      </c>
      <c r="Q71">
        <v>0</v>
      </c>
      <c r="R71">
        <v>0</v>
      </c>
      <c r="S71">
        <v>30</v>
      </c>
      <c r="T71" s="40">
        <v>0</v>
      </c>
      <c r="U71">
        <f t="shared" si="11"/>
        <v>30</v>
      </c>
      <c r="V71">
        <f t="shared" si="12"/>
        <v>0</v>
      </c>
      <c r="W71">
        <f t="shared" si="13"/>
        <v>146</v>
      </c>
      <c r="X71">
        <f t="shared" si="14"/>
        <v>30</v>
      </c>
      <c r="Z71" t="s">
        <v>421</v>
      </c>
      <c r="AB71">
        <f t="shared" si="15"/>
        <v>25775.333310000002</v>
      </c>
      <c r="AC71" s="41">
        <v>42895</v>
      </c>
      <c r="AD71" t="s">
        <v>298</v>
      </c>
      <c r="AE71">
        <f>SUM(I71,L71,O71,R71)</f>
        <v>26</v>
      </c>
    </row>
    <row r="72" spans="1:31" x14ac:dyDescent="0.2">
      <c r="A72" s="41">
        <v>42896</v>
      </c>
      <c r="B72" t="s">
        <v>421</v>
      </c>
      <c r="C72">
        <f t="shared" si="8"/>
        <v>9952.8333299999995</v>
      </c>
      <c r="D72">
        <f t="shared" si="9"/>
        <v>3986.5909000000001</v>
      </c>
      <c r="E72">
        <f t="shared" si="10"/>
        <v>1520</v>
      </c>
      <c r="F72" t="s">
        <v>298</v>
      </c>
      <c r="G72" t="s">
        <v>424</v>
      </c>
      <c r="H72" t="s">
        <v>302</v>
      </c>
      <c r="I72" s="40">
        <v>0</v>
      </c>
      <c r="J72">
        <v>30</v>
      </c>
      <c r="K72">
        <v>0</v>
      </c>
      <c r="L72" s="40">
        <v>0</v>
      </c>
      <c r="M72">
        <v>0</v>
      </c>
      <c r="N72" s="40">
        <v>0</v>
      </c>
      <c r="O72">
        <v>0</v>
      </c>
      <c r="P72">
        <v>30</v>
      </c>
      <c r="Q72">
        <v>0</v>
      </c>
      <c r="R72">
        <v>0</v>
      </c>
      <c r="S72">
        <v>0</v>
      </c>
      <c r="T72" s="40">
        <v>0</v>
      </c>
      <c r="U72">
        <f t="shared" si="11"/>
        <v>30</v>
      </c>
      <c r="V72">
        <f t="shared" si="12"/>
        <v>0</v>
      </c>
      <c r="W72">
        <f t="shared" si="13"/>
        <v>30</v>
      </c>
      <c r="X72">
        <f t="shared" si="14"/>
        <v>0</v>
      </c>
      <c r="Z72" t="s">
        <v>421</v>
      </c>
      <c r="AB72">
        <f t="shared" si="15"/>
        <v>25775.333310000002</v>
      </c>
      <c r="AC72" s="41">
        <v>42896</v>
      </c>
      <c r="AD72" t="s">
        <v>298</v>
      </c>
      <c r="AE72">
        <f>SUM(I72,L72,O72,R72)</f>
        <v>0</v>
      </c>
    </row>
    <row r="73" spans="1:31" x14ac:dyDescent="0.2">
      <c r="A73" s="41">
        <v>42897</v>
      </c>
      <c r="B73" t="s">
        <v>421</v>
      </c>
      <c r="C73">
        <f t="shared" si="8"/>
        <v>9952.8333299999995</v>
      </c>
      <c r="D73">
        <f t="shared" si="9"/>
        <v>3986.5909000000001</v>
      </c>
      <c r="E73">
        <f t="shared" si="10"/>
        <v>1520</v>
      </c>
      <c r="F73" t="s">
        <v>298</v>
      </c>
      <c r="G73" t="s">
        <v>424</v>
      </c>
      <c r="H73" t="s">
        <v>302</v>
      </c>
      <c r="I73" s="40">
        <v>0</v>
      </c>
      <c r="J73">
        <v>0</v>
      </c>
      <c r="K73">
        <v>0</v>
      </c>
      <c r="L73" s="40">
        <v>0</v>
      </c>
      <c r="M73">
        <v>0</v>
      </c>
      <c r="N73" s="40">
        <v>0</v>
      </c>
      <c r="O73">
        <v>0</v>
      </c>
      <c r="P73">
        <v>0</v>
      </c>
      <c r="Q73">
        <v>0</v>
      </c>
      <c r="R73">
        <v>0</v>
      </c>
      <c r="S73">
        <v>0</v>
      </c>
      <c r="T73" s="40">
        <v>0</v>
      </c>
      <c r="U73">
        <f t="shared" si="11"/>
        <v>0</v>
      </c>
      <c r="V73">
        <f t="shared" si="12"/>
        <v>0</v>
      </c>
      <c r="W73">
        <f t="shared" si="13"/>
        <v>0</v>
      </c>
      <c r="X73">
        <f t="shared" si="14"/>
        <v>0</v>
      </c>
      <c r="Z73" t="s">
        <v>421</v>
      </c>
      <c r="AB73">
        <f t="shared" si="15"/>
        <v>25775.333310000002</v>
      </c>
      <c r="AC73" s="41">
        <v>42897</v>
      </c>
      <c r="AD73" t="s">
        <v>298</v>
      </c>
      <c r="AE73">
        <f>SUM(I73,L73,O73,R73)</f>
        <v>0</v>
      </c>
    </row>
    <row r="74" spans="1:31" x14ac:dyDescent="0.2">
      <c r="A74" s="41">
        <v>42898</v>
      </c>
      <c r="B74" t="s">
        <v>421</v>
      </c>
      <c r="C74">
        <f t="shared" si="8"/>
        <v>9952.8333299999995</v>
      </c>
      <c r="D74">
        <f t="shared" si="9"/>
        <v>3986.5909000000001</v>
      </c>
      <c r="E74">
        <f t="shared" si="10"/>
        <v>1520</v>
      </c>
      <c r="F74" t="s">
        <v>298</v>
      </c>
      <c r="G74" t="s">
        <v>424</v>
      </c>
      <c r="H74" t="s">
        <v>302</v>
      </c>
      <c r="I74" s="40">
        <v>0</v>
      </c>
      <c r="J74">
        <v>0</v>
      </c>
      <c r="K74">
        <v>0</v>
      </c>
      <c r="L74" s="40">
        <v>0</v>
      </c>
      <c r="M74">
        <v>0</v>
      </c>
      <c r="N74" s="40">
        <v>0</v>
      </c>
      <c r="O74">
        <v>0</v>
      </c>
      <c r="P74">
        <v>0</v>
      </c>
      <c r="Q74">
        <v>0</v>
      </c>
      <c r="R74">
        <v>26</v>
      </c>
      <c r="S74">
        <v>0</v>
      </c>
      <c r="T74" s="40">
        <v>0</v>
      </c>
      <c r="U74">
        <f t="shared" si="11"/>
        <v>0</v>
      </c>
      <c r="V74">
        <f t="shared" si="12"/>
        <v>0</v>
      </c>
      <c r="W74">
        <f t="shared" si="13"/>
        <v>0</v>
      </c>
      <c r="X74">
        <f t="shared" si="14"/>
        <v>26</v>
      </c>
      <c r="Z74" t="s">
        <v>421</v>
      </c>
      <c r="AB74">
        <f t="shared" si="15"/>
        <v>25775.333310000002</v>
      </c>
      <c r="AC74" s="41">
        <v>42898</v>
      </c>
      <c r="AD74" t="s">
        <v>298</v>
      </c>
      <c r="AE74">
        <f>SUM(I74,L74,O74,R74)</f>
        <v>26</v>
      </c>
    </row>
    <row r="75" spans="1:31" x14ac:dyDescent="0.2">
      <c r="A75" s="41">
        <v>42899</v>
      </c>
      <c r="B75" t="s">
        <v>421</v>
      </c>
      <c r="C75">
        <f t="shared" si="8"/>
        <v>9952.8333299999995</v>
      </c>
      <c r="D75">
        <f t="shared" si="9"/>
        <v>3986.5909000000001</v>
      </c>
      <c r="E75">
        <f t="shared" si="10"/>
        <v>1520</v>
      </c>
      <c r="F75" t="s">
        <v>298</v>
      </c>
      <c r="G75" t="s">
        <v>424</v>
      </c>
      <c r="H75" t="s">
        <v>302</v>
      </c>
      <c r="I75" s="40">
        <v>104</v>
      </c>
      <c r="J75">
        <v>60</v>
      </c>
      <c r="K75">
        <v>0</v>
      </c>
      <c r="L75" s="40">
        <v>26</v>
      </c>
      <c r="M75">
        <v>0</v>
      </c>
      <c r="N75" s="40">
        <v>0</v>
      </c>
      <c r="O75">
        <v>0</v>
      </c>
      <c r="P75">
        <v>0</v>
      </c>
      <c r="Q75">
        <v>0</v>
      </c>
      <c r="R75">
        <v>0</v>
      </c>
      <c r="S75">
        <v>30</v>
      </c>
      <c r="T75" s="40">
        <v>0</v>
      </c>
      <c r="U75">
        <f t="shared" si="11"/>
        <v>164</v>
      </c>
      <c r="V75">
        <f t="shared" si="12"/>
        <v>26</v>
      </c>
      <c r="W75">
        <f t="shared" si="13"/>
        <v>0</v>
      </c>
      <c r="X75">
        <f t="shared" si="14"/>
        <v>30</v>
      </c>
      <c r="Z75" t="s">
        <v>421</v>
      </c>
      <c r="AB75">
        <f t="shared" si="15"/>
        <v>25775.333310000002</v>
      </c>
      <c r="AC75" s="41">
        <v>42899</v>
      </c>
      <c r="AD75" t="s">
        <v>298</v>
      </c>
      <c r="AE75">
        <f>SUM(I75,L75,O75,R75)</f>
        <v>130</v>
      </c>
    </row>
    <row r="76" spans="1:31" x14ac:dyDescent="0.2">
      <c r="A76" s="41">
        <v>42900</v>
      </c>
      <c r="B76" t="s">
        <v>421</v>
      </c>
      <c r="C76">
        <f t="shared" si="8"/>
        <v>9952.8333299999995</v>
      </c>
      <c r="D76">
        <f t="shared" si="9"/>
        <v>3986.5909000000001</v>
      </c>
      <c r="E76">
        <f t="shared" si="10"/>
        <v>1520</v>
      </c>
      <c r="F76" t="s">
        <v>298</v>
      </c>
      <c r="G76" t="s">
        <v>424</v>
      </c>
      <c r="H76" t="s">
        <v>302</v>
      </c>
      <c r="I76" s="40">
        <v>26</v>
      </c>
      <c r="J76">
        <v>0</v>
      </c>
      <c r="K76">
        <v>0</v>
      </c>
      <c r="L76" s="40">
        <v>0</v>
      </c>
      <c r="M76">
        <v>0</v>
      </c>
      <c r="N76" s="40">
        <v>0</v>
      </c>
      <c r="O76">
        <v>0</v>
      </c>
      <c r="P76">
        <v>0</v>
      </c>
      <c r="Q76">
        <v>0</v>
      </c>
      <c r="R76">
        <v>0</v>
      </c>
      <c r="S76">
        <v>0</v>
      </c>
      <c r="T76" s="40">
        <v>0</v>
      </c>
      <c r="U76">
        <f t="shared" si="11"/>
        <v>26</v>
      </c>
      <c r="V76">
        <f t="shared" si="12"/>
        <v>0</v>
      </c>
      <c r="W76">
        <f t="shared" si="13"/>
        <v>0</v>
      </c>
      <c r="X76">
        <f t="shared" si="14"/>
        <v>0</v>
      </c>
      <c r="Z76" t="s">
        <v>421</v>
      </c>
      <c r="AB76">
        <f t="shared" si="15"/>
        <v>25775.333310000002</v>
      </c>
      <c r="AC76" s="41">
        <v>42900</v>
      </c>
      <c r="AD76" t="s">
        <v>298</v>
      </c>
      <c r="AE76">
        <f>SUM(I76,L76,O76,R76)</f>
        <v>26</v>
      </c>
    </row>
    <row r="77" spans="1:31" x14ac:dyDescent="0.2">
      <c r="A77" s="41">
        <v>42901</v>
      </c>
      <c r="B77" t="s">
        <v>421</v>
      </c>
      <c r="C77">
        <f t="shared" si="8"/>
        <v>9952.8333299999995</v>
      </c>
      <c r="D77">
        <f t="shared" si="9"/>
        <v>3986.5909000000001</v>
      </c>
      <c r="E77">
        <f t="shared" si="10"/>
        <v>1520</v>
      </c>
      <c r="F77" t="s">
        <v>298</v>
      </c>
      <c r="G77" t="s">
        <v>424</v>
      </c>
      <c r="H77" t="s">
        <v>302</v>
      </c>
      <c r="I77" s="40">
        <v>26</v>
      </c>
      <c r="J77">
        <v>30</v>
      </c>
      <c r="K77">
        <v>0</v>
      </c>
      <c r="L77" s="40">
        <v>0</v>
      </c>
      <c r="M77">
        <v>0</v>
      </c>
      <c r="N77" s="40">
        <v>0</v>
      </c>
      <c r="O77">
        <v>0</v>
      </c>
      <c r="P77">
        <v>0</v>
      </c>
      <c r="Q77">
        <v>0</v>
      </c>
      <c r="R77">
        <v>0</v>
      </c>
      <c r="S77">
        <v>0</v>
      </c>
      <c r="T77" s="40">
        <v>0</v>
      </c>
      <c r="U77">
        <f t="shared" si="11"/>
        <v>56</v>
      </c>
      <c r="V77">
        <f t="shared" si="12"/>
        <v>0</v>
      </c>
      <c r="W77">
        <f t="shared" si="13"/>
        <v>0</v>
      </c>
      <c r="X77">
        <f t="shared" si="14"/>
        <v>0</v>
      </c>
      <c r="Z77" t="s">
        <v>421</v>
      </c>
      <c r="AB77">
        <f t="shared" si="15"/>
        <v>25775.333310000002</v>
      </c>
      <c r="AC77" s="41">
        <v>42901</v>
      </c>
      <c r="AD77" t="s">
        <v>298</v>
      </c>
      <c r="AE77">
        <f>SUM(I77,L77,O77,R77)</f>
        <v>26</v>
      </c>
    </row>
    <row r="78" spans="1:31" x14ac:dyDescent="0.2">
      <c r="A78" s="41">
        <v>42902</v>
      </c>
      <c r="B78" t="s">
        <v>421</v>
      </c>
      <c r="C78">
        <f t="shared" si="8"/>
        <v>9952.8333299999995</v>
      </c>
      <c r="D78">
        <f t="shared" si="9"/>
        <v>3986.5909000000001</v>
      </c>
      <c r="E78">
        <f t="shared" si="10"/>
        <v>1520</v>
      </c>
      <c r="F78" t="s">
        <v>298</v>
      </c>
      <c r="G78" t="s">
        <v>424</v>
      </c>
      <c r="H78" t="s">
        <v>302</v>
      </c>
      <c r="I78" s="40">
        <v>234</v>
      </c>
      <c r="J78">
        <v>150</v>
      </c>
      <c r="K78">
        <v>0</v>
      </c>
      <c r="L78" s="40">
        <v>0</v>
      </c>
      <c r="M78">
        <v>30</v>
      </c>
      <c r="N78" s="40">
        <v>0</v>
      </c>
      <c r="O78">
        <v>0</v>
      </c>
      <c r="P78">
        <v>0</v>
      </c>
      <c r="Q78">
        <v>0</v>
      </c>
      <c r="R78">
        <v>0</v>
      </c>
      <c r="S78">
        <v>0</v>
      </c>
      <c r="T78" s="40">
        <v>0</v>
      </c>
      <c r="U78">
        <f t="shared" si="11"/>
        <v>384</v>
      </c>
      <c r="V78">
        <f t="shared" si="12"/>
        <v>30</v>
      </c>
      <c r="W78">
        <f t="shared" si="13"/>
        <v>0</v>
      </c>
      <c r="X78">
        <f t="shared" si="14"/>
        <v>0</v>
      </c>
      <c r="Z78" t="s">
        <v>421</v>
      </c>
      <c r="AB78">
        <f t="shared" si="15"/>
        <v>25775.333310000002</v>
      </c>
      <c r="AC78" s="41">
        <v>42902</v>
      </c>
      <c r="AD78" t="s">
        <v>298</v>
      </c>
      <c r="AE78">
        <f>SUM(I78,L78,O78,R78)</f>
        <v>234</v>
      </c>
    </row>
    <row r="79" spans="1:31" x14ac:dyDescent="0.2">
      <c r="A79" s="41">
        <v>42903</v>
      </c>
      <c r="B79" t="s">
        <v>421</v>
      </c>
      <c r="C79">
        <f t="shared" si="8"/>
        <v>9952.8333299999995</v>
      </c>
      <c r="D79">
        <f t="shared" si="9"/>
        <v>3986.5909000000001</v>
      </c>
      <c r="E79">
        <f t="shared" si="10"/>
        <v>1520</v>
      </c>
      <c r="F79" t="s">
        <v>298</v>
      </c>
      <c r="G79" t="s">
        <v>424</v>
      </c>
      <c r="H79" t="s">
        <v>302</v>
      </c>
      <c r="I79" s="40">
        <v>130</v>
      </c>
      <c r="J79">
        <v>90</v>
      </c>
      <c r="K79">
        <v>40</v>
      </c>
      <c r="L79" s="40">
        <v>0</v>
      </c>
      <c r="M79">
        <v>0</v>
      </c>
      <c r="N79" s="40">
        <v>0</v>
      </c>
      <c r="O79">
        <v>0</v>
      </c>
      <c r="P79">
        <v>0</v>
      </c>
      <c r="Q79">
        <v>0</v>
      </c>
      <c r="R79">
        <v>0</v>
      </c>
      <c r="S79">
        <v>0</v>
      </c>
      <c r="T79" s="40">
        <v>0</v>
      </c>
      <c r="U79">
        <f t="shared" si="11"/>
        <v>260</v>
      </c>
      <c r="V79">
        <f t="shared" si="12"/>
        <v>0</v>
      </c>
      <c r="W79">
        <f t="shared" si="13"/>
        <v>0</v>
      </c>
      <c r="X79">
        <f t="shared" si="14"/>
        <v>0</v>
      </c>
      <c r="Z79" t="s">
        <v>421</v>
      </c>
      <c r="AB79">
        <f t="shared" si="15"/>
        <v>25775.333310000002</v>
      </c>
      <c r="AC79" s="41">
        <v>42903</v>
      </c>
      <c r="AD79" t="s">
        <v>298</v>
      </c>
      <c r="AE79">
        <f>SUM(I79,L79,O79,R79)</f>
        <v>130</v>
      </c>
    </row>
    <row r="80" spans="1:31" x14ac:dyDescent="0.2">
      <c r="A80" s="41">
        <v>42904</v>
      </c>
      <c r="B80" t="s">
        <v>421</v>
      </c>
      <c r="C80">
        <f t="shared" si="8"/>
        <v>9952.8333299999995</v>
      </c>
      <c r="D80">
        <f t="shared" si="9"/>
        <v>3986.5909000000001</v>
      </c>
      <c r="E80">
        <f t="shared" si="10"/>
        <v>1520</v>
      </c>
      <c r="F80" t="s">
        <v>298</v>
      </c>
      <c r="G80" t="s">
        <v>424</v>
      </c>
      <c r="H80" t="s">
        <v>302</v>
      </c>
      <c r="I80" s="40">
        <v>0</v>
      </c>
      <c r="J80">
        <v>0</v>
      </c>
      <c r="K80">
        <v>0</v>
      </c>
      <c r="L80" s="40">
        <v>0</v>
      </c>
      <c r="M80">
        <v>0</v>
      </c>
      <c r="N80" s="40">
        <v>0</v>
      </c>
      <c r="O80">
        <v>0</v>
      </c>
      <c r="P80">
        <v>0</v>
      </c>
      <c r="Q80">
        <v>0</v>
      </c>
      <c r="R80">
        <v>0</v>
      </c>
      <c r="S80">
        <v>0</v>
      </c>
      <c r="T80" s="40">
        <v>0</v>
      </c>
      <c r="U80">
        <f t="shared" si="11"/>
        <v>0</v>
      </c>
      <c r="V80">
        <f t="shared" si="12"/>
        <v>0</v>
      </c>
      <c r="W80">
        <f t="shared" si="13"/>
        <v>0</v>
      </c>
      <c r="X80">
        <f t="shared" si="14"/>
        <v>0</v>
      </c>
      <c r="Z80" t="s">
        <v>421</v>
      </c>
      <c r="AB80">
        <f t="shared" si="15"/>
        <v>25775.333310000002</v>
      </c>
      <c r="AC80" s="41">
        <v>42904</v>
      </c>
      <c r="AD80" t="s">
        <v>298</v>
      </c>
      <c r="AE80">
        <f>SUM(I80,L80,O80,R80)</f>
        <v>0</v>
      </c>
    </row>
    <row r="81" spans="1:31" x14ac:dyDescent="0.2">
      <c r="A81" s="41">
        <v>42905</v>
      </c>
      <c r="B81" t="s">
        <v>421</v>
      </c>
      <c r="C81">
        <f t="shared" si="8"/>
        <v>9952.8333299999995</v>
      </c>
      <c r="D81">
        <f t="shared" si="9"/>
        <v>3986.5909000000001</v>
      </c>
      <c r="E81">
        <f t="shared" si="10"/>
        <v>1520</v>
      </c>
      <c r="F81" t="s">
        <v>298</v>
      </c>
      <c r="G81" t="s">
        <v>424</v>
      </c>
      <c r="H81" t="s">
        <v>302</v>
      </c>
      <c r="I81" s="40">
        <v>52</v>
      </c>
      <c r="J81">
        <v>60</v>
      </c>
      <c r="K81">
        <v>0</v>
      </c>
      <c r="L81" s="40">
        <v>52</v>
      </c>
      <c r="M81">
        <v>30</v>
      </c>
      <c r="N81" s="40">
        <v>0</v>
      </c>
      <c r="O81">
        <v>0</v>
      </c>
      <c r="P81">
        <v>0</v>
      </c>
      <c r="Q81">
        <v>0</v>
      </c>
      <c r="R81">
        <v>0</v>
      </c>
      <c r="S81">
        <v>0</v>
      </c>
      <c r="T81" s="40">
        <v>0</v>
      </c>
      <c r="U81">
        <f t="shared" si="11"/>
        <v>112</v>
      </c>
      <c r="V81">
        <f t="shared" si="12"/>
        <v>82</v>
      </c>
      <c r="W81">
        <f t="shared" si="13"/>
        <v>0</v>
      </c>
      <c r="X81">
        <f t="shared" si="14"/>
        <v>0</v>
      </c>
      <c r="Z81" t="s">
        <v>421</v>
      </c>
      <c r="AB81">
        <f t="shared" si="15"/>
        <v>25775.333310000002</v>
      </c>
      <c r="AC81" s="41">
        <v>42905</v>
      </c>
      <c r="AD81" t="s">
        <v>298</v>
      </c>
      <c r="AE81">
        <f>SUM(I81,L81,O81,R81)</f>
        <v>104</v>
      </c>
    </row>
    <row r="82" spans="1:31" x14ac:dyDescent="0.2">
      <c r="A82" s="41">
        <v>42906</v>
      </c>
      <c r="B82" t="s">
        <v>421</v>
      </c>
      <c r="C82">
        <f t="shared" si="8"/>
        <v>9952.8333299999995</v>
      </c>
      <c r="D82">
        <f t="shared" si="9"/>
        <v>3986.5909000000001</v>
      </c>
      <c r="E82">
        <f t="shared" si="10"/>
        <v>1520</v>
      </c>
      <c r="F82" t="s">
        <v>298</v>
      </c>
      <c r="G82" t="s">
        <v>424</v>
      </c>
      <c r="H82" t="s">
        <v>302</v>
      </c>
      <c r="I82" s="40">
        <v>52</v>
      </c>
      <c r="J82">
        <v>60</v>
      </c>
      <c r="K82">
        <v>0</v>
      </c>
      <c r="L82" s="40">
        <v>0</v>
      </c>
      <c r="M82">
        <v>0</v>
      </c>
      <c r="N82" s="40">
        <v>0</v>
      </c>
      <c r="O82">
        <v>0</v>
      </c>
      <c r="P82">
        <v>0</v>
      </c>
      <c r="Q82">
        <v>0</v>
      </c>
      <c r="R82">
        <v>0</v>
      </c>
      <c r="S82">
        <v>0</v>
      </c>
      <c r="T82" s="40">
        <v>0</v>
      </c>
      <c r="U82">
        <f t="shared" si="11"/>
        <v>112</v>
      </c>
      <c r="V82">
        <f t="shared" si="12"/>
        <v>0</v>
      </c>
      <c r="W82">
        <f t="shared" si="13"/>
        <v>0</v>
      </c>
      <c r="X82">
        <f t="shared" si="14"/>
        <v>0</v>
      </c>
      <c r="Z82" t="s">
        <v>421</v>
      </c>
      <c r="AB82">
        <f t="shared" si="15"/>
        <v>25775.333310000002</v>
      </c>
      <c r="AC82" s="41">
        <v>42906</v>
      </c>
      <c r="AD82" t="s">
        <v>298</v>
      </c>
      <c r="AE82">
        <f>SUM(I82,L82,O82,R82)</f>
        <v>52</v>
      </c>
    </row>
    <row r="83" spans="1:31" x14ac:dyDescent="0.2">
      <c r="A83" s="41">
        <v>42907</v>
      </c>
      <c r="B83" t="s">
        <v>421</v>
      </c>
      <c r="C83">
        <f t="shared" si="8"/>
        <v>9952.8333299999995</v>
      </c>
      <c r="D83">
        <f t="shared" si="9"/>
        <v>3986.5909000000001</v>
      </c>
      <c r="E83">
        <f t="shared" si="10"/>
        <v>1520</v>
      </c>
      <c r="F83" t="s">
        <v>298</v>
      </c>
      <c r="G83" t="s">
        <v>424</v>
      </c>
      <c r="H83" t="s">
        <v>302</v>
      </c>
      <c r="I83" s="40">
        <v>0</v>
      </c>
      <c r="J83">
        <v>90</v>
      </c>
      <c r="K83">
        <v>0</v>
      </c>
      <c r="L83" s="40">
        <v>0</v>
      </c>
      <c r="M83">
        <v>0</v>
      </c>
      <c r="N83" s="40">
        <v>0</v>
      </c>
      <c r="O83">
        <v>0</v>
      </c>
      <c r="P83">
        <v>0</v>
      </c>
      <c r="Q83">
        <v>0</v>
      </c>
      <c r="R83">
        <v>26</v>
      </c>
      <c r="S83">
        <v>0</v>
      </c>
      <c r="T83" s="40">
        <v>0</v>
      </c>
      <c r="U83">
        <f t="shared" si="11"/>
        <v>90</v>
      </c>
      <c r="V83">
        <f t="shared" si="12"/>
        <v>0</v>
      </c>
      <c r="W83">
        <f t="shared" si="13"/>
        <v>0</v>
      </c>
      <c r="X83">
        <f t="shared" si="14"/>
        <v>26</v>
      </c>
      <c r="Z83" t="s">
        <v>421</v>
      </c>
      <c r="AB83">
        <f t="shared" si="15"/>
        <v>25775.333310000002</v>
      </c>
      <c r="AC83" s="41">
        <v>42907</v>
      </c>
      <c r="AD83" t="s">
        <v>298</v>
      </c>
      <c r="AE83">
        <f>SUM(I83,L83,O83,R83)</f>
        <v>26</v>
      </c>
    </row>
    <row r="84" spans="1:31" x14ac:dyDescent="0.2">
      <c r="A84" s="41">
        <v>42908</v>
      </c>
      <c r="B84" t="s">
        <v>421</v>
      </c>
      <c r="C84">
        <f t="shared" si="8"/>
        <v>9952.8333299999995</v>
      </c>
      <c r="D84">
        <f t="shared" si="9"/>
        <v>3986.5909000000001</v>
      </c>
      <c r="E84">
        <f t="shared" si="10"/>
        <v>1520</v>
      </c>
      <c r="F84" t="s">
        <v>298</v>
      </c>
      <c r="G84" t="s">
        <v>424</v>
      </c>
      <c r="H84" t="s">
        <v>302</v>
      </c>
      <c r="I84" s="40">
        <v>52</v>
      </c>
      <c r="J84">
        <v>30</v>
      </c>
      <c r="K84">
        <v>0</v>
      </c>
      <c r="L84" s="40">
        <v>0</v>
      </c>
      <c r="M84">
        <v>0</v>
      </c>
      <c r="N84" s="40">
        <v>0</v>
      </c>
      <c r="O84">
        <v>0</v>
      </c>
      <c r="P84">
        <v>0</v>
      </c>
      <c r="Q84">
        <v>0</v>
      </c>
      <c r="R84">
        <v>0</v>
      </c>
      <c r="S84">
        <v>30</v>
      </c>
      <c r="T84" s="40">
        <v>0</v>
      </c>
      <c r="U84">
        <f t="shared" si="11"/>
        <v>82</v>
      </c>
      <c r="V84">
        <f t="shared" si="12"/>
        <v>0</v>
      </c>
      <c r="W84">
        <f t="shared" si="13"/>
        <v>0</v>
      </c>
      <c r="X84">
        <f t="shared" si="14"/>
        <v>30</v>
      </c>
      <c r="Z84" t="s">
        <v>421</v>
      </c>
      <c r="AB84">
        <f t="shared" si="15"/>
        <v>25775.333310000002</v>
      </c>
      <c r="AC84" s="41">
        <v>42908</v>
      </c>
      <c r="AD84" t="s">
        <v>298</v>
      </c>
      <c r="AE84">
        <f>SUM(I84,L84,O84,R84)</f>
        <v>52</v>
      </c>
    </row>
    <row r="85" spans="1:31" x14ac:dyDescent="0.2">
      <c r="A85" s="41">
        <v>42909</v>
      </c>
      <c r="B85" t="s">
        <v>421</v>
      </c>
      <c r="C85">
        <f t="shared" si="8"/>
        <v>9952.8333299999995</v>
      </c>
      <c r="D85">
        <f t="shared" si="9"/>
        <v>3986.5909000000001</v>
      </c>
      <c r="E85">
        <f t="shared" si="10"/>
        <v>1520</v>
      </c>
      <c r="F85" t="s">
        <v>298</v>
      </c>
      <c r="G85" t="s">
        <v>424</v>
      </c>
      <c r="H85" t="s">
        <v>302</v>
      </c>
      <c r="I85" s="40">
        <v>26</v>
      </c>
      <c r="J85">
        <v>90</v>
      </c>
      <c r="K85">
        <v>0</v>
      </c>
      <c r="L85" s="40">
        <v>0</v>
      </c>
      <c r="M85">
        <v>0</v>
      </c>
      <c r="N85" s="40">
        <v>0</v>
      </c>
      <c r="O85">
        <v>0</v>
      </c>
      <c r="P85">
        <v>0</v>
      </c>
      <c r="Q85">
        <v>0</v>
      </c>
      <c r="R85">
        <v>0</v>
      </c>
      <c r="S85">
        <v>0</v>
      </c>
      <c r="T85" s="40">
        <v>0</v>
      </c>
      <c r="U85">
        <f t="shared" si="11"/>
        <v>116</v>
      </c>
      <c r="V85">
        <f t="shared" si="12"/>
        <v>0</v>
      </c>
      <c r="W85">
        <f t="shared" si="13"/>
        <v>0</v>
      </c>
      <c r="X85">
        <f t="shared" si="14"/>
        <v>0</v>
      </c>
      <c r="Z85" t="s">
        <v>421</v>
      </c>
      <c r="AB85">
        <f t="shared" si="15"/>
        <v>25775.333310000002</v>
      </c>
      <c r="AC85" s="41">
        <v>42909</v>
      </c>
      <c r="AD85" t="s">
        <v>298</v>
      </c>
      <c r="AE85">
        <f>SUM(I85,L85,O85,R85)</f>
        <v>26</v>
      </c>
    </row>
    <row r="86" spans="1:31" x14ac:dyDescent="0.2">
      <c r="A86" s="41">
        <v>42910</v>
      </c>
      <c r="B86" t="s">
        <v>421</v>
      </c>
      <c r="C86">
        <f t="shared" si="8"/>
        <v>9952.8333299999995</v>
      </c>
      <c r="D86">
        <f t="shared" si="9"/>
        <v>3986.5909000000001</v>
      </c>
      <c r="E86">
        <f t="shared" si="10"/>
        <v>1520</v>
      </c>
      <c r="F86" t="s">
        <v>298</v>
      </c>
      <c r="G86" t="s">
        <v>424</v>
      </c>
      <c r="H86" t="s">
        <v>302</v>
      </c>
      <c r="I86" s="40">
        <v>52</v>
      </c>
      <c r="J86">
        <v>0</v>
      </c>
      <c r="K86">
        <v>0</v>
      </c>
      <c r="L86" s="40">
        <v>26</v>
      </c>
      <c r="M86">
        <v>0</v>
      </c>
      <c r="N86" s="40">
        <v>0</v>
      </c>
      <c r="O86">
        <v>26</v>
      </c>
      <c r="P86">
        <v>150</v>
      </c>
      <c r="Q86">
        <v>0</v>
      </c>
      <c r="R86">
        <v>0</v>
      </c>
      <c r="S86">
        <v>0</v>
      </c>
      <c r="T86" s="40">
        <v>0</v>
      </c>
      <c r="U86">
        <f t="shared" si="11"/>
        <v>52</v>
      </c>
      <c r="V86">
        <f t="shared" si="12"/>
        <v>26</v>
      </c>
      <c r="W86">
        <f t="shared" si="13"/>
        <v>176</v>
      </c>
      <c r="X86">
        <f t="shared" si="14"/>
        <v>0</v>
      </c>
      <c r="Z86" t="s">
        <v>421</v>
      </c>
      <c r="AB86">
        <f t="shared" si="15"/>
        <v>25775.333310000002</v>
      </c>
      <c r="AC86" s="41">
        <v>42910</v>
      </c>
      <c r="AD86" t="s">
        <v>298</v>
      </c>
      <c r="AE86">
        <f>SUM(I86,L86,O86,R86)</f>
        <v>104</v>
      </c>
    </row>
    <row r="87" spans="1:31" x14ac:dyDescent="0.2">
      <c r="A87" s="41">
        <v>42911</v>
      </c>
      <c r="B87" t="s">
        <v>421</v>
      </c>
      <c r="C87">
        <f t="shared" si="8"/>
        <v>9952.8333299999995</v>
      </c>
      <c r="D87">
        <f t="shared" si="9"/>
        <v>3986.5909000000001</v>
      </c>
      <c r="E87">
        <f t="shared" si="10"/>
        <v>1520</v>
      </c>
      <c r="F87" t="s">
        <v>298</v>
      </c>
      <c r="G87" t="s">
        <v>424</v>
      </c>
      <c r="H87" t="s">
        <v>302</v>
      </c>
      <c r="I87" s="40">
        <v>0</v>
      </c>
      <c r="J87">
        <v>0</v>
      </c>
      <c r="K87">
        <v>0</v>
      </c>
      <c r="L87" s="40">
        <v>0</v>
      </c>
      <c r="M87">
        <v>0</v>
      </c>
      <c r="N87" s="40">
        <v>0</v>
      </c>
      <c r="O87">
        <v>0</v>
      </c>
      <c r="P87">
        <v>0</v>
      </c>
      <c r="Q87">
        <v>0</v>
      </c>
      <c r="R87">
        <v>0</v>
      </c>
      <c r="S87">
        <v>0</v>
      </c>
      <c r="T87" s="40">
        <v>0</v>
      </c>
      <c r="U87">
        <f t="shared" si="11"/>
        <v>0</v>
      </c>
      <c r="V87">
        <f t="shared" si="12"/>
        <v>0</v>
      </c>
      <c r="W87">
        <f t="shared" si="13"/>
        <v>0</v>
      </c>
      <c r="X87">
        <f t="shared" si="14"/>
        <v>0</v>
      </c>
      <c r="Z87" t="s">
        <v>421</v>
      </c>
      <c r="AB87">
        <f t="shared" si="15"/>
        <v>25775.333310000002</v>
      </c>
      <c r="AC87" s="41">
        <v>42911</v>
      </c>
      <c r="AD87" t="s">
        <v>298</v>
      </c>
      <c r="AE87">
        <f>SUM(I87,L87,O87,R87)</f>
        <v>0</v>
      </c>
    </row>
    <row r="88" spans="1:31" x14ac:dyDescent="0.2">
      <c r="A88" s="41">
        <v>42912</v>
      </c>
      <c r="B88" t="s">
        <v>421</v>
      </c>
      <c r="C88">
        <f t="shared" si="8"/>
        <v>9952.8333299999995</v>
      </c>
      <c r="D88">
        <f t="shared" si="9"/>
        <v>3986.5909000000001</v>
      </c>
      <c r="E88">
        <f t="shared" si="10"/>
        <v>1520</v>
      </c>
      <c r="F88" t="s">
        <v>298</v>
      </c>
      <c r="G88" t="s">
        <v>424</v>
      </c>
      <c r="H88" t="s">
        <v>302</v>
      </c>
      <c r="I88" s="40">
        <v>26</v>
      </c>
      <c r="J88">
        <v>60</v>
      </c>
      <c r="K88">
        <v>0</v>
      </c>
      <c r="L88" s="40">
        <v>0</v>
      </c>
      <c r="M88">
        <v>30</v>
      </c>
      <c r="N88" s="40">
        <v>0</v>
      </c>
      <c r="O88">
        <v>0</v>
      </c>
      <c r="P88">
        <v>90</v>
      </c>
      <c r="Q88">
        <v>0</v>
      </c>
      <c r="R88">
        <v>26</v>
      </c>
      <c r="S88">
        <v>30</v>
      </c>
      <c r="T88" s="40">
        <v>0</v>
      </c>
      <c r="U88">
        <f t="shared" si="11"/>
        <v>86</v>
      </c>
      <c r="V88">
        <f t="shared" si="12"/>
        <v>30</v>
      </c>
      <c r="W88">
        <f t="shared" si="13"/>
        <v>90</v>
      </c>
      <c r="X88">
        <f t="shared" si="14"/>
        <v>56</v>
      </c>
      <c r="Z88" t="s">
        <v>421</v>
      </c>
      <c r="AB88">
        <f t="shared" si="15"/>
        <v>25775.333310000002</v>
      </c>
      <c r="AC88" s="41">
        <v>42912</v>
      </c>
      <c r="AD88" t="s">
        <v>298</v>
      </c>
      <c r="AE88">
        <f>SUM(I88,L88,O88,R88)</f>
        <v>52</v>
      </c>
    </row>
    <row r="89" spans="1:31" x14ac:dyDescent="0.2">
      <c r="A89" s="41">
        <v>42913</v>
      </c>
      <c r="B89" t="s">
        <v>421</v>
      </c>
      <c r="C89">
        <f t="shared" si="8"/>
        <v>9952.8333299999995</v>
      </c>
      <c r="D89">
        <f t="shared" si="9"/>
        <v>3986.5909000000001</v>
      </c>
      <c r="E89">
        <f t="shared" si="10"/>
        <v>1520</v>
      </c>
      <c r="F89" t="s">
        <v>298</v>
      </c>
      <c r="G89" t="s">
        <v>424</v>
      </c>
      <c r="H89" t="s">
        <v>302</v>
      </c>
      <c r="I89" s="40">
        <v>26</v>
      </c>
      <c r="J89">
        <v>179.0909</v>
      </c>
      <c r="K89">
        <v>40</v>
      </c>
      <c r="L89" s="40">
        <v>0</v>
      </c>
      <c r="M89">
        <v>119.54545</v>
      </c>
      <c r="N89" s="40">
        <v>40</v>
      </c>
      <c r="O89">
        <v>52</v>
      </c>
      <c r="P89">
        <v>30</v>
      </c>
      <c r="Q89">
        <v>0</v>
      </c>
      <c r="R89">
        <v>0</v>
      </c>
      <c r="S89">
        <v>29.545449999999999</v>
      </c>
      <c r="T89" s="40">
        <v>0</v>
      </c>
      <c r="U89">
        <f t="shared" si="11"/>
        <v>245.0909</v>
      </c>
      <c r="V89">
        <f t="shared" si="12"/>
        <v>159.54545000000002</v>
      </c>
      <c r="W89">
        <f t="shared" si="13"/>
        <v>82</v>
      </c>
      <c r="X89">
        <f t="shared" si="14"/>
        <v>29.545449999999999</v>
      </c>
      <c r="Z89" t="s">
        <v>421</v>
      </c>
      <c r="AB89">
        <f t="shared" si="15"/>
        <v>25775.333310000002</v>
      </c>
      <c r="AC89" s="41">
        <v>42913</v>
      </c>
      <c r="AD89" t="s">
        <v>298</v>
      </c>
      <c r="AE89">
        <f>SUM(I89,L89,O89,R89)</f>
        <v>78</v>
      </c>
    </row>
    <row r="90" spans="1:31" x14ac:dyDescent="0.2">
      <c r="A90" s="41">
        <v>42914</v>
      </c>
      <c r="B90" t="s">
        <v>421</v>
      </c>
      <c r="C90">
        <f t="shared" si="8"/>
        <v>9952.8333299999995</v>
      </c>
      <c r="D90">
        <f t="shared" si="9"/>
        <v>3986.5909000000001</v>
      </c>
      <c r="E90">
        <f t="shared" si="10"/>
        <v>1520</v>
      </c>
      <c r="F90" t="s">
        <v>298</v>
      </c>
      <c r="G90" t="s">
        <v>424</v>
      </c>
      <c r="H90" t="s">
        <v>302</v>
      </c>
      <c r="I90" s="40">
        <v>52</v>
      </c>
      <c r="J90">
        <v>90</v>
      </c>
      <c r="K90">
        <v>0</v>
      </c>
      <c r="L90" s="40">
        <v>78</v>
      </c>
      <c r="M90">
        <v>120</v>
      </c>
      <c r="N90" s="40">
        <v>0</v>
      </c>
      <c r="O90">
        <v>104</v>
      </c>
      <c r="P90">
        <v>90</v>
      </c>
      <c r="Q90">
        <v>0</v>
      </c>
      <c r="R90">
        <v>26</v>
      </c>
      <c r="S90">
        <v>30</v>
      </c>
      <c r="T90" s="40">
        <v>0</v>
      </c>
      <c r="U90">
        <f t="shared" si="11"/>
        <v>142</v>
      </c>
      <c r="V90">
        <f t="shared" si="12"/>
        <v>198</v>
      </c>
      <c r="W90">
        <f t="shared" si="13"/>
        <v>194</v>
      </c>
      <c r="X90">
        <f t="shared" si="14"/>
        <v>56</v>
      </c>
      <c r="Z90" t="s">
        <v>421</v>
      </c>
      <c r="AB90">
        <f t="shared" si="15"/>
        <v>25775.333310000002</v>
      </c>
      <c r="AC90" s="41">
        <v>42914</v>
      </c>
      <c r="AD90" t="s">
        <v>298</v>
      </c>
      <c r="AE90">
        <f>SUM(I90,L90,O90,R90)</f>
        <v>260</v>
      </c>
    </row>
    <row r="91" spans="1:31" x14ac:dyDescent="0.2">
      <c r="A91" s="41">
        <v>42915</v>
      </c>
      <c r="B91" t="s">
        <v>421</v>
      </c>
      <c r="C91">
        <f t="shared" si="8"/>
        <v>9952.8333299999995</v>
      </c>
      <c r="D91">
        <f t="shared" si="9"/>
        <v>3986.5909000000001</v>
      </c>
      <c r="E91">
        <f t="shared" si="10"/>
        <v>1520</v>
      </c>
      <c r="F91" t="s">
        <v>298</v>
      </c>
      <c r="G91" t="s">
        <v>424</v>
      </c>
      <c r="H91" t="s">
        <v>302</v>
      </c>
      <c r="I91" s="40">
        <v>0</v>
      </c>
      <c r="J91">
        <v>0</v>
      </c>
      <c r="K91">
        <v>0</v>
      </c>
      <c r="L91" s="40">
        <v>208</v>
      </c>
      <c r="M91">
        <v>30</v>
      </c>
      <c r="N91" s="40">
        <v>0</v>
      </c>
      <c r="O91">
        <v>52</v>
      </c>
      <c r="P91">
        <v>30</v>
      </c>
      <c r="Q91">
        <v>0</v>
      </c>
      <c r="R91">
        <v>26</v>
      </c>
      <c r="S91">
        <v>0</v>
      </c>
      <c r="T91" s="40">
        <v>0</v>
      </c>
      <c r="U91">
        <f t="shared" si="11"/>
        <v>0</v>
      </c>
      <c r="V91">
        <f t="shared" si="12"/>
        <v>238</v>
      </c>
      <c r="W91">
        <f t="shared" si="13"/>
        <v>82</v>
      </c>
      <c r="X91">
        <f t="shared" si="14"/>
        <v>26</v>
      </c>
      <c r="Z91" t="s">
        <v>421</v>
      </c>
      <c r="AB91">
        <f t="shared" si="15"/>
        <v>25775.333310000002</v>
      </c>
      <c r="AC91" s="41">
        <v>42915</v>
      </c>
      <c r="AD91" t="s">
        <v>298</v>
      </c>
      <c r="AE91">
        <f>SUM(I91,L91,O91,R91)</f>
        <v>286</v>
      </c>
    </row>
    <row r="92" spans="1:31" x14ac:dyDescent="0.2">
      <c r="A92" s="41">
        <v>42916</v>
      </c>
      <c r="B92" t="s">
        <v>421</v>
      </c>
      <c r="C92">
        <f t="shared" si="8"/>
        <v>9952.8333299999995</v>
      </c>
      <c r="D92">
        <f t="shared" si="9"/>
        <v>3986.5909000000001</v>
      </c>
      <c r="E92">
        <f t="shared" si="10"/>
        <v>1520</v>
      </c>
      <c r="F92" t="s">
        <v>298</v>
      </c>
      <c r="G92" t="s">
        <v>424</v>
      </c>
      <c r="H92" t="s">
        <v>302</v>
      </c>
      <c r="I92" s="40">
        <v>76</v>
      </c>
      <c r="J92">
        <v>0</v>
      </c>
      <c r="K92">
        <v>0</v>
      </c>
      <c r="L92" s="40">
        <v>78</v>
      </c>
      <c r="M92">
        <v>180</v>
      </c>
      <c r="N92" s="40">
        <v>0</v>
      </c>
      <c r="O92">
        <v>52</v>
      </c>
      <c r="P92">
        <v>30</v>
      </c>
      <c r="Q92">
        <v>0</v>
      </c>
      <c r="R92">
        <v>0</v>
      </c>
      <c r="S92">
        <v>0</v>
      </c>
      <c r="T92" s="40">
        <v>0</v>
      </c>
      <c r="U92">
        <f t="shared" si="11"/>
        <v>76</v>
      </c>
      <c r="V92">
        <f t="shared" si="12"/>
        <v>258</v>
      </c>
      <c r="W92">
        <f t="shared" si="13"/>
        <v>82</v>
      </c>
      <c r="X92">
        <f t="shared" si="14"/>
        <v>0</v>
      </c>
      <c r="Z92" t="s">
        <v>421</v>
      </c>
      <c r="AB92">
        <f t="shared" si="15"/>
        <v>25775.333310000002</v>
      </c>
      <c r="AC92" s="41">
        <v>42916</v>
      </c>
      <c r="AD92" t="s">
        <v>298</v>
      </c>
      <c r="AE92">
        <f>SUM(I92,L92,O92,R92)</f>
        <v>206</v>
      </c>
    </row>
    <row r="93" spans="1:31" x14ac:dyDescent="0.2">
      <c r="A93" s="41">
        <v>42917</v>
      </c>
      <c r="B93" t="s">
        <v>421</v>
      </c>
      <c r="C93">
        <f t="shared" si="8"/>
        <v>9952.8333299999995</v>
      </c>
      <c r="D93">
        <f t="shared" si="9"/>
        <v>3986.5909000000001</v>
      </c>
      <c r="E93">
        <f t="shared" si="10"/>
        <v>1520</v>
      </c>
      <c r="F93" t="s">
        <v>298</v>
      </c>
      <c r="G93" t="s">
        <v>424</v>
      </c>
      <c r="H93" t="s">
        <v>302</v>
      </c>
      <c r="I93" s="40">
        <v>0</v>
      </c>
      <c r="J93">
        <v>0</v>
      </c>
      <c r="K93">
        <v>0</v>
      </c>
      <c r="L93" s="40">
        <v>104</v>
      </c>
      <c r="M93">
        <v>90</v>
      </c>
      <c r="N93" s="40">
        <v>0</v>
      </c>
      <c r="O93">
        <v>0</v>
      </c>
      <c r="P93">
        <v>0</v>
      </c>
      <c r="Q93">
        <v>0</v>
      </c>
      <c r="R93">
        <v>0</v>
      </c>
      <c r="S93">
        <v>0</v>
      </c>
      <c r="T93" s="40">
        <v>0</v>
      </c>
      <c r="U93">
        <f t="shared" si="11"/>
        <v>0</v>
      </c>
      <c r="V93">
        <f t="shared" si="12"/>
        <v>194</v>
      </c>
      <c r="W93">
        <f t="shared" si="13"/>
        <v>0</v>
      </c>
      <c r="X93">
        <f t="shared" si="14"/>
        <v>0</v>
      </c>
      <c r="Z93" t="s">
        <v>421</v>
      </c>
      <c r="AB93">
        <f t="shared" si="15"/>
        <v>25775.333310000002</v>
      </c>
      <c r="AC93" s="41">
        <v>42917</v>
      </c>
      <c r="AD93" t="s">
        <v>298</v>
      </c>
      <c r="AE93">
        <f>SUM(I93,L93,O93,R93)</f>
        <v>104</v>
      </c>
    </row>
    <row r="94" spans="1:31" x14ac:dyDescent="0.2">
      <c r="A94" s="41">
        <v>42918</v>
      </c>
      <c r="B94" t="s">
        <v>421</v>
      </c>
      <c r="C94">
        <f t="shared" si="8"/>
        <v>9952.8333299999995</v>
      </c>
      <c r="D94">
        <f t="shared" si="9"/>
        <v>3986.5909000000001</v>
      </c>
      <c r="E94">
        <f t="shared" si="10"/>
        <v>1520</v>
      </c>
      <c r="F94" t="s">
        <v>298</v>
      </c>
      <c r="G94" t="s">
        <v>424</v>
      </c>
      <c r="H94" t="s">
        <v>302</v>
      </c>
      <c r="I94" s="40">
        <v>0</v>
      </c>
      <c r="J94">
        <v>0</v>
      </c>
      <c r="K94">
        <v>0</v>
      </c>
      <c r="L94" s="40">
        <v>0</v>
      </c>
      <c r="M94">
        <v>0</v>
      </c>
      <c r="N94" s="40">
        <v>0</v>
      </c>
      <c r="O94">
        <v>0</v>
      </c>
      <c r="P94">
        <v>0</v>
      </c>
      <c r="Q94">
        <v>0</v>
      </c>
      <c r="R94">
        <v>0</v>
      </c>
      <c r="S94">
        <v>0</v>
      </c>
      <c r="T94" s="40">
        <v>0</v>
      </c>
      <c r="U94">
        <f t="shared" si="11"/>
        <v>0</v>
      </c>
      <c r="V94">
        <f t="shared" si="12"/>
        <v>0</v>
      </c>
      <c r="W94">
        <f t="shared" si="13"/>
        <v>0</v>
      </c>
      <c r="X94">
        <f t="shared" si="14"/>
        <v>0</v>
      </c>
      <c r="Z94" t="s">
        <v>421</v>
      </c>
      <c r="AB94">
        <f t="shared" si="15"/>
        <v>25775.333310000002</v>
      </c>
      <c r="AC94" s="41">
        <v>42918</v>
      </c>
      <c r="AD94" t="s">
        <v>298</v>
      </c>
      <c r="AE94">
        <f>SUM(I94,L94,O94,R94)</f>
        <v>0</v>
      </c>
    </row>
    <row r="95" spans="1:31" x14ac:dyDescent="0.2">
      <c r="A95" s="41">
        <v>42919</v>
      </c>
      <c r="B95" t="s">
        <v>421</v>
      </c>
      <c r="C95">
        <f t="shared" si="8"/>
        <v>9952.8333299999995</v>
      </c>
      <c r="D95">
        <f t="shared" si="9"/>
        <v>3986.5909000000001</v>
      </c>
      <c r="E95">
        <f t="shared" si="10"/>
        <v>1520</v>
      </c>
      <c r="F95" t="s">
        <v>298</v>
      </c>
      <c r="G95" t="s">
        <v>424</v>
      </c>
      <c r="H95" t="s">
        <v>302</v>
      </c>
      <c r="I95" s="40">
        <v>0</v>
      </c>
      <c r="J95">
        <v>0</v>
      </c>
      <c r="K95">
        <v>0</v>
      </c>
      <c r="L95" s="40">
        <v>182</v>
      </c>
      <c r="M95">
        <v>0</v>
      </c>
      <c r="N95" s="40">
        <v>0</v>
      </c>
      <c r="O95">
        <v>0</v>
      </c>
      <c r="P95">
        <v>0</v>
      </c>
      <c r="Q95">
        <v>0</v>
      </c>
      <c r="R95">
        <v>0</v>
      </c>
      <c r="S95">
        <v>0</v>
      </c>
      <c r="T95" s="40">
        <v>0</v>
      </c>
      <c r="U95">
        <f t="shared" si="11"/>
        <v>0</v>
      </c>
      <c r="V95">
        <f t="shared" si="12"/>
        <v>182</v>
      </c>
      <c r="W95">
        <f t="shared" si="13"/>
        <v>0</v>
      </c>
      <c r="X95">
        <f t="shared" si="14"/>
        <v>0</v>
      </c>
      <c r="Z95" t="s">
        <v>421</v>
      </c>
      <c r="AB95">
        <f t="shared" si="15"/>
        <v>25775.333310000002</v>
      </c>
      <c r="AC95" s="41">
        <v>42919</v>
      </c>
      <c r="AD95" t="s">
        <v>298</v>
      </c>
      <c r="AE95">
        <f>SUM(I95,L95,O95,R95)</f>
        <v>182</v>
      </c>
    </row>
    <row r="96" spans="1:31" x14ac:dyDescent="0.2">
      <c r="A96" s="41">
        <v>42920</v>
      </c>
      <c r="B96" t="s">
        <v>421</v>
      </c>
      <c r="C96">
        <f t="shared" si="8"/>
        <v>9952.8333299999995</v>
      </c>
      <c r="D96">
        <f t="shared" si="9"/>
        <v>3986.5909000000001</v>
      </c>
      <c r="E96">
        <f t="shared" si="10"/>
        <v>1520</v>
      </c>
      <c r="F96" t="s">
        <v>298</v>
      </c>
      <c r="G96" t="s">
        <v>424</v>
      </c>
      <c r="H96" t="s">
        <v>302</v>
      </c>
      <c r="I96" s="40">
        <v>0</v>
      </c>
      <c r="J96">
        <v>30</v>
      </c>
      <c r="K96">
        <v>0</v>
      </c>
      <c r="L96" s="40">
        <v>104</v>
      </c>
      <c r="M96">
        <v>30</v>
      </c>
      <c r="N96" s="40">
        <v>0</v>
      </c>
      <c r="O96">
        <v>52</v>
      </c>
      <c r="P96">
        <v>30</v>
      </c>
      <c r="Q96">
        <v>0</v>
      </c>
      <c r="R96">
        <v>0</v>
      </c>
      <c r="S96">
        <v>0</v>
      </c>
      <c r="T96" s="40">
        <v>0</v>
      </c>
      <c r="U96">
        <f t="shared" si="11"/>
        <v>30</v>
      </c>
      <c r="V96">
        <f t="shared" si="12"/>
        <v>134</v>
      </c>
      <c r="W96">
        <f t="shared" si="13"/>
        <v>82</v>
      </c>
      <c r="X96">
        <f t="shared" si="14"/>
        <v>0</v>
      </c>
      <c r="Z96" t="s">
        <v>421</v>
      </c>
      <c r="AB96">
        <f t="shared" si="15"/>
        <v>25775.333310000002</v>
      </c>
      <c r="AC96" s="41">
        <v>42920</v>
      </c>
      <c r="AD96" t="s">
        <v>298</v>
      </c>
      <c r="AE96">
        <f>SUM(I96,L96,O96,R96)</f>
        <v>156</v>
      </c>
    </row>
    <row r="97" spans="1:31" x14ac:dyDescent="0.2">
      <c r="A97" s="41">
        <v>42921</v>
      </c>
      <c r="B97" t="s">
        <v>421</v>
      </c>
      <c r="C97">
        <f t="shared" si="8"/>
        <v>9952.8333299999995</v>
      </c>
      <c r="D97">
        <f t="shared" si="9"/>
        <v>3986.5909000000001</v>
      </c>
      <c r="E97">
        <f t="shared" si="10"/>
        <v>1520</v>
      </c>
      <c r="F97" t="s">
        <v>298</v>
      </c>
      <c r="G97" t="s">
        <v>424</v>
      </c>
      <c r="H97" t="s">
        <v>302</v>
      </c>
      <c r="I97" s="40">
        <v>52</v>
      </c>
      <c r="J97">
        <v>0</v>
      </c>
      <c r="K97">
        <v>0</v>
      </c>
      <c r="L97" s="40">
        <v>104</v>
      </c>
      <c r="M97">
        <v>120</v>
      </c>
      <c r="N97" s="40">
        <v>0</v>
      </c>
      <c r="O97">
        <v>26</v>
      </c>
      <c r="P97">
        <v>0</v>
      </c>
      <c r="Q97">
        <v>0</v>
      </c>
      <c r="R97">
        <v>0</v>
      </c>
      <c r="S97">
        <v>0</v>
      </c>
      <c r="T97" s="40">
        <v>0</v>
      </c>
      <c r="U97">
        <f t="shared" si="11"/>
        <v>52</v>
      </c>
      <c r="V97">
        <f t="shared" si="12"/>
        <v>224</v>
      </c>
      <c r="W97">
        <f t="shared" si="13"/>
        <v>26</v>
      </c>
      <c r="X97">
        <f t="shared" si="14"/>
        <v>0</v>
      </c>
      <c r="Z97" t="s">
        <v>421</v>
      </c>
      <c r="AB97">
        <f t="shared" si="15"/>
        <v>25775.333310000002</v>
      </c>
      <c r="AC97" s="41">
        <v>42921</v>
      </c>
      <c r="AD97" t="s">
        <v>298</v>
      </c>
      <c r="AE97">
        <f>SUM(I97,L97,O97,R97)</f>
        <v>182</v>
      </c>
    </row>
    <row r="98" spans="1:31" x14ac:dyDescent="0.2">
      <c r="A98" s="41">
        <v>42922</v>
      </c>
      <c r="B98" t="s">
        <v>421</v>
      </c>
      <c r="C98">
        <f t="shared" si="8"/>
        <v>9952.8333299999995</v>
      </c>
      <c r="D98">
        <f t="shared" si="9"/>
        <v>3986.5909000000001</v>
      </c>
      <c r="E98">
        <f t="shared" si="10"/>
        <v>1520</v>
      </c>
      <c r="F98" t="s">
        <v>298</v>
      </c>
      <c r="G98" t="s">
        <v>424</v>
      </c>
      <c r="H98" t="s">
        <v>302</v>
      </c>
      <c r="I98" s="40">
        <v>26</v>
      </c>
      <c r="J98">
        <v>0</v>
      </c>
      <c r="K98">
        <v>0</v>
      </c>
      <c r="L98" s="40">
        <v>52</v>
      </c>
      <c r="M98">
        <v>60</v>
      </c>
      <c r="N98" s="40">
        <v>0</v>
      </c>
      <c r="O98">
        <v>52</v>
      </c>
      <c r="P98">
        <v>0</v>
      </c>
      <c r="Q98">
        <v>0</v>
      </c>
      <c r="R98">
        <v>26</v>
      </c>
      <c r="S98">
        <v>0</v>
      </c>
      <c r="T98" s="40">
        <v>0</v>
      </c>
      <c r="U98">
        <f t="shared" si="11"/>
        <v>26</v>
      </c>
      <c r="V98">
        <f t="shared" si="12"/>
        <v>112</v>
      </c>
      <c r="W98">
        <f t="shared" si="13"/>
        <v>52</v>
      </c>
      <c r="X98">
        <f t="shared" si="14"/>
        <v>26</v>
      </c>
      <c r="Z98" t="s">
        <v>421</v>
      </c>
      <c r="AB98">
        <f t="shared" si="15"/>
        <v>25775.333310000002</v>
      </c>
      <c r="AC98" s="41">
        <v>42922</v>
      </c>
      <c r="AD98" t="s">
        <v>298</v>
      </c>
      <c r="AE98">
        <f>SUM(I98,L98,O98,R98)</f>
        <v>156</v>
      </c>
    </row>
    <row r="99" spans="1:31" x14ac:dyDescent="0.2">
      <c r="A99" s="41">
        <v>42923</v>
      </c>
      <c r="B99" t="s">
        <v>421</v>
      </c>
      <c r="C99">
        <f t="shared" si="8"/>
        <v>9952.8333299999995</v>
      </c>
      <c r="D99">
        <f t="shared" si="9"/>
        <v>3986.5909000000001</v>
      </c>
      <c r="E99">
        <f t="shared" si="10"/>
        <v>1520</v>
      </c>
      <c r="F99" t="s">
        <v>298</v>
      </c>
      <c r="G99" t="s">
        <v>424</v>
      </c>
      <c r="H99" t="s">
        <v>302</v>
      </c>
      <c r="I99" s="40">
        <v>26</v>
      </c>
      <c r="J99">
        <v>0</v>
      </c>
      <c r="K99">
        <v>0</v>
      </c>
      <c r="L99" s="40">
        <v>26</v>
      </c>
      <c r="M99">
        <v>60</v>
      </c>
      <c r="N99" s="40">
        <v>0</v>
      </c>
      <c r="O99">
        <v>0</v>
      </c>
      <c r="P99">
        <v>0</v>
      </c>
      <c r="Q99">
        <v>0</v>
      </c>
      <c r="R99">
        <v>0</v>
      </c>
      <c r="S99">
        <v>0</v>
      </c>
      <c r="T99" s="40">
        <v>0</v>
      </c>
      <c r="U99">
        <f t="shared" si="11"/>
        <v>26</v>
      </c>
      <c r="V99">
        <f t="shared" si="12"/>
        <v>86</v>
      </c>
      <c r="W99">
        <f t="shared" si="13"/>
        <v>0</v>
      </c>
      <c r="X99">
        <f t="shared" si="14"/>
        <v>0</v>
      </c>
      <c r="Z99" t="s">
        <v>421</v>
      </c>
      <c r="AB99">
        <f t="shared" si="15"/>
        <v>25775.333310000002</v>
      </c>
      <c r="AC99" s="41">
        <v>42923</v>
      </c>
      <c r="AD99" t="s">
        <v>298</v>
      </c>
      <c r="AE99">
        <f>SUM(I99,L99,O99,R99)</f>
        <v>52</v>
      </c>
    </row>
    <row r="100" spans="1:31" x14ac:dyDescent="0.2">
      <c r="A100" s="41">
        <v>42924</v>
      </c>
      <c r="B100" t="s">
        <v>421</v>
      </c>
      <c r="C100">
        <f t="shared" si="8"/>
        <v>9952.8333299999995</v>
      </c>
      <c r="D100">
        <f t="shared" si="9"/>
        <v>3986.5909000000001</v>
      </c>
      <c r="E100">
        <f t="shared" si="10"/>
        <v>1520</v>
      </c>
      <c r="F100" t="s">
        <v>298</v>
      </c>
      <c r="G100" t="s">
        <v>424</v>
      </c>
      <c r="H100" t="s">
        <v>302</v>
      </c>
      <c r="I100" s="40">
        <v>26</v>
      </c>
      <c r="J100">
        <v>0</v>
      </c>
      <c r="K100">
        <v>40</v>
      </c>
      <c r="L100" s="40">
        <v>0</v>
      </c>
      <c r="M100">
        <v>0</v>
      </c>
      <c r="N100" s="40">
        <v>0</v>
      </c>
      <c r="O100">
        <v>0</v>
      </c>
      <c r="P100">
        <v>0</v>
      </c>
      <c r="Q100">
        <v>0</v>
      </c>
      <c r="R100">
        <v>26</v>
      </c>
      <c r="S100">
        <v>0</v>
      </c>
      <c r="T100" s="40">
        <v>0</v>
      </c>
      <c r="U100">
        <f t="shared" si="11"/>
        <v>66</v>
      </c>
      <c r="V100">
        <f t="shared" si="12"/>
        <v>0</v>
      </c>
      <c r="W100">
        <f t="shared" si="13"/>
        <v>0</v>
      </c>
      <c r="X100">
        <f t="shared" si="14"/>
        <v>26</v>
      </c>
      <c r="Z100" t="s">
        <v>421</v>
      </c>
      <c r="AB100">
        <f t="shared" si="15"/>
        <v>25775.333310000002</v>
      </c>
      <c r="AC100" s="41">
        <v>42924</v>
      </c>
      <c r="AD100" t="s">
        <v>298</v>
      </c>
      <c r="AE100">
        <f>SUM(I100,L100,O100,R100)</f>
        <v>52</v>
      </c>
    </row>
    <row r="101" spans="1:31" x14ac:dyDescent="0.2">
      <c r="A101" s="41">
        <v>42925</v>
      </c>
      <c r="B101" t="s">
        <v>421</v>
      </c>
      <c r="C101">
        <f t="shared" si="8"/>
        <v>9952.8333299999995</v>
      </c>
      <c r="D101">
        <f t="shared" si="9"/>
        <v>3986.5909000000001</v>
      </c>
      <c r="E101">
        <f t="shared" si="10"/>
        <v>1520</v>
      </c>
      <c r="F101" t="s">
        <v>298</v>
      </c>
      <c r="G101" t="s">
        <v>424</v>
      </c>
      <c r="H101" t="s">
        <v>302</v>
      </c>
      <c r="I101" s="40">
        <v>0</v>
      </c>
      <c r="J101">
        <v>30</v>
      </c>
      <c r="K101">
        <v>0</v>
      </c>
      <c r="L101" s="40">
        <v>0</v>
      </c>
      <c r="M101">
        <v>60</v>
      </c>
      <c r="N101" s="40">
        <v>0</v>
      </c>
      <c r="O101">
        <v>0</v>
      </c>
      <c r="P101">
        <v>0</v>
      </c>
      <c r="Q101">
        <v>0</v>
      </c>
      <c r="R101">
        <v>0</v>
      </c>
      <c r="S101">
        <v>0</v>
      </c>
      <c r="T101" s="40">
        <v>0</v>
      </c>
      <c r="U101">
        <f t="shared" si="11"/>
        <v>30</v>
      </c>
      <c r="V101">
        <f t="shared" si="12"/>
        <v>60</v>
      </c>
      <c r="W101">
        <f t="shared" si="13"/>
        <v>0</v>
      </c>
      <c r="X101">
        <f t="shared" si="14"/>
        <v>0</v>
      </c>
      <c r="Z101" t="s">
        <v>421</v>
      </c>
      <c r="AB101">
        <f t="shared" si="15"/>
        <v>25775.333310000002</v>
      </c>
      <c r="AC101" s="41">
        <v>42925</v>
      </c>
      <c r="AD101" t="s">
        <v>298</v>
      </c>
      <c r="AE101">
        <f>SUM(I101,L101,O101,R101)</f>
        <v>0</v>
      </c>
    </row>
    <row r="102" spans="1:31" x14ac:dyDescent="0.2">
      <c r="A102" s="41">
        <v>42926</v>
      </c>
      <c r="B102" t="s">
        <v>421</v>
      </c>
      <c r="C102">
        <f t="shared" si="8"/>
        <v>9952.8333299999995</v>
      </c>
      <c r="D102">
        <f t="shared" si="9"/>
        <v>3986.5909000000001</v>
      </c>
      <c r="E102">
        <f t="shared" si="10"/>
        <v>1520</v>
      </c>
      <c r="F102" t="s">
        <v>298</v>
      </c>
      <c r="G102" t="s">
        <v>424</v>
      </c>
      <c r="H102" t="s">
        <v>302</v>
      </c>
      <c r="I102" s="40">
        <v>0</v>
      </c>
      <c r="J102">
        <v>30</v>
      </c>
      <c r="K102">
        <v>0</v>
      </c>
      <c r="L102" s="40">
        <v>0</v>
      </c>
      <c r="M102">
        <v>0</v>
      </c>
      <c r="N102" s="40">
        <v>0</v>
      </c>
      <c r="O102">
        <v>78</v>
      </c>
      <c r="P102">
        <v>30</v>
      </c>
      <c r="Q102">
        <v>0</v>
      </c>
      <c r="R102">
        <v>0</v>
      </c>
      <c r="S102">
        <v>0</v>
      </c>
      <c r="T102" s="40">
        <v>0</v>
      </c>
      <c r="U102">
        <f t="shared" si="11"/>
        <v>30</v>
      </c>
      <c r="V102">
        <f t="shared" si="12"/>
        <v>0</v>
      </c>
      <c r="W102">
        <f t="shared" si="13"/>
        <v>108</v>
      </c>
      <c r="X102">
        <f t="shared" si="14"/>
        <v>0</v>
      </c>
      <c r="Z102" t="s">
        <v>421</v>
      </c>
      <c r="AB102">
        <f t="shared" si="15"/>
        <v>25775.333310000002</v>
      </c>
      <c r="AC102" s="41">
        <v>42926</v>
      </c>
      <c r="AD102" t="s">
        <v>298</v>
      </c>
      <c r="AE102">
        <f>SUM(I102,L102,O102,R102)</f>
        <v>78</v>
      </c>
    </row>
    <row r="103" spans="1:31" x14ac:dyDescent="0.2">
      <c r="A103" s="41">
        <v>42927</v>
      </c>
      <c r="B103" t="s">
        <v>421</v>
      </c>
      <c r="C103">
        <f t="shared" si="8"/>
        <v>9952.8333299999995</v>
      </c>
      <c r="D103">
        <f t="shared" si="9"/>
        <v>3986.5909000000001</v>
      </c>
      <c r="E103">
        <f t="shared" si="10"/>
        <v>1520</v>
      </c>
      <c r="F103" t="s">
        <v>298</v>
      </c>
      <c r="G103" t="s">
        <v>424</v>
      </c>
      <c r="H103" t="s">
        <v>302</v>
      </c>
      <c r="I103" s="40">
        <v>26</v>
      </c>
      <c r="J103">
        <v>0</v>
      </c>
      <c r="K103">
        <v>0</v>
      </c>
      <c r="L103" s="40">
        <v>26</v>
      </c>
      <c r="M103">
        <v>0</v>
      </c>
      <c r="N103" s="40">
        <v>280</v>
      </c>
      <c r="O103">
        <v>78</v>
      </c>
      <c r="P103">
        <v>0</v>
      </c>
      <c r="Q103">
        <v>0</v>
      </c>
      <c r="R103">
        <v>0</v>
      </c>
      <c r="S103">
        <v>0</v>
      </c>
      <c r="T103" s="40">
        <v>0</v>
      </c>
      <c r="U103">
        <f t="shared" si="11"/>
        <v>26</v>
      </c>
      <c r="V103">
        <f t="shared" si="12"/>
        <v>306</v>
      </c>
      <c r="W103">
        <f t="shared" si="13"/>
        <v>78</v>
      </c>
      <c r="X103">
        <f t="shared" si="14"/>
        <v>0</v>
      </c>
      <c r="Z103" t="s">
        <v>421</v>
      </c>
      <c r="AB103">
        <f t="shared" si="15"/>
        <v>25775.333310000002</v>
      </c>
      <c r="AC103" s="41">
        <v>42927</v>
      </c>
      <c r="AD103" t="s">
        <v>298</v>
      </c>
      <c r="AE103">
        <f>SUM(I103,L103,O103,R103)</f>
        <v>130</v>
      </c>
    </row>
    <row r="104" spans="1:31" x14ac:dyDescent="0.2">
      <c r="A104" s="41">
        <v>42928</v>
      </c>
      <c r="B104" t="s">
        <v>421</v>
      </c>
      <c r="C104">
        <f t="shared" si="8"/>
        <v>9952.8333299999995</v>
      </c>
      <c r="D104">
        <f t="shared" si="9"/>
        <v>3986.5909000000001</v>
      </c>
      <c r="E104">
        <f t="shared" si="10"/>
        <v>1520</v>
      </c>
      <c r="F104" t="s">
        <v>298</v>
      </c>
      <c r="G104" t="s">
        <v>424</v>
      </c>
      <c r="H104" t="s">
        <v>302</v>
      </c>
      <c r="I104" s="40">
        <v>26</v>
      </c>
      <c r="J104">
        <v>0</v>
      </c>
      <c r="K104">
        <v>0</v>
      </c>
      <c r="L104" s="40">
        <v>0</v>
      </c>
      <c r="M104">
        <v>0</v>
      </c>
      <c r="N104" s="40">
        <v>0</v>
      </c>
      <c r="O104">
        <v>26</v>
      </c>
      <c r="P104">
        <v>60</v>
      </c>
      <c r="Q104">
        <v>0</v>
      </c>
      <c r="R104">
        <v>52</v>
      </c>
      <c r="S104">
        <v>60</v>
      </c>
      <c r="T104" s="40">
        <v>40</v>
      </c>
      <c r="U104">
        <f t="shared" si="11"/>
        <v>26</v>
      </c>
      <c r="V104">
        <f t="shared" si="12"/>
        <v>0</v>
      </c>
      <c r="W104">
        <f t="shared" si="13"/>
        <v>86</v>
      </c>
      <c r="X104">
        <f t="shared" si="14"/>
        <v>152</v>
      </c>
      <c r="Z104" t="s">
        <v>421</v>
      </c>
      <c r="AB104">
        <f t="shared" si="15"/>
        <v>25775.333310000002</v>
      </c>
      <c r="AC104" s="41">
        <v>42928</v>
      </c>
      <c r="AD104" t="s">
        <v>298</v>
      </c>
      <c r="AE104">
        <f>SUM(I104,L104,O104,R104)</f>
        <v>104</v>
      </c>
    </row>
    <row r="105" spans="1:31" x14ac:dyDescent="0.2">
      <c r="A105" s="41">
        <v>42929</v>
      </c>
      <c r="B105" t="s">
        <v>421</v>
      </c>
      <c r="C105">
        <f t="shared" si="8"/>
        <v>9952.8333299999995</v>
      </c>
      <c r="D105">
        <f t="shared" si="9"/>
        <v>3986.5909000000001</v>
      </c>
      <c r="E105">
        <f t="shared" si="10"/>
        <v>1520</v>
      </c>
      <c r="F105" t="s">
        <v>298</v>
      </c>
      <c r="G105" t="s">
        <v>424</v>
      </c>
      <c r="H105" t="s">
        <v>302</v>
      </c>
      <c r="I105" s="40">
        <v>0</v>
      </c>
      <c r="J105">
        <v>30</v>
      </c>
      <c r="K105">
        <v>0</v>
      </c>
      <c r="L105" s="40">
        <v>0</v>
      </c>
      <c r="M105">
        <v>0</v>
      </c>
      <c r="N105" s="40">
        <v>0</v>
      </c>
      <c r="O105">
        <v>0</v>
      </c>
      <c r="P105">
        <v>0</v>
      </c>
      <c r="Q105">
        <v>0</v>
      </c>
      <c r="R105">
        <v>26</v>
      </c>
      <c r="S105">
        <v>30</v>
      </c>
      <c r="T105" s="40">
        <v>0</v>
      </c>
      <c r="U105">
        <f t="shared" si="11"/>
        <v>30</v>
      </c>
      <c r="V105">
        <f t="shared" si="12"/>
        <v>0</v>
      </c>
      <c r="W105">
        <f t="shared" si="13"/>
        <v>0</v>
      </c>
      <c r="X105">
        <f t="shared" si="14"/>
        <v>56</v>
      </c>
      <c r="Z105" t="s">
        <v>421</v>
      </c>
      <c r="AB105">
        <f t="shared" si="15"/>
        <v>25775.333310000002</v>
      </c>
      <c r="AC105" s="41">
        <v>42929</v>
      </c>
      <c r="AD105" t="s">
        <v>298</v>
      </c>
      <c r="AE105">
        <f>SUM(I105,L105,O105,R105)</f>
        <v>26</v>
      </c>
    </row>
    <row r="106" spans="1:31" x14ac:dyDescent="0.2">
      <c r="A106" s="41">
        <v>42930</v>
      </c>
      <c r="B106" t="s">
        <v>421</v>
      </c>
      <c r="C106">
        <f t="shared" si="8"/>
        <v>9952.8333299999995</v>
      </c>
      <c r="D106">
        <f t="shared" si="9"/>
        <v>3986.5909000000001</v>
      </c>
      <c r="E106">
        <f t="shared" si="10"/>
        <v>1520</v>
      </c>
      <c r="F106" t="s">
        <v>298</v>
      </c>
      <c r="G106" t="s">
        <v>424</v>
      </c>
      <c r="H106" t="s">
        <v>302</v>
      </c>
      <c r="I106" s="40">
        <v>0</v>
      </c>
      <c r="J106">
        <v>0</v>
      </c>
      <c r="K106">
        <v>0</v>
      </c>
      <c r="L106" s="40">
        <v>0</v>
      </c>
      <c r="M106">
        <v>30</v>
      </c>
      <c r="N106" s="40">
        <v>0</v>
      </c>
      <c r="O106">
        <v>26</v>
      </c>
      <c r="P106">
        <v>0</v>
      </c>
      <c r="Q106">
        <v>0</v>
      </c>
      <c r="R106">
        <v>0</v>
      </c>
      <c r="S106">
        <v>30</v>
      </c>
      <c r="T106" s="40">
        <v>40</v>
      </c>
      <c r="U106">
        <f t="shared" si="11"/>
        <v>0</v>
      </c>
      <c r="V106">
        <f t="shared" si="12"/>
        <v>30</v>
      </c>
      <c r="W106">
        <f t="shared" si="13"/>
        <v>26</v>
      </c>
      <c r="X106">
        <f t="shared" si="14"/>
        <v>70</v>
      </c>
      <c r="Z106" t="s">
        <v>421</v>
      </c>
      <c r="AB106">
        <f t="shared" si="15"/>
        <v>25775.333310000002</v>
      </c>
      <c r="AC106" s="41">
        <v>42930</v>
      </c>
      <c r="AD106" t="s">
        <v>298</v>
      </c>
      <c r="AE106">
        <f>SUM(I106,L106,O106,R106)</f>
        <v>26</v>
      </c>
    </row>
    <row r="107" spans="1:31" x14ac:dyDescent="0.2">
      <c r="A107" s="41">
        <v>42931</v>
      </c>
      <c r="B107" t="s">
        <v>421</v>
      </c>
      <c r="C107">
        <f t="shared" si="8"/>
        <v>9952.8333299999995</v>
      </c>
      <c r="D107">
        <f t="shared" si="9"/>
        <v>3986.5909000000001</v>
      </c>
      <c r="E107">
        <f t="shared" si="10"/>
        <v>1520</v>
      </c>
      <c r="F107" t="s">
        <v>298</v>
      </c>
      <c r="G107" t="s">
        <v>424</v>
      </c>
      <c r="H107" t="s">
        <v>302</v>
      </c>
      <c r="I107" s="40">
        <v>0</v>
      </c>
      <c r="J107">
        <v>0</v>
      </c>
      <c r="K107">
        <v>0</v>
      </c>
      <c r="L107" s="40">
        <v>0</v>
      </c>
      <c r="M107">
        <v>0</v>
      </c>
      <c r="N107" s="40">
        <v>80</v>
      </c>
      <c r="O107">
        <v>0</v>
      </c>
      <c r="P107">
        <v>0</v>
      </c>
      <c r="Q107">
        <v>0</v>
      </c>
      <c r="R107">
        <v>26</v>
      </c>
      <c r="S107">
        <v>0</v>
      </c>
      <c r="T107" s="40">
        <v>0</v>
      </c>
      <c r="U107">
        <f t="shared" si="11"/>
        <v>0</v>
      </c>
      <c r="V107">
        <f t="shared" si="12"/>
        <v>80</v>
      </c>
      <c r="W107">
        <f t="shared" si="13"/>
        <v>0</v>
      </c>
      <c r="X107">
        <f t="shared" si="14"/>
        <v>26</v>
      </c>
      <c r="Z107" t="s">
        <v>421</v>
      </c>
      <c r="AB107">
        <f t="shared" si="15"/>
        <v>25775.333310000002</v>
      </c>
      <c r="AC107" s="41">
        <v>42931</v>
      </c>
      <c r="AD107" t="s">
        <v>298</v>
      </c>
      <c r="AE107">
        <f>SUM(I107,L107,O107,R107)</f>
        <v>26</v>
      </c>
    </row>
    <row r="108" spans="1:31" x14ac:dyDescent="0.2">
      <c r="A108" s="41">
        <v>42932</v>
      </c>
      <c r="B108" t="s">
        <v>421</v>
      </c>
      <c r="C108">
        <f t="shared" si="8"/>
        <v>9952.8333299999995</v>
      </c>
      <c r="D108">
        <f t="shared" si="9"/>
        <v>3986.5909000000001</v>
      </c>
      <c r="E108">
        <f t="shared" si="10"/>
        <v>1520</v>
      </c>
      <c r="F108" t="s">
        <v>298</v>
      </c>
      <c r="G108" t="s">
        <v>424</v>
      </c>
      <c r="H108" t="s">
        <v>302</v>
      </c>
      <c r="I108" s="40">
        <v>0</v>
      </c>
      <c r="J108">
        <v>0</v>
      </c>
      <c r="K108">
        <v>0</v>
      </c>
      <c r="L108" s="40">
        <v>0</v>
      </c>
      <c r="M108">
        <v>0</v>
      </c>
      <c r="N108" s="40">
        <v>0</v>
      </c>
      <c r="O108">
        <v>0</v>
      </c>
      <c r="P108">
        <v>0</v>
      </c>
      <c r="Q108">
        <v>0</v>
      </c>
      <c r="R108">
        <v>0</v>
      </c>
      <c r="S108">
        <v>30</v>
      </c>
      <c r="T108" s="40">
        <v>0</v>
      </c>
      <c r="U108">
        <f t="shared" si="11"/>
        <v>0</v>
      </c>
      <c r="V108">
        <f t="shared" si="12"/>
        <v>0</v>
      </c>
      <c r="W108">
        <f t="shared" si="13"/>
        <v>0</v>
      </c>
      <c r="X108">
        <f t="shared" si="14"/>
        <v>30</v>
      </c>
      <c r="Z108" t="s">
        <v>421</v>
      </c>
      <c r="AB108">
        <f t="shared" si="15"/>
        <v>25775.333310000002</v>
      </c>
      <c r="AC108" s="41">
        <v>42932</v>
      </c>
      <c r="AD108" t="s">
        <v>298</v>
      </c>
      <c r="AE108">
        <f>SUM(I108,L108,O108,R108)</f>
        <v>0</v>
      </c>
    </row>
    <row r="109" spans="1:31" x14ac:dyDescent="0.2">
      <c r="A109" s="41">
        <v>42933</v>
      </c>
      <c r="B109" t="s">
        <v>421</v>
      </c>
      <c r="C109">
        <f t="shared" si="8"/>
        <v>9952.8333299999995</v>
      </c>
      <c r="D109">
        <f t="shared" si="9"/>
        <v>3986.5909000000001</v>
      </c>
      <c r="E109">
        <f t="shared" si="10"/>
        <v>1520</v>
      </c>
      <c r="F109" t="s">
        <v>298</v>
      </c>
      <c r="G109" t="s">
        <v>424</v>
      </c>
      <c r="H109" t="s">
        <v>302</v>
      </c>
      <c r="I109" s="40">
        <v>0</v>
      </c>
      <c r="J109">
        <v>30</v>
      </c>
      <c r="K109">
        <v>0</v>
      </c>
      <c r="L109" s="40">
        <v>26</v>
      </c>
      <c r="M109">
        <v>30</v>
      </c>
      <c r="N109" s="40">
        <v>0</v>
      </c>
      <c r="O109">
        <v>0</v>
      </c>
      <c r="P109">
        <v>0</v>
      </c>
      <c r="Q109">
        <v>0</v>
      </c>
      <c r="R109">
        <v>0</v>
      </c>
      <c r="S109">
        <v>30</v>
      </c>
      <c r="T109" s="40">
        <v>0</v>
      </c>
      <c r="U109">
        <f t="shared" si="11"/>
        <v>30</v>
      </c>
      <c r="V109">
        <f t="shared" si="12"/>
        <v>56</v>
      </c>
      <c r="W109">
        <f t="shared" si="13"/>
        <v>0</v>
      </c>
      <c r="X109">
        <f t="shared" si="14"/>
        <v>30</v>
      </c>
      <c r="Z109" t="s">
        <v>421</v>
      </c>
      <c r="AB109">
        <f t="shared" si="15"/>
        <v>25775.333310000002</v>
      </c>
      <c r="AC109" s="41">
        <v>42933</v>
      </c>
      <c r="AD109" t="s">
        <v>298</v>
      </c>
      <c r="AE109">
        <f>SUM(I109,L109,O109,R109)</f>
        <v>26</v>
      </c>
    </row>
    <row r="110" spans="1:31" x14ac:dyDescent="0.2">
      <c r="A110" s="41">
        <v>42934</v>
      </c>
      <c r="B110" t="s">
        <v>421</v>
      </c>
      <c r="C110">
        <f t="shared" si="8"/>
        <v>9952.8333299999995</v>
      </c>
      <c r="D110">
        <f t="shared" si="9"/>
        <v>3986.5909000000001</v>
      </c>
      <c r="E110">
        <f t="shared" si="10"/>
        <v>1520</v>
      </c>
      <c r="F110" t="s">
        <v>298</v>
      </c>
      <c r="G110" t="s">
        <v>424</v>
      </c>
      <c r="H110" t="s">
        <v>302</v>
      </c>
      <c r="I110" s="40">
        <v>0</v>
      </c>
      <c r="J110">
        <v>0</v>
      </c>
      <c r="K110">
        <v>40</v>
      </c>
      <c r="L110" s="40">
        <v>0</v>
      </c>
      <c r="M110">
        <v>0</v>
      </c>
      <c r="N110" s="40">
        <v>0</v>
      </c>
      <c r="O110">
        <v>0</v>
      </c>
      <c r="P110">
        <v>0</v>
      </c>
      <c r="Q110">
        <v>0</v>
      </c>
      <c r="R110">
        <v>52</v>
      </c>
      <c r="S110">
        <v>60</v>
      </c>
      <c r="T110" s="40">
        <v>80</v>
      </c>
      <c r="U110">
        <f t="shared" si="11"/>
        <v>40</v>
      </c>
      <c r="V110">
        <f t="shared" si="12"/>
        <v>0</v>
      </c>
      <c r="W110">
        <f t="shared" si="13"/>
        <v>0</v>
      </c>
      <c r="X110">
        <f t="shared" si="14"/>
        <v>192</v>
      </c>
      <c r="Z110" t="s">
        <v>421</v>
      </c>
      <c r="AB110">
        <f t="shared" si="15"/>
        <v>25775.333310000002</v>
      </c>
      <c r="AC110" s="41">
        <v>42934</v>
      </c>
      <c r="AD110" t="s">
        <v>298</v>
      </c>
      <c r="AE110">
        <f>SUM(I110,L110,O110,R110)</f>
        <v>52</v>
      </c>
    </row>
    <row r="111" spans="1:31" x14ac:dyDescent="0.2">
      <c r="A111" s="41">
        <v>42935</v>
      </c>
      <c r="B111" t="s">
        <v>421</v>
      </c>
      <c r="C111">
        <f t="shared" si="8"/>
        <v>9952.8333299999995</v>
      </c>
      <c r="D111">
        <f t="shared" si="9"/>
        <v>3986.5909000000001</v>
      </c>
      <c r="E111">
        <f t="shared" si="10"/>
        <v>1520</v>
      </c>
      <c r="F111" t="s">
        <v>298</v>
      </c>
      <c r="G111" t="s">
        <v>424</v>
      </c>
      <c r="H111" t="s">
        <v>302</v>
      </c>
      <c r="I111" s="40">
        <v>0</v>
      </c>
      <c r="J111">
        <v>30</v>
      </c>
      <c r="K111">
        <v>0</v>
      </c>
      <c r="L111" s="40">
        <v>0</v>
      </c>
      <c r="M111">
        <v>0</v>
      </c>
      <c r="N111" s="40">
        <v>0</v>
      </c>
      <c r="O111">
        <v>0</v>
      </c>
      <c r="P111">
        <v>0</v>
      </c>
      <c r="Q111">
        <v>0</v>
      </c>
      <c r="R111">
        <v>0</v>
      </c>
      <c r="S111">
        <v>30</v>
      </c>
      <c r="T111" s="40">
        <v>0</v>
      </c>
      <c r="U111">
        <f t="shared" si="11"/>
        <v>30</v>
      </c>
      <c r="V111">
        <f t="shared" si="12"/>
        <v>0</v>
      </c>
      <c r="W111">
        <f t="shared" si="13"/>
        <v>0</v>
      </c>
      <c r="X111">
        <f t="shared" si="14"/>
        <v>30</v>
      </c>
      <c r="Z111" t="s">
        <v>421</v>
      </c>
      <c r="AB111">
        <f t="shared" si="15"/>
        <v>25775.333310000002</v>
      </c>
      <c r="AC111" s="41">
        <v>42935</v>
      </c>
      <c r="AD111" t="s">
        <v>298</v>
      </c>
      <c r="AE111">
        <f>SUM(I111,L111,O111,R111)</f>
        <v>0</v>
      </c>
    </row>
    <row r="112" spans="1:31" x14ac:dyDescent="0.2">
      <c r="A112" s="41">
        <v>42936</v>
      </c>
      <c r="B112" t="s">
        <v>421</v>
      </c>
      <c r="C112">
        <f t="shared" si="8"/>
        <v>9952.8333299999995</v>
      </c>
      <c r="D112">
        <f t="shared" si="9"/>
        <v>3986.5909000000001</v>
      </c>
      <c r="E112">
        <f t="shared" si="10"/>
        <v>1520</v>
      </c>
      <c r="F112" t="s">
        <v>298</v>
      </c>
      <c r="G112" t="s">
        <v>424</v>
      </c>
      <c r="H112" t="s">
        <v>302</v>
      </c>
      <c r="I112" s="40">
        <v>26</v>
      </c>
      <c r="J112">
        <v>30</v>
      </c>
      <c r="K112">
        <v>0</v>
      </c>
      <c r="L112" s="40">
        <v>52</v>
      </c>
      <c r="M112">
        <v>0</v>
      </c>
      <c r="N112" s="40">
        <v>0</v>
      </c>
      <c r="O112">
        <v>0</v>
      </c>
      <c r="P112">
        <v>0</v>
      </c>
      <c r="Q112">
        <v>0</v>
      </c>
      <c r="R112">
        <v>0</v>
      </c>
      <c r="S112">
        <v>30</v>
      </c>
      <c r="T112" s="40">
        <v>0</v>
      </c>
      <c r="U112">
        <f t="shared" si="11"/>
        <v>56</v>
      </c>
      <c r="V112">
        <f t="shared" si="12"/>
        <v>52</v>
      </c>
      <c r="W112">
        <f t="shared" si="13"/>
        <v>0</v>
      </c>
      <c r="X112">
        <f t="shared" si="14"/>
        <v>30</v>
      </c>
      <c r="Z112" t="s">
        <v>421</v>
      </c>
      <c r="AB112">
        <f t="shared" si="15"/>
        <v>25775.333310000002</v>
      </c>
      <c r="AC112" s="41">
        <v>42936</v>
      </c>
      <c r="AD112" t="s">
        <v>298</v>
      </c>
      <c r="AE112">
        <f>SUM(I112,L112,O112,R112)</f>
        <v>78</v>
      </c>
    </row>
    <row r="113" spans="1:31" x14ac:dyDescent="0.2">
      <c r="A113" s="41">
        <v>42937</v>
      </c>
      <c r="B113" t="s">
        <v>421</v>
      </c>
      <c r="C113">
        <f t="shared" si="8"/>
        <v>9952.8333299999995</v>
      </c>
      <c r="D113">
        <f t="shared" si="9"/>
        <v>3986.5909000000001</v>
      </c>
      <c r="E113">
        <f t="shared" si="10"/>
        <v>1520</v>
      </c>
      <c r="F113" t="s">
        <v>298</v>
      </c>
      <c r="G113" t="s">
        <v>424</v>
      </c>
      <c r="H113" t="s">
        <v>302</v>
      </c>
      <c r="I113" s="40">
        <v>52</v>
      </c>
      <c r="J113">
        <v>30</v>
      </c>
      <c r="K113">
        <v>40</v>
      </c>
      <c r="L113" s="40">
        <v>0</v>
      </c>
      <c r="M113">
        <v>0</v>
      </c>
      <c r="N113" s="40">
        <v>0</v>
      </c>
      <c r="O113">
        <v>0</v>
      </c>
      <c r="P113">
        <v>0</v>
      </c>
      <c r="Q113">
        <v>0</v>
      </c>
      <c r="R113">
        <v>0</v>
      </c>
      <c r="S113">
        <v>60</v>
      </c>
      <c r="T113" s="40">
        <v>40</v>
      </c>
      <c r="U113">
        <f t="shared" si="11"/>
        <v>122</v>
      </c>
      <c r="V113">
        <f t="shared" si="12"/>
        <v>0</v>
      </c>
      <c r="W113">
        <f t="shared" si="13"/>
        <v>0</v>
      </c>
      <c r="X113">
        <f t="shared" si="14"/>
        <v>100</v>
      </c>
      <c r="Z113" t="s">
        <v>421</v>
      </c>
      <c r="AB113">
        <f t="shared" si="15"/>
        <v>25775.333310000002</v>
      </c>
      <c r="AC113" s="41">
        <v>42937</v>
      </c>
      <c r="AD113" t="s">
        <v>298</v>
      </c>
      <c r="AE113">
        <f>SUM(I113,L113,O113,R113)</f>
        <v>52</v>
      </c>
    </row>
    <row r="114" spans="1:31" x14ac:dyDescent="0.2">
      <c r="A114" s="41">
        <v>42938</v>
      </c>
      <c r="B114" t="s">
        <v>421</v>
      </c>
      <c r="C114">
        <f t="shared" si="8"/>
        <v>9952.8333299999995</v>
      </c>
      <c r="D114">
        <f t="shared" si="9"/>
        <v>3986.5909000000001</v>
      </c>
      <c r="E114">
        <f t="shared" si="10"/>
        <v>1520</v>
      </c>
      <c r="F114" t="s">
        <v>298</v>
      </c>
      <c r="G114" t="s">
        <v>424</v>
      </c>
      <c r="H114" t="s">
        <v>302</v>
      </c>
      <c r="I114" s="40">
        <v>26</v>
      </c>
      <c r="J114">
        <v>30</v>
      </c>
      <c r="K114">
        <v>80</v>
      </c>
      <c r="L114" s="40">
        <v>26</v>
      </c>
      <c r="M114">
        <v>0</v>
      </c>
      <c r="N114" s="40">
        <v>0</v>
      </c>
      <c r="O114">
        <v>0</v>
      </c>
      <c r="P114">
        <v>0</v>
      </c>
      <c r="Q114">
        <v>0</v>
      </c>
      <c r="R114">
        <v>78</v>
      </c>
      <c r="S114">
        <v>0</v>
      </c>
      <c r="T114" s="40">
        <v>0</v>
      </c>
      <c r="U114">
        <f t="shared" si="11"/>
        <v>136</v>
      </c>
      <c r="V114">
        <f t="shared" si="12"/>
        <v>26</v>
      </c>
      <c r="W114">
        <f t="shared" si="13"/>
        <v>0</v>
      </c>
      <c r="X114">
        <f t="shared" si="14"/>
        <v>78</v>
      </c>
      <c r="Z114" t="s">
        <v>421</v>
      </c>
      <c r="AB114">
        <f t="shared" si="15"/>
        <v>25775.333310000002</v>
      </c>
      <c r="AC114" s="41">
        <v>42938</v>
      </c>
      <c r="AD114" t="s">
        <v>298</v>
      </c>
      <c r="AE114">
        <f>SUM(I114,L114,O114,R114)</f>
        <v>130</v>
      </c>
    </row>
    <row r="115" spans="1:31" x14ac:dyDescent="0.2">
      <c r="A115" s="41">
        <v>42939</v>
      </c>
      <c r="B115" t="s">
        <v>421</v>
      </c>
      <c r="C115">
        <f t="shared" si="8"/>
        <v>9952.8333299999995</v>
      </c>
      <c r="D115">
        <f t="shared" si="9"/>
        <v>3986.5909000000001</v>
      </c>
      <c r="E115">
        <f t="shared" si="10"/>
        <v>1520</v>
      </c>
      <c r="F115" t="s">
        <v>298</v>
      </c>
      <c r="G115" t="s">
        <v>424</v>
      </c>
      <c r="H115" t="s">
        <v>302</v>
      </c>
      <c r="I115" s="40">
        <v>0</v>
      </c>
      <c r="J115">
        <v>0</v>
      </c>
      <c r="K115">
        <v>0</v>
      </c>
      <c r="L115" s="40">
        <v>0</v>
      </c>
      <c r="M115">
        <v>0</v>
      </c>
      <c r="N115" s="40">
        <v>0</v>
      </c>
      <c r="O115">
        <v>0</v>
      </c>
      <c r="P115">
        <v>0</v>
      </c>
      <c r="Q115">
        <v>0</v>
      </c>
      <c r="R115">
        <v>0</v>
      </c>
      <c r="S115">
        <v>0</v>
      </c>
      <c r="T115" s="40">
        <v>0</v>
      </c>
      <c r="U115">
        <f t="shared" si="11"/>
        <v>0</v>
      </c>
      <c r="V115">
        <f t="shared" si="12"/>
        <v>0</v>
      </c>
      <c r="W115">
        <f t="shared" si="13"/>
        <v>0</v>
      </c>
      <c r="X115">
        <f t="shared" si="14"/>
        <v>0</v>
      </c>
      <c r="Z115" t="s">
        <v>421</v>
      </c>
      <c r="AB115">
        <f t="shared" si="15"/>
        <v>25775.333310000002</v>
      </c>
      <c r="AC115" s="41">
        <v>42939</v>
      </c>
      <c r="AD115" t="s">
        <v>298</v>
      </c>
      <c r="AE115">
        <f>SUM(I115,L115,O115,R115)</f>
        <v>0</v>
      </c>
    </row>
    <row r="116" spans="1:31" x14ac:dyDescent="0.2">
      <c r="A116" s="41">
        <v>42940</v>
      </c>
      <c r="B116" t="s">
        <v>421</v>
      </c>
      <c r="C116">
        <f t="shared" si="8"/>
        <v>9952.8333299999995</v>
      </c>
      <c r="D116">
        <f t="shared" si="9"/>
        <v>3986.5909000000001</v>
      </c>
      <c r="E116">
        <f t="shared" si="10"/>
        <v>1520</v>
      </c>
      <c r="F116" t="s">
        <v>298</v>
      </c>
      <c r="G116" t="s">
        <v>424</v>
      </c>
      <c r="H116" t="s">
        <v>302</v>
      </c>
      <c r="I116" s="40">
        <v>26</v>
      </c>
      <c r="J116">
        <v>30</v>
      </c>
      <c r="K116">
        <v>0</v>
      </c>
      <c r="L116" s="40">
        <v>52</v>
      </c>
      <c r="M116">
        <v>0</v>
      </c>
      <c r="N116" s="40">
        <v>0</v>
      </c>
      <c r="O116">
        <v>0</v>
      </c>
      <c r="P116">
        <v>0</v>
      </c>
      <c r="Q116">
        <v>0</v>
      </c>
      <c r="R116">
        <v>26</v>
      </c>
      <c r="S116">
        <v>60</v>
      </c>
      <c r="T116" s="40">
        <v>40</v>
      </c>
      <c r="U116">
        <f t="shared" si="11"/>
        <v>56</v>
      </c>
      <c r="V116">
        <f t="shared" si="12"/>
        <v>52</v>
      </c>
      <c r="W116">
        <f t="shared" si="13"/>
        <v>0</v>
      </c>
      <c r="X116">
        <f t="shared" si="14"/>
        <v>126</v>
      </c>
      <c r="Z116" t="s">
        <v>421</v>
      </c>
      <c r="AB116">
        <f t="shared" si="15"/>
        <v>25775.333310000002</v>
      </c>
      <c r="AC116" s="41">
        <v>42940</v>
      </c>
      <c r="AD116" t="s">
        <v>298</v>
      </c>
      <c r="AE116">
        <f>SUM(I116,L116,O116,R116)</f>
        <v>104</v>
      </c>
    </row>
    <row r="117" spans="1:31" x14ac:dyDescent="0.2">
      <c r="A117" s="41">
        <v>42941</v>
      </c>
      <c r="B117" t="s">
        <v>421</v>
      </c>
      <c r="C117">
        <f t="shared" si="8"/>
        <v>9952.8333299999995</v>
      </c>
      <c r="D117">
        <f t="shared" si="9"/>
        <v>3986.5909000000001</v>
      </c>
      <c r="E117">
        <f t="shared" si="10"/>
        <v>1520</v>
      </c>
      <c r="F117" t="s">
        <v>298</v>
      </c>
      <c r="G117" t="s">
        <v>424</v>
      </c>
      <c r="H117" t="s">
        <v>302</v>
      </c>
      <c r="I117" s="40">
        <v>52</v>
      </c>
      <c r="J117">
        <v>30</v>
      </c>
      <c r="K117">
        <v>40</v>
      </c>
      <c r="L117" s="40">
        <v>0</v>
      </c>
      <c r="M117">
        <v>0</v>
      </c>
      <c r="N117" s="40">
        <v>0</v>
      </c>
      <c r="O117">
        <v>0</v>
      </c>
      <c r="P117">
        <v>0</v>
      </c>
      <c r="Q117">
        <v>0</v>
      </c>
      <c r="R117">
        <v>78</v>
      </c>
      <c r="S117">
        <v>0</v>
      </c>
      <c r="T117" s="40">
        <v>0</v>
      </c>
      <c r="U117">
        <f t="shared" si="11"/>
        <v>122</v>
      </c>
      <c r="V117">
        <f t="shared" si="12"/>
        <v>0</v>
      </c>
      <c r="W117">
        <f t="shared" si="13"/>
        <v>0</v>
      </c>
      <c r="X117">
        <f t="shared" si="14"/>
        <v>78</v>
      </c>
      <c r="Z117" t="s">
        <v>421</v>
      </c>
      <c r="AB117">
        <f t="shared" si="15"/>
        <v>25775.333310000002</v>
      </c>
      <c r="AC117" s="41">
        <v>42941</v>
      </c>
      <c r="AD117" t="s">
        <v>298</v>
      </c>
      <c r="AE117">
        <f>SUM(I117,L117,O117,R117)</f>
        <v>130</v>
      </c>
    </row>
    <row r="118" spans="1:31" x14ac:dyDescent="0.2">
      <c r="A118" s="41">
        <v>42942</v>
      </c>
      <c r="B118" t="s">
        <v>421</v>
      </c>
      <c r="C118">
        <f t="shared" si="8"/>
        <v>9952.8333299999995</v>
      </c>
      <c r="D118">
        <f t="shared" si="9"/>
        <v>3986.5909000000001</v>
      </c>
      <c r="E118">
        <f t="shared" si="10"/>
        <v>1520</v>
      </c>
      <c r="F118" t="s">
        <v>298</v>
      </c>
      <c r="G118" t="s">
        <v>424</v>
      </c>
      <c r="H118" t="s">
        <v>302</v>
      </c>
      <c r="I118" s="40">
        <v>0</v>
      </c>
      <c r="J118">
        <v>120</v>
      </c>
      <c r="K118">
        <v>0</v>
      </c>
      <c r="L118" s="40">
        <v>0</v>
      </c>
      <c r="M118">
        <v>90</v>
      </c>
      <c r="N118" s="40">
        <v>0</v>
      </c>
      <c r="O118">
        <v>0</v>
      </c>
      <c r="P118">
        <v>0</v>
      </c>
      <c r="Q118">
        <v>0</v>
      </c>
      <c r="R118">
        <v>78</v>
      </c>
      <c r="S118">
        <v>0</v>
      </c>
      <c r="T118" s="40">
        <v>0</v>
      </c>
      <c r="U118">
        <f t="shared" si="11"/>
        <v>120</v>
      </c>
      <c r="V118">
        <f t="shared" si="12"/>
        <v>90</v>
      </c>
      <c r="W118">
        <f t="shared" si="13"/>
        <v>0</v>
      </c>
      <c r="X118">
        <f t="shared" si="14"/>
        <v>78</v>
      </c>
      <c r="Z118" t="s">
        <v>421</v>
      </c>
      <c r="AB118">
        <f t="shared" si="15"/>
        <v>25775.333310000002</v>
      </c>
      <c r="AC118" s="41">
        <v>42942</v>
      </c>
      <c r="AD118" t="s">
        <v>298</v>
      </c>
      <c r="AE118">
        <f>SUM(I118,L118,O118,R118)</f>
        <v>78</v>
      </c>
    </row>
    <row r="119" spans="1:31" x14ac:dyDescent="0.2">
      <c r="A119" s="41">
        <v>42943</v>
      </c>
      <c r="B119" t="s">
        <v>421</v>
      </c>
      <c r="C119">
        <f t="shared" si="8"/>
        <v>9952.8333299999995</v>
      </c>
      <c r="D119">
        <f t="shared" si="9"/>
        <v>3986.5909000000001</v>
      </c>
      <c r="E119">
        <f t="shared" si="10"/>
        <v>1520</v>
      </c>
      <c r="F119" t="s">
        <v>298</v>
      </c>
      <c r="G119" t="s">
        <v>424</v>
      </c>
      <c r="H119" t="s">
        <v>302</v>
      </c>
      <c r="I119" s="40">
        <v>182</v>
      </c>
      <c r="J119">
        <v>0</v>
      </c>
      <c r="K119">
        <v>40</v>
      </c>
      <c r="L119" s="40">
        <v>26</v>
      </c>
      <c r="M119">
        <v>0</v>
      </c>
      <c r="N119" s="40">
        <v>0</v>
      </c>
      <c r="O119">
        <v>0</v>
      </c>
      <c r="P119">
        <v>0</v>
      </c>
      <c r="Q119">
        <v>0</v>
      </c>
      <c r="R119">
        <v>156</v>
      </c>
      <c r="S119">
        <v>30</v>
      </c>
      <c r="T119" s="40">
        <v>0</v>
      </c>
      <c r="U119">
        <f t="shared" si="11"/>
        <v>222</v>
      </c>
      <c r="V119">
        <f t="shared" si="12"/>
        <v>26</v>
      </c>
      <c r="W119">
        <f t="shared" si="13"/>
        <v>0</v>
      </c>
      <c r="X119">
        <f t="shared" si="14"/>
        <v>186</v>
      </c>
      <c r="Z119" t="s">
        <v>421</v>
      </c>
      <c r="AB119">
        <f t="shared" si="15"/>
        <v>25775.333310000002</v>
      </c>
      <c r="AC119" s="41">
        <v>42943</v>
      </c>
      <c r="AD119" t="s">
        <v>298</v>
      </c>
      <c r="AE119">
        <f>SUM(I119,L119,O119,R119)</f>
        <v>364</v>
      </c>
    </row>
    <row r="120" spans="1:31" x14ac:dyDescent="0.2">
      <c r="A120" s="41">
        <v>42944</v>
      </c>
      <c r="B120" t="s">
        <v>421</v>
      </c>
      <c r="C120">
        <f t="shared" si="8"/>
        <v>9952.8333299999995</v>
      </c>
      <c r="D120">
        <f t="shared" si="9"/>
        <v>3986.5909000000001</v>
      </c>
      <c r="E120">
        <f t="shared" si="10"/>
        <v>1520</v>
      </c>
      <c r="F120" t="s">
        <v>298</v>
      </c>
      <c r="G120" t="s">
        <v>424</v>
      </c>
      <c r="H120" t="s">
        <v>302</v>
      </c>
      <c r="I120" s="40">
        <v>156</v>
      </c>
      <c r="J120">
        <v>0</v>
      </c>
      <c r="K120">
        <v>80</v>
      </c>
      <c r="L120" s="40">
        <v>52</v>
      </c>
      <c r="M120">
        <v>0</v>
      </c>
      <c r="N120" s="40">
        <v>0</v>
      </c>
      <c r="O120">
        <v>0</v>
      </c>
      <c r="P120">
        <v>0</v>
      </c>
      <c r="Q120">
        <v>0</v>
      </c>
      <c r="R120">
        <v>52</v>
      </c>
      <c r="S120">
        <v>0</v>
      </c>
      <c r="T120" s="40">
        <v>0</v>
      </c>
      <c r="U120">
        <f t="shared" si="11"/>
        <v>236</v>
      </c>
      <c r="V120">
        <f t="shared" si="12"/>
        <v>52</v>
      </c>
      <c r="W120">
        <f t="shared" si="13"/>
        <v>0</v>
      </c>
      <c r="X120">
        <f t="shared" si="14"/>
        <v>52</v>
      </c>
      <c r="Z120" t="s">
        <v>421</v>
      </c>
      <c r="AB120">
        <f t="shared" si="15"/>
        <v>25775.333310000002</v>
      </c>
      <c r="AC120" s="41">
        <v>42944</v>
      </c>
      <c r="AD120" t="s">
        <v>298</v>
      </c>
      <c r="AE120">
        <f>SUM(I120,L120,O120,R120)</f>
        <v>260</v>
      </c>
    </row>
    <row r="121" spans="1:31" x14ac:dyDescent="0.2">
      <c r="A121" s="41">
        <v>42945</v>
      </c>
      <c r="B121" t="s">
        <v>421</v>
      </c>
      <c r="C121">
        <f t="shared" si="8"/>
        <v>9952.8333299999995</v>
      </c>
      <c r="D121">
        <f t="shared" si="9"/>
        <v>3986.5909000000001</v>
      </c>
      <c r="E121">
        <f t="shared" si="10"/>
        <v>1520</v>
      </c>
      <c r="F121" t="s">
        <v>298</v>
      </c>
      <c r="G121" t="s">
        <v>424</v>
      </c>
      <c r="H121" t="s">
        <v>302</v>
      </c>
      <c r="I121" s="40">
        <v>130</v>
      </c>
      <c r="J121">
        <v>0</v>
      </c>
      <c r="K121">
        <v>80</v>
      </c>
      <c r="L121" s="40">
        <v>0</v>
      </c>
      <c r="M121">
        <v>0</v>
      </c>
      <c r="N121" s="40">
        <v>40</v>
      </c>
      <c r="O121">
        <v>0</v>
      </c>
      <c r="P121">
        <v>0</v>
      </c>
      <c r="Q121">
        <v>0</v>
      </c>
      <c r="R121">
        <v>26</v>
      </c>
      <c r="S121">
        <v>0</v>
      </c>
      <c r="T121" s="40">
        <v>0</v>
      </c>
      <c r="U121">
        <f t="shared" si="11"/>
        <v>210</v>
      </c>
      <c r="V121">
        <f t="shared" si="12"/>
        <v>40</v>
      </c>
      <c r="W121">
        <f t="shared" si="13"/>
        <v>0</v>
      </c>
      <c r="X121">
        <f t="shared" si="14"/>
        <v>26</v>
      </c>
      <c r="Z121" t="s">
        <v>421</v>
      </c>
      <c r="AB121">
        <f t="shared" si="15"/>
        <v>25775.333310000002</v>
      </c>
      <c r="AC121" s="41">
        <v>42945</v>
      </c>
      <c r="AD121" t="s">
        <v>298</v>
      </c>
      <c r="AE121">
        <f>SUM(I121,L121,O121,R121)</f>
        <v>156</v>
      </c>
    </row>
    <row r="122" spans="1:31" x14ac:dyDescent="0.2">
      <c r="A122" s="41">
        <v>42946</v>
      </c>
      <c r="B122" t="s">
        <v>421</v>
      </c>
      <c r="C122">
        <f t="shared" si="8"/>
        <v>9952.8333299999995</v>
      </c>
      <c r="D122">
        <f t="shared" si="9"/>
        <v>3986.5909000000001</v>
      </c>
      <c r="E122">
        <f t="shared" si="10"/>
        <v>1520</v>
      </c>
      <c r="F122" t="s">
        <v>298</v>
      </c>
      <c r="G122" t="s">
        <v>424</v>
      </c>
      <c r="H122" t="s">
        <v>302</v>
      </c>
      <c r="I122" s="40">
        <v>52</v>
      </c>
      <c r="J122">
        <v>90</v>
      </c>
      <c r="K122">
        <v>40</v>
      </c>
      <c r="L122" s="40">
        <v>0</v>
      </c>
      <c r="M122">
        <v>0</v>
      </c>
      <c r="N122" s="40">
        <v>0</v>
      </c>
      <c r="O122">
        <v>0</v>
      </c>
      <c r="P122">
        <v>0</v>
      </c>
      <c r="Q122">
        <v>0</v>
      </c>
      <c r="R122">
        <v>0</v>
      </c>
      <c r="S122">
        <v>0</v>
      </c>
      <c r="T122" s="40">
        <v>0</v>
      </c>
      <c r="U122">
        <f t="shared" si="11"/>
        <v>182</v>
      </c>
      <c r="V122">
        <f t="shared" si="12"/>
        <v>0</v>
      </c>
      <c r="W122">
        <f t="shared" si="13"/>
        <v>0</v>
      </c>
      <c r="X122">
        <f t="shared" si="14"/>
        <v>0</v>
      </c>
      <c r="Z122" t="s">
        <v>421</v>
      </c>
      <c r="AB122">
        <f t="shared" si="15"/>
        <v>25775.333310000002</v>
      </c>
      <c r="AC122" s="41">
        <v>42946</v>
      </c>
      <c r="AD122" t="s">
        <v>298</v>
      </c>
      <c r="AE122">
        <f>SUM(I122,L122,O122,R122)</f>
        <v>52</v>
      </c>
    </row>
    <row r="123" spans="1:31" x14ac:dyDescent="0.2">
      <c r="A123" s="41">
        <v>42947</v>
      </c>
      <c r="B123" t="s">
        <v>421</v>
      </c>
      <c r="C123">
        <f t="shared" si="8"/>
        <v>9952.8333299999995</v>
      </c>
      <c r="D123">
        <f t="shared" si="9"/>
        <v>3986.5909000000001</v>
      </c>
      <c r="E123">
        <f t="shared" si="10"/>
        <v>1520</v>
      </c>
      <c r="F123" t="s">
        <v>298</v>
      </c>
      <c r="G123" t="s">
        <v>424</v>
      </c>
      <c r="H123" t="s">
        <v>302</v>
      </c>
      <c r="I123" s="40">
        <v>52</v>
      </c>
      <c r="J123">
        <v>0</v>
      </c>
      <c r="K123">
        <v>0</v>
      </c>
      <c r="L123" s="40">
        <v>26</v>
      </c>
      <c r="M123">
        <v>0</v>
      </c>
      <c r="N123" s="40">
        <v>0</v>
      </c>
      <c r="O123">
        <v>0</v>
      </c>
      <c r="P123">
        <v>0</v>
      </c>
      <c r="Q123">
        <v>0</v>
      </c>
      <c r="R123">
        <v>26</v>
      </c>
      <c r="S123">
        <v>0</v>
      </c>
      <c r="T123" s="40">
        <v>0</v>
      </c>
      <c r="U123">
        <f t="shared" si="11"/>
        <v>52</v>
      </c>
      <c r="V123">
        <f t="shared" si="12"/>
        <v>26</v>
      </c>
      <c r="W123">
        <f t="shared" si="13"/>
        <v>0</v>
      </c>
      <c r="X123">
        <f t="shared" si="14"/>
        <v>26</v>
      </c>
      <c r="Z123" t="s">
        <v>421</v>
      </c>
      <c r="AB123">
        <f t="shared" si="15"/>
        <v>25775.333310000002</v>
      </c>
      <c r="AC123" s="41">
        <v>42947</v>
      </c>
      <c r="AD123" t="s">
        <v>298</v>
      </c>
      <c r="AE123">
        <f>SUM(I123,L123,O123,R123)</f>
        <v>104</v>
      </c>
    </row>
    <row r="124" spans="1:31" x14ac:dyDescent="0.2">
      <c r="A124" s="41">
        <v>42948</v>
      </c>
      <c r="B124" t="s">
        <v>421</v>
      </c>
      <c r="C124">
        <f t="shared" si="8"/>
        <v>9952.8333299999995</v>
      </c>
      <c r="D124">
        <f t="shared" si="9"/>
        <v>3986.5909000000001</v>
      </c>
      <c r="E124">
        <f t="shared" si="10"/>
        <v>1520</v>
      </c>
      <c r="F124" t="s">
        <v>298</v>
      </c>
      <c r="G124" t="s">
        <v>424</v>
      </c>
      <c r="H124" t="s">
        <v>302</v>
      </c>
      <c r="I124" s="40">
        <v>104</v>
      </c>
      <c r="J124">
        <v>30</v>
      </c>
      <c r="K124">
        <v>40</v>
      </c>
      <c r="L124" s="40">
        <v>52</v>
      </c>
      <c r="M124">
        <v>0</v>
      </c>
      <c r="N124" s="40">
        <v>40</v>
      </c>
      <c r="O124">
        <v>0</v>
      </c>
      <c r="P124">
        <v>0</v>
      </c>
      <c r="Q124">
        <v>0</v>
      </c>
      <c r="R124">
        <v>0</v>
      </c>
      <c r="S124">
        <v>0</v>
      </c>
      <c r="T124" s="40">
        <v>0</v>
      </c>
      <c r="U124">
        <f t="shared" si="11"/>
        <v>174</v>
      </c>
      <c r="V124">
        <f t="shared" si="12"/>
        <v>92</v>
      </c>
      <c r="W124">
        <f t="shared" si="13"/>
        <v>0</v>
      </c>
      <c r="X124">
        <f t="shared" si="14"/>
        <v>0</v>
      </c>
      <c r="Z124" t="s">
        <v>421</v>
      </c>
      <c r="AB124">
        <f t="shared" si="15"/>
        <v>25775.333310000002</v>
      </c>
      <c r="AC124" s="41">
        <v>42948</v>
      </c>
      <c r="AD124" t="s">
        <v>298</v>
      </c>
      <c r="AE124">
        <f>SUM(I124,L124,O124,R124)</f>
        <v>156</v>
      </c>
    </row>
    <row r="125" spans="1:31" x14ac:dyDescent="0.2">
      <c r="A125" s="41">
        <v>42949</v>
      </c>
      <c r="B125" t="s">
        <v>421</v>
      </c>
      <c r="C125">
        <f t="shared" si="8"/>
        <v>9952.8333299999995</v>
      </c>
      <c r="D125">
        <f t="shared" si="9"/>
        <v>3986.5909000000001</v>
      </c>
      <c r="E125">
        <f t="shared" si="10"/>
        <v>1520</v>
      </c>
      <c r="F125" t="s">
        <v>298</v>
      </c>
      <c r="G125" t="s">
        <v>424</v>
      </c>
      <c r="H125" t="s">
        <v>302</v>
      </c>
      <c r="I125" s="40">
        <v>52</v>
      </c>
      <c r="J125">
        <v>30</v>
      </c>
      <c r="K125">
        <v>0</v>
      </c>
      <c r="L125" s="40">
        <v>0</v>
      </c>
      <c r="M125">
        <v>0</v>
      </c>
      <c r="N125" s="40">
        <v>0</v>
      </c>
      <c r="O125">
        <v>0</v>
      </c>
      <c r="P125">
        <v>0</v>
      </c>
      <c r="Q125">
        <v>0</v>
      </c>
      <c r="R125">
        <v>26</v>
      </c>
      <c r="S125">
        <v>0</v>
      </c>
      <c r="T125" s="40">
        <v>0</v>
      </c>
      <c r="U125">
        <f t="shared" si="11"/>
        <v>82</v>
      </c>
      <c r="V125">
        <f t="shared" si="12"/>
        <v>0</v>
      </c>
      <c r="W125">
        <f t="shared" si="13"/>
        <v>0</v>
      </c>
      <c r="X125">
        <f t="shared" si="14"/>
        <v>26</v>
      </c>
      <c r="Z125" t="s">
        <v>421</v>
      </c>
      <c r="AB125">
        <f t="shared" si="15"/>
        <v>25775.333310000002</v>
      </c>
      <c r="AC125" s="41">
        <v>42949</v>
      </c>
      <c r="AD125" t="s">
        <v>298</v>
      </c>
      <c r="AE125">
        <f>SUM(I125,L125,O125,R125)</f>
        <v>78</v>
      </c>
    </row>
    <row r="126" spans="1:31" x14ac:dyDescent="0.2">
      <c r="A126" s="41">
        <v>42950</v>
      </c>
      <c r="B126" t="s">
        <v>421</v>
      </c>
      <c r="C126">
        <f t="shared" si="8"/>
        <v>9952.8333299999995</v>
      </c>
      <c r="D126">
        <f t="shared" si="9"/>
        <v>3986.5909000000001</v>
      </c>
      <c r="E126">
        <f t="shared" si="10"/>
        <v>1520</v>
      </c>
      <c r="F126" t="s">
        <v>298</v>
      </c>
      <c r="G126" t="s">
        <v>424</v>
      </c>
      <c r="H126" t="s">
        <v>302</v>
      </c>
      <c r="I126" s="40">
        <v>0</v>
      </c>
      <c r="J126">
        <v>30</v>
      </c>
      <c r="K126">
        <v>0</v>
      </c>
      <c r="L126" s="40">
        <v>0</v>
      </c>
      <c r="M126">
        <v>0</v>
      </c>
      <c r="N126" s="40">
        <v>0</v>
      </c>
      <c r="O126">
        <v>0</v>
      </c>
      <c r="P126">
        <v>0</v>
      </c>
      <c r="Q126">
        <v>0</v>
      </c>
      <c r="R126">
        <v>0</v>
      </c>
      <c r="S126">
        <v>0</v>
      </c>
      <c r="T126" s="40">
        <v>0</v>
      </c>
      <c r="U126">
        <f t="shared" si="11"/>
        <v>30</v>
      </c>
      <c r="V126">
        <f t="shared" si="12"/>
        <v>0</v>
      </c>
      <c r="W126">
        <f t="shared" si="13"/>
        <v>0</v>
      </c>
      <c r="X126">
        <f t="shared" si="14"/>
        <v>0</v>
      </c>
      <c r="Z126" t="s">
        <v>421</v>
      </c>
      <c r="AB126">
        <f t="shared" si="15"/>
        <v>25775.333310000002</v>
      </c>
      <c r="AC126" s="41">
        <v>42950</v>
      </c>
      <c r="AD126" t="s">
        <v>298</v>
      </c>
      <c r="AE126">
        <f>SUM(I126,L126,O126,R126)</f>
        <v>0</v>
      </c>
    </row>
    <row r="127" spans="1:31" x14ac:dyDescent="0.2">
      <c r="A127" s="41">
        <v>42951</v>
      </c>
      <c r="B127" t="s">
        <v>421</v>
      </c>
      <c r="C127">
        <f t="shared" si="8"/>
        <v>9952.8333299999995</v>
      </c>
      <c r="D127">
        <f t="shared" si="9"/>
        <v>3986.5909000000001</v>
      </c>
      <c r="E127">
        <f t="shared" si="10"/>
        <v>1520</v>
      </c>
      <c r="F127" t="s">
        <v>298</v>
      </c>
      <c r="G127" t="s">
        <v>424</v>
      </c>
      <c r="H127" t="s">
        <v>302</v>
      </c>
      <c r="I127" s="40">
        <v>0</v>
      </c>
      <c r="J127">
        <v>0</v>
      </c>
      <c r="K127">
        <v>0</v>
      </c>
      <c r="L127" s="40">
        <v>0</v>
      </c>
      <c r="M127">
        <v>0</v>
      </c>
      <c r="N127" s="40">
        <v>40</v>
      </c>
      <c r="O127">
        <v>0</v>
      </c>
      <c r="P127">
        <v>0</v>
      </c>
      <c r="Q127">
        <v>0</v>
      </c>
      <c r="R127">
        <v>0</v>
      </c>
      <c r="S127">
        <v>0</v>
      </c>
      <c r="T127" s="40">
        <v>0</v>
      </c>
      <c r="U127">
        <f t="shared" si="11"/>
        <v>0</v>
      </c>
      <c r="V127">
        <f t="shared" si="12"/>
        <v>40</v>
      </c>
      <c r="W127">
        <f t="shared" si="13"/>
        <v>0</v>
      </c>
      <c r="X127">
        <f t="shared" si="14"/>
        <v>0</v>
      </c>
      <c r="Z127" t="s">
        <v>421</v>
      </c>
      <c r="AB127">
        <f t="shared" si="15"/>
        <v>25775.333310000002</v>
      </c>
      <c r="AC127" s="41">
        <v>42951</v>
      </c>
      <c r="AD127" t="s">
        <v>298</v>
      </c>
      <c r="AE127">
        <f>SUM(I127,L127,O127,R127)</f>
        <v>0</v>
      </c>
    </row>
    <row r="128" spans="1:31" x14ac:dyDescent="0.2">
      <c r="A128" s="41">
        <v>42952</v>
      </c>
      <c r="B128" t="s">
        <v>421</v>
      </c>
      <c r="C128">
        <f t="shared" si="8"/>
        <v>9952.8333299999995</v>
      </c>
      <c r="D128">
        <f t="shared" si="9"/>
        <v>3986.5909000000001</v>
      </c>
      <c r="E128">
        <f t="shared" si="10"/>
        <v>1520</v>
      </c>
      <c r="F128" t="s">
        <v>298</v>
      </c>
      <c r="G128" t="s">
        <v>424</v>
      </c>
      <c r="H128" t="s">
        <v>302</v>
      </c>
      <c r="I128" s="40">
        <v>26</v>
      </c>
      <c r="J128">
        <v>0</v>
      </c>
      <c r="K128">
        <v>40</v>
      </c>
      <c r="L128" s="40">
        <v>26</v>
      </c>
      <c r="M128">
        <v>0</v>
      </c>
      <c r="N128" s="40">
        <v>0</v>
      </c>
      <c r="O128">
        <v>0</v>
      </c>
      <c r="P128">
        <v>0</v>
      </c>
      <c r="Q128">
        <v>0</v>
      </c>
      <c r="R128">
        <v>0</v>
      </c>
      <c r="S128">
        <v>0</v>
      </c>
      <c r="T128" s="40">
        <v>0</v>
      </c>
      <c r="U128">
        <f t="shared" si="11"/>
        <v>66</v>
      </c>
      <c r="V128">
        <f t="shared" si="12"/>
        <v>26</v>
      </c>
      <c r="W128">
        <f t="shared" si="13"/>
        <v>0</v>
      </c>
      <c r="X128">
        <f t="shared" si="14"/>
        <v>0</v>
      </c>
      <c r="Z128" t="s">
        <v>421</v>
      </c>
      <c r="AB128">
        <f t="shared" si="15"/>
        <v>25775.333310000002</v>
      </c>
      <c r="AC128" s="41">
        <v>42952</v>
      </c>
      <c r="AD128" t="s">
        <v>298</v>
      </c>
      <c r="AE128">
        <f>SUM(I128,L128,O128,R128)</f>
        <v>52</v>
      </c>
    </row>
    <row r="129" spans="1:31" x14ac:dyDescent="0.2">
      <c r="A129" s="41">
        <v>42953</v>
      </c>
      <c r="B129" t="s">
        <v>421</v>
      </c>
      <c r="C129">
        <f t="shared" si="8"/>
        <v>9952.8333299999995</v>
      </c>
      <c r="D129">
        <f t="shared" si="9"/>
        <v>3986.5909000000001</v>
      </c>
      <c r="E129">
        <f t="shared" si="10"/>
        <v>1520</v>
      </c>
      <c r="F129" t="s">
        <v>298</v>
      </c>
      <c r="G129" t="s">
        <v>424</v>
      </c>
      <c r="H129" t="s">
        <v>302</v>
      </c>
      <c r="I129" s="40">
        <v>0</v>
      </c>
      <c r="J129">
        <v>0</v>
      </c>
      <c r="K129">
        <v>0</v>
      </c>
      <c r="L129" s="40">
        <v>0</v>
      </c>
      <c r="M129">
        <v>0</v>
      </c>
      <c r="N129" s="40">
        <v>0</v>
      </c>
      <c r="O129">
        <v>0</v>
      </c>
      <c r="P129">
        <v>0</v>
      </c>
      <c r="Q129">
        <v>0</v>
      </c>
      <c r="R129">
        <v>26</v>
      </c>
      <c r="S129">
        <v>30</v>
      </c>
      <c r="T129" s="40">
        <v>40</v>
      </c>
      <c r="U129">
        <f t="shared" si="11"/>
        <v>0</v>
      </c>
      <c r="V129">
        <f t="shared" si="12"/>
        <v>0</v>
      </c>
      <c r="W129">
        <f t="shared" si="13"/>
        <v>0</v>
      </c>
      <c r="X129">
        <f t="shared" si="14"/>
        <v>96</v>
      </c>
      <c r="Z129" t="s">
        <v>421</v>
      </c>
      <c r="AB129">
        <f t="shared" si="15"/>
        <v>25775.333310000002</v>
      </c>
      <c r="AC129" s="41">
        <v>42953</v>
      </c>
      <c r="AD129" t="s">
        <v>298</v>
      </c>
      <c r="AE129">
        <f>SUM(I129,L129,O129,R129)</f>
        <v>26</v>
      </c>
    </row>
    <row r="130" spans="1:31" x14ac:dyDescent="0.2">
      <c r="A130" s="41">
        <v>42954</v>
      </c>
      <c r="B130" t="s">
        <v>421</v>
      </c>
      <c r="C130">
        <f t="shared" si="8"/>
        <v>9952.8333299999995</v>
      </c>
      <c r="D130">
        <f t="shared" si="9"/>
        <v>3986.5909000000001</v>
      </c>
      <c r="E130">
        <f t="shared" si="10"/>
        <v>1520</v>
      </c>
      <c r="F130" t="s">
        <v>298</v>
      </c>
      <c r="G130" t="s">
        <v>424</v>
      </c>
      <c r="H130" t="s">
        <v>302</v>
      </c>
      <c r="I130" s="40">
        <v>0</v>
      </c>
      <c r="J130">
        <v>60</v>
      </c>
      <c r="K130">
        <v>0</v>
      </c>
      <c r="L130" s="40">
        <v>0</v>
      </c>
      <c r="M130">
        <v>0</v>
      </c>
      <c r="N130" s="40">
        <v>0</v>
      </c>
      <c r="O130">
        <v>0</v>
      </c>
      <c r="P130">
        <v>0</v>
      </c>
      <c r="Q130">
        <v>0</v>
      </c>
      <c r="R130">
        <v>26</v>
      </c>
      <c r="S130">
        <v>0</v>
      </c>
      <c r="T130" s="40">
        <v>80</v>
      </c>
      <c r="U130">
        <f t="shared" si="11"/>
        <v>60</v>
      </c>
      <c r="V130">
        <f t="shared" si="12"/>
        <v>0</v>
      </c>
      <c r="W130">
        <f t="shared" si="13"/>
        <v>0</v>
      </c>
      <c r="X130">
        <f t="shared" si="14"/>
        <v>106</v>
      </c>
      <c r="Z130" t="s">
        <v>421</v>
      </c>
      <c r="AB130">
        <f t="shared" si="15"/>
        <v>25775.333310000002</v>
      </c>
      <c r="AC130" s="41">
        <v>42954</v>
      </c>
      <c r="AD130" t="s">
        <v>298</v>
      </c>
      <c r="AE130">
        <f>SUM(I130,L130,O130,R130)</f>
        <v>26</v>
      </c>
    </row>
    <row r="131" spans="1:31" x14ac:dyDescent="0.2">
      <c r="A131" s="41">
        <v>42955</v>
      </c>
      <c r="B131" t="s">
        <v>421</v>
      </c>
      <c r="C131">
        <f t="shared" ref="C131:C184" si="16">SUM(I:I)</f>
        <v>9952.8333299999995</v>
      </c>
      <c r="D131">
        <f t="shared" ref="D131:D184" si="17">SUM(J:J)</f>
        <v>3986.5909000000001</v>
      </c>
      <c r="E131">
        <f t="shared" ref="E131:E184" si="18">SUM(K:K)</f>
        <v>1520</v>
      </c>
      <c r="F131" t="s">
        <v>298</v>
      </c>
      <c r="G131" t="s">
        <v>424</v>
      </c>
      <c r="H131" t="s">
        <v>302</v>
      </c>
      <c r="I131" s="40">
        <v>0</v>
      </c>
      <c r="J131">
        <v>30</v>
      </c>
      <c r="K131">
        <v>0</v>
      </c>
      <c r="L131" s="40">
        <v>26</v>
      </c>
      <c r="M131">
        <v>30</v>
      </c>
      <c r="N131" s="40">
        <v>0</v>
      </c>
      <c r="O131">
        <v>0</v>
      </c>
      <c r="P131">
        <v>0</v>
      </c>
      <c r="Q131">
        <v>0</v>
      </c>
      <c r="R131">
        <v>26</v>
      </c>
      <c r="S131">
        <v>60</v>
      </c>
      <c r="T131" s="40">
        <v>80</v>
      </c>
      <c r="U131">
        <f t="shared" ref="U131:U184" si="19">SUM(I131:K131)</f>
        <v>30</v>
      </c>
      <c r="V131">
        <f t="shared" ref="V131:V184" si="20">SUM(L131:N131)</f>
        <v>56</v>
      </c>
      <c r="W131">
        <f t="shared" ref="W131:W184" si="21">SUM(O131:Q131)</f>
        <v>0</v>
      </c>
      <c r="X131">
        <f t="shared" ref="X131:X184" si="22">SUM(R131:T131)</f>
        <v>166</v>
      </c>
      <c r="Z131" t="s">
        <v>421</v>
      </c>
      <c r="AB131">
        <f t="shared" ref="AB131:AB184" si="23">SUM(I:I,L:L,O:O,R:R)</f>
        <v>25775.333310000002</v>
      </c>
      <c r="AC131" s="41">
        <v>42955</v>
      </c>
      <c r="AD131" t="s">
        <v>298</v>
      </c>
      <c r="AE131">
        <f>SUM(I131,L131,O131,R131)</f>
        <v>52</v>
      </c>
    </row>
    <row r="132" spans="1:31" x14ac:dyDescent="0.2">
      <c r="A132" s="41">
        <v>42956</v>
      </c>
      <c r="B132" t="s">
        <v>421</v>
      </c>
      <c r="C132">
        <f t="shared" si="16"/>
        <v>9952.8333299999995</v>
      </c>
      <c r="D132">
        <f t="shared" si="17"/>
        <v>3986.5909000000001</v>
      </c>
      <c r="E132">
        <f t="shared" si="18"/>
        <v>1520</v>
      </c>
      <c r="F132" t="s">
        <v>298</v>
      </c>
      <c r="G132" t="s">
        <v>424</v>
      </c>
      <c r="H132" t="s">
        <v>302</v>
      </c>
      <c r="I132" s="40">
        <v>26</v>
      </c>
      <c r="J132">
        <v>0</v>
      </c>
      <c r="K132">
        <v>0</v>
      </c>
      <c r="L132" s="40">
        <v>0</v>
      </c>
      <c r="M132">
        <v>0</v>
      </c>
      <c r="N132" s="40">
        <v>0</v>
      </c>
      <c r="O132">
        <v>0</v>
      </c>
      <c r="P132">
        <v>0</v>
      </c>
      <c r="Q132">
        <v>0</v>
      </c>
      <c r="R132">
        <v>130</v>
      </c>
      <c r="S132">
        <v>30</v>
      </c>
      <c r="T132" s="40">
        <v>0</v>
      </c>
      <c r="U132">
        <f t="shared" si="19"/>
        <v>26</v>
      </c>
      <c r="V132">
        <f t="shared" si="20"/>
        <v>0</v>
      </c>
      <c r="W132">
        <f t="shared" si="21"/>
        <v>0</v>
      </c>
      <c r="X132">
        <f t="shared" si="22"/>
        <v>160</v>
      </c>
      <c r="Z132" t="s">
        <v>421</v>
      </c>
      <c r="AB132">
        <f t="shared" si="23"/>
        <v>25775.333310000002</v>
      </c>
      <c r="AC132" s="41">
        <v>42956</v>
      </c>
      <c r="AD132" t="s">
        <v>298</v>
      </c>
      <c r="AE132">
        <f>SUM(I132,L132,O132,R132)</f>
        <v>156</v>
      </c>
    </row>
    <row r="133" spans="1:31" x14ac:dyDescent="0.2">
      <c r="A133" s="41">
        <v>42957</v>
      </c>
      <c r="B133" t="s">
        <v>421</v>
      </c>
      <c r="C133">
        <f t="shared" si="16"/>
        <v>9952.8333299999995</v>
      </c>
      <c r="D133">
        <f t="shared" si="17"/>
        <v>3986.5909000000001</v>
      </c>
      <c r="E133">
        <f t="shared" si="18"/>
        <v>1520</v>
      </c>
      <c r="F133" t="s">
        <v>298</v>
      </c>
      <c r="G133" t="s">
        <v>424</v>
      </c>
      <c r="H133" t="s">
        <v>302</v>
      </c>
      <c r="I133" s="40">
        <v>0</v>
      </c>
      <c r="J133">
        <v>0</v>
      </c>
      <c r="K133">
        <v>0</v>
      </c>
      <c r="L133" s="40">
        <v>0</v>
      </c>
      <c r="M133">
        <v>0</v>
      </c>
      <c r="N133" s="40">
        <v>0</v>
      </c>
      <c r="O133">
        <v>0</v>
      </c>
      <c r="P133">
        <v>0</v>
      </c>
      <c r="Q133">
        <v>0</v>
      </c>
      <c r="R133">
        <v>52</v>
      </c>
      <c r="S133">
        <v>0</v>
      </c>
      <c r="T133" s="40">
        <v>0</v>
      </c>
      <c r="U133">
        <f t="shared" si="19"/>
        <v>0</v>
      </c>
      <c r="V133">
        <f t="shared" si="20"/>
        <v>0</v>
      </c>
      <c r="W133">
        <f t="shared" si="21"/>
        <v>0</v>
      </c>
      <c r="X133">
        <f t="shared" si="22"/>
        <v>52</v>
      </c>
      <c r="Z133" t="s">
        <v>421</v>
      </c>
      <c r="AB133">
        <f t="shared" si="23"/>
        <v>25775.333310000002</v>
      </c>
      <c r="AC133" s="41">
        <v>42957</v>
      </c>
      <c r="AD133" t="s">
        <v>298</v>
      </c>
      <c r="AE133">
        <f>SUM(I133,L133,O133,R133)</f>
        <v>52</v>
      </c>
    </row>
    <row r="134" spans="1:31" x14ac:dyDescent="0.2">
      <c r="A134" s="41">
        <v>42958</v>
      </c>
      <c r="B134" t="s">
        <v>421</v>
      </c>
      <c r="C134">
        <f t="shared" si="16"/>
        <v>9952.8333299999995</v>
      </c>
      <c r="D134">
        <f t="shared" si="17"/>
        <v>3986.5909000000001</v>
      </c>
      <c r="E134">
        <f t="shared" si="18"/>
        <v>1520</v>
      </c>
      <c r="F134" t="s">
        <v>298</v>
      </c>
      <c r="G134" t="s">
        <v>424</v>
      </c>
      <c r="H134" t="s">
        <v>302</v>
      </c>
      <c r="I134" s="40">
        <v>52</v>
      </c>
      <c r="J134">
        <v>0</v>
      </c>
      <c r="K134">
        <v>0</v>
      </c>
      <c r="L134" s="40">
        <v>26</v>
      </c>
      <c r="M134">
        <v>0</v>
      </c>
      <c r="N134" s="40">
        <v>0</v>
      </c>
      <c r="O134">
        <v>0</v>
      </c>
      <c r="P134">
        <v>0</v>
      </c>
      <c r="Q134">
        <v>0</v>
      </c>
      <c r="R134">
        <v>104</v>
      </c>
      <c r="S134">
        <v>30</v>
      </c>
      <c r="T134" s="40">
        <v>40</v>
      </c>
      <c r="U134">
        <f t="shared" si="19"/>
        <v>52</v>
      </c>
      <c r="V134">
        <f t="shared" si="20"/>
        <v>26</v>
      </c>
      <c r="W134">
        <f t="shared" si="21"/>
        <v>0</v>
      </c>
      <c r="X134">
        <f t="shared" si="22"/>
        <v>174</v>
      </c>
      <c r="Z134" t="s">
        <v>421</v>
      </c>
      <c r="AB134">
        <f t="shared" si="23"/>
        <v>25775.333310000002</v>
      </c>
      <c r="AC134" s="41">
        <v>42958</v>
      </c>
      <c r="AD134" t="s">
        <v>298</v>
      </c>
      <c r="AE134">
        <f>SUM(I134,L134,O134,R134)</f>
        <v>182</v>
      </c>
    </row>
    <row r="135" spans="1:31" x14ac:dyDescent="0.2">
      <c r="A135" s="41">
        <v>42959</v>
      </c>
      <c r="B135" t="s">
        <v>421</v>
      </c>
      <c r="C135">
        <f t="shared" si="16"/>
        <v>9952.8333299999995</v>
      </c>
      <c r="D135">
        <f t="shared" si="17"/>
        <v>3986.5909000000001</v>
      </c>
      <c r="E135">
        <f t="shared" si="18"/>
        <v>1520</v>
      </c>
      <c r="F135" t="s">
        <v>298</v>
      </c>
      <c r="G135" t="s">
        <v>424</v>
      </c>
      <c r="H135" t="s">
        <v>302</v>
      </c>
      <c r="I135" s="40">
        <v>0</v>
      </c>
      <c r="J135">
        <v>0</v>
      </c>
      <c r="K135">
        <v>0</v>
      </c>
      <c r="L135" s="40">
        <v>0</v>
      </c>
      <c r="M135">
        <v>0</v>
      </c>
      <c r="N135" s="40">
        <v>80</v>
      </c>
      <c r="O135">
        <v>0</v>
      </c>
      <c r="P135">
        <v>0</v>
      </c>
      <c r="Q135">
        <v>0</v>
      </c>
      <c r="R135">
        <v>52</v>
      </c>
      <c r="S135">
        <v>30</v>
      </c>
      <c r="T135" s="40">
        <v>120</v>
      </c>
      <c r="U135">
        <f t="shared" si="19"/>
        <v>0</v>
      </c>
      <c r="V135">
        <f t="shared" si="20"/>
        <v>80</v>
      </c>
      <c r="W135">
        <f t="shared" si="21"/>
        <v>0</v>
      </c>
      <c r="X135">
        <f t="shared" si="22"/>
        <v>202</v>
      </c>
      <c r="Z135" t="s">
        <v>421</v>
      </c>
      <c r="AB135">
        <f t="shared" si="23"/>
        <v>25775.333310000002</v>
      </c>
      <c r="AC135" s="41">
        <v>42959</v>
      </c>
      <c r="AD135" t="s">
        <v>298</v>
      </c>
      <c r="AE135">
        <f>SUM(I135,L135,O135,R135)</f>
        <v>52</v>
      </c>
    </row>
    <row r="136" spans="1:31" x14ac:dyDescent="0.2">
      <c r="A136" s="41">
        <v>42960</v>
      </c>
      <c r="B136" t="s">
        <v>421</v>
      </c>
      <c r="C136">
        <f t="shared" si="16"/>
        <v>9952.8333299999995</v>
      </c>
      <c r="D136">
        <f t="shared" si="17"/>
        <v>3986.5909000000001</v>
      </c>
      <c r="E136">
        <f t="shared" si="18"/>
        <v>1520</v>
      </c>
      <c r="F136" t="s">
        <v>298</v>
      </c>
      <c r="G136" t="s">
        <v>424</v>
      </c>
      <c r="H136" t="s">
        <v>302</v>
      </c>
      <c r="I136" s="40">
        <v>0</v>
      </c>
      <c r="J136">
        <v>0</v>
      </c>
      <c r="K136">
        <v>40</v>
      </c>
      <c r="L136" s="40">
        <v>0</v>
      </c>
      <c r="M136">
        <v>0</v>
      </c>
      <c r="N136" s="40">
        <v>0</v>
      </c>
      <c r="O136">
        <v>0</v>
      </c>
      <c r="P136">
        <v>0</v>
      </c>
      <c r="Q136">
        <v>0</v>
      </c>
      <c r="R136">
        <v>52</v>
      </c>
      <c r="S136">
        <v>0</v>
      </c>
      <c r="T136" s="40">
        <v>0</v>
      </c>
      <c r="U136">
        <f t="shared" si="19"/>
        <v>40</v>
      </c>
      <c r="V136">
        <f t="shared" si="20"/>
        <v>0</v>
      </c>
      <c r="W136">
        <f t="shared" si="21"/>
        <v>0</v>
      </c>
      <c r="X136">
        <f t="shared" si="22"/>
        <v>52</v>
      </c>
      <c r="Z136" t="s">
        <v>421</v>
      </c>
      <c r="AB136">
        <f t="shared" si="23"/>
        <v>25775.333310000002</v>
      </c>
      <c r="AC136" s="41">
        <v>42960</v>
      </c>
      <c r="AD136" t="s">
        <v>298</v>
      </c>
      <c r="AE136">
        <f>SUM(I136,L136,O136,R136)</f>
        <v>52</v>
      </c>
    </row>
    <row r="137" spans="1:31" x14ac:dyDescent="0.2">
      <c r="A137" s="41">
        <v>42961</v>
      </c>
      <c r="B137" t="s">
        <v>421</v>
      </c>
      <c r="C137">
        <f t="shared" si="16"/>
        <v>9952.8333299999995</v>
      </c>
      <c r="D137">
        <f t="shared" si="17"/>
        <v>3986.5909000000001</v>
      </c>
      <c r="E137">
        <f t="shared" si="18"/>
        <v>1520</v>
      </c>
      <c r="F137" t="s">
        <v>298</v>
      </c>
      <c r="G137" t="s">
        <v>424</v>
      </c>
      <c r="H137" t="s">
        <v>302</v>
      </c>
      <c r="I137" s="40">
        <v>104</v>
      </c>
      <c r="J137">
        <v>30</v>
      </c>
      <c r="K137">
        <v>40</v>
      </c>
      <c r="L137" s="40">
        <v>0</v>
      </c>
      <c r="M137">
        <v>0</v>
      </c>
      <c r="N137" s="40">
        <v>0</v>
      </c>
      <c r="O137">
        <v>0</v>
      </c>
      <c r="P137">
        <v>0</v>
      </c>
      <c r="Q137">
        <v>0</v>
      </c>
      <c r="R137">
        <v>26</v>
      </c>
      <c r="S137">
        <v>30</v>
      </c>
      <c r="T137" s="40">
        <v>0</v>
      </c>
      <c r="U137">
        <f t="shared" si="19"/>
        <v>174</v>
      </c>
      <c r="V137">
        <f t="shared" si="20"/>
        <v>0</v>
      </c>
      <c r="W137">
        <f t="shared" si="21"/>
        <v>0</v>
      </c>
      <c r="X137">
        <f t="shared" si="22"/>
        <v>56</v>
      </c>
      <c r="Z137" t="s">
        <v>421</v>
      </c>
      <c r="AB137">
        <f t="shared" si="23"/>
        <v>25775.333310000002</v>
      </c>
      <c r="AC137" s="41">
        <v>42961</v>
      </c>
      <c r="AD137" t="s">
        <v>298</v>
      </c>
      <c r="AE137">
        <f>SUM(I137,L137,O137,R137)</f>
        <v>130</v>
      </c>
    </row>
    <row r="138" spans="1:31" x14ac:dyDescent="0.2">
      <c r="A138" s="41">
        <v>42962</v>
      </c>
      <c r="B138" t="s">
        <v>421</v>
      </c>
      <c r="C138">
        <f t="shared" si="16"/>
        <v>9952.8333299999995</v>
      </c>
      <c r="D138">
        <f t="shared" si="17"/>
        <v>3986.5909000000001</v>
      </c>
      <c r="E138">
        <f t="shared" si="18"/>
        <v>1520</v>
      </c>
      <c r="F138" t="s">
        <v>298</v>
      </c>
      <c r="G138" t="s">
        <v>424</v>
      </c>
      <c r="H138" t="s">
        <v>302</v>
      </c>
      <c r="I138" s="40">
        <v>26</v>
      </c>
      <c r="J138">
        <v>0</v>
      </c>
      <c r="K138">
        <v>40</v>
      </c>
      <c r="L138" s="40">
        <v>52</v>
      </c>
      <c r="M138">
        <v>0</v>
      </c>
      <c r="N138" s="40">
        <v>0</v>
      </c>
      <c r="O138">
        <v>0</v>
      </c>
      <c r="P138">
        <v>0</v>
      </c>
      <c r="Q138">
        <v>0</v>
      </c>
      <c r="R138">
        <v>0</v>
      </c>
      <c r="S138">
        <v>0</v>
      </c>
      <c r="T138" s="40">
        <v>40</v>
      </c>
      <c r="U138">
        <f t="shared" si="19"/>
        <v>66</v>
      </c>
      <c r="V138">
        <f t="shared" si="20"/>
        <v>52</v>
      </c>
      <c r="W138">
        <f t="shared" si="21"/>
        <v>0</v>
      </c>
      <c r="X138">
        <f t="shared" si="22"/>
        <v>40</v>
      </c>
      <c r="Z138" t="s">
        <v>421</v>
      </c>
      <c r="AB138">
        <f t="shared" si="23"/>
        <v>25775.333310000002</v>
      </c>
      <c r="AC138" s="41">
        <v>42962</v>
      </c>
      <c r="AD138" t="s">
        <v>298</v>
      </c>
      <c r="AE138">
        <f>SUM(I138,L138,O138,R138)</f>
        <v>78</v>
      </c>
    </row>
    <row r="139" spans="1:31" x14ac:dyDescent="0.2">
      <c r="A139" s="41">
        <v>42963</v>
      </c>
      <c r="B139" t="s">
        <v>421</v>
      </c>
      <c r="C139">
        <f t="shared" si="16"/>
        <v>9952.8333299999995</v>
      </c>
      <c r="D139">
        <f t="shared" si="17"/>
        <v>3986.5909000000001</v>
      </c>
      <c r="E139">
        <f t="shared" si="18"/>
        <v>1520</v>
      </c>
      <c r="F139" t="s">
        <v>298</v>
      </c>
      <c r="G139" t="s">
        <v>424</v>
      </c>
      <c r="H139" t="s">
        <v>302</v>
      </c>
      <c r="I139" s="40">
        <v>26</v>
      </c>
      <c r="J139">
        <v>0</v>
      </c>
      <c r="K139">
        <v>40</v>
      </c>
      <c r="L139" s="40">
        <v>0</v>
      </c>
      <c r="M139">
        <v>0</v>
      </c>
      <c r="N139" s="40">
        <v>0</v>
      </c>
      <c r="O139">
        <v>0</v>
      </c>
      <c r="P139">
        <v>0</v>
      </c>
      <c r="Q139">
        <v>0</v>
      </c>
      <c r="R139">
        <v>0</v>
      </c>
      <c r="S139">
        <v>30</v>
      </c>
      <c r="T139" s="40">
        <v>0</v>
      </c>
      <c r="U139">
        <f t="shared" si="19"/>
        <v>66</v>
      </c>
      <c r="V139">
        <f t="shared" si="20"/>
        <v>0</v>
      </c>
      <c r="W139">
        <f t="shared" si="21"/>
        <v>0</v>
      </c>
      <c r="X139">
        <f t="shared" si="22"/>
        <v>30</v>
      </c>
      <c r="Z139" t="s">
        <v>421</v>
      </c>
      <c r="AB139">
        <f t="shared" si="23"/>
        <v>25775.333310000002</v>
      </c>
      <c r="AC139" s="41">
        <v>42963</v>
      </c>
      <c r="AD139" t="s">
        <v>298</v>
      </c>
      <c r="AE139">
        <f>SUM(I139,L139,O139,R139)</f>
        <v>26</v>
      </c>
    </row>
    <row r="140" spans="1:31" x14ac:dyDescent="0.2">
      <c r="A140" s="41">
        <v>42964</v>
      </c>
      <c r="B140" t="s">
        <v>421</v>
      </c>
      <c r="C140">
        <f t="shared" si="16"/>
        <v>9952.8333299999995</v>
      </c>
      <c r="D140">
        <f t="shared" si="17"/>
        <v>3986.5909000000001</v>
      </c>
      <c r="E140">
        <f t="shared" si="18"/>
        <v>1520</v>
      </c>
      <c r="F140" t="s">
        <v>298</v>
      </c>
      <c r="G140" t="s">
        <v>424</v>
      </c>
      <c r="H140" t="s">
        <v>302</v>
      </c>
      <c r="I140" s="40">
        <v>52</v>
      </c>
      <c r="J140">
        <v>30</v>
      </c>
      <c r="K140">
        <v>0</v>
      </c>
      <c r="L140" s="40">
        <v>0</v>
      </c>
      <c r="M140">
        <v>0</v>
      </c>
      <c r="N140" s="40">
        <v>0</v>
      </c>
      <c r="O140">
        <v>0</v>
      </c>
      <c r="P140">
        <v>0</v>
      </c>
      <c r="Q140">
        <v>0</v>
      </c>
      <c r="R140">
        <v>0</v>
      </c>
      <c r="S140">
        <v>0</v>
      </c>
      <c r="T140" s="40">
        <v>40</v>
      </c>
      <c r="U140">
        <f t="shared" si="19"/>
        <v>82</v>
      </c>
      <c r="V140">
        <f t="shared" si="20"/>
        <v>0</v>
      </c>
      <c r="W140">
        <f t="shared" si="21"/>
        <v>0</v>
      </c>
      <c r="X140">
        <f t="shared" si="22"/>
        <v>40</v>
      </c>
      <c r="Z140" t="s">
        <v>421</v>
      </c>
      <c r="AB140">
        <f t="shared" si="23"/>
        <v>25775.333310000002</v>
      </c>
      <c r="AC140" s="41">
        <v>42964</v>
      </c>
      <c r="AD140" t="s">
        <v>298</v>
      </c>
      <c r="AE140">
        <f>SUM(I140,L140,O140,R140)</f>
        <v>52</v>
      </c>
    </row>
    <row r="141" spans="1:31" x14ac:dyDescent="0.2">
      <c r="A141" s="41">
        <v>42965</v>
      </c>
      <c r="B141" t="s">
        <v>421</v>
      </c>
      <c r="C141">
        <f t="shared" si="16"/>
        <v>9952.8333299999995</v>
      </c>
      <c r="D141">
        <f t="shared" si="17"/>
        <v>3986.5909000000001</v>
      </c>
      <c r="E141">
        <f t="shared" si="18"/>
        <v>1520</v>
      </c>
      <c r="F141" t="s">
        <v>298</v>
      </c>
      <c r="G141" t="s">
        <v>424</v>
      </c>
      <c r="H141" t="s">
        <v>302</v>
      </c>
      <c r="I141" s="40">
        <v>78</v>
      </c>
      <c r="J141">
        <v>60</v>
      </c>
      <c r="K141">
        <v>0</v>
      </c>
      <c r="L141" s="40">
        <v>0</v>
      </c>
      <c r="M141">
        <v>30</v>
      </c>
      <c r="N141" s="40">
        <v>0</v>
      </c>
      <c r="O141">
        <v>0</v>
      </c>
      <c r="P141">
        <v>0</v>
      </c>
      <c r="Q141">
        <v>0</v>
      </c>
      <c r="R141">
        <v>26</v>
      </c>
      <c r="S141">
        <v>30</v>
      </c>
      <c r="T141" s="40">
        <v>40</v>
      </c>
      <c r="U141">
        <f t="shared" si="19"/>
        <v>138</v>
      </c>
      <c r="V141">
        <f t="shared" si="20"/>
        <v>30</v>
      </c>
      <c r="W141">
        <f t="shared" si="21"/>
        <v>0</v>
      </c>
      <c r="X141">
        <f t="shared" si="22"/>
        <v>96</v>
      </c>
      <c r="Z141" t="s">
        <v>421</v>
      </c>
      <c r="AB141">
        <f t="shared" si="23"/>
        <v>25775.333310000002</v>
      </c>
      <c r="AC141" s="41">
        <v>42965</v>
      </c>
      <c r="AD141" t="s">
        <v>298</v>
      </c>
      <c r="AE141">
        <f>SUM(I141,L141,O141,R141)</f>
        <v>104</v>
      </c>
    </row>
    <row r="142" spans="1:31" x14ac:dyDescent="0.2">
      <c r="A142" s="41">
        <v>42966</v>
      </c>
      <c r="B142" t="s">
        <v>421</v>
      </c>
      <c r="C142">
        <f t="shared" si="16"/>
        <v>9952.8333299999995</v>
      </c>
      <c r="D142">
        <f t="shared" si="17"/>
        <v>3986.5909000000001</v>
      </c>
      <c r="E142">
        <f t="shared" si="18"/>
        <v>1520</v>
      </c>
      <c r="F142" t="s">
        <v>298</v>
      </c>
      <c r="G142" t="s">
        <v>424</v>
      </c>
      <c r="H142" t="s">
        <v>302</v>
      </c>
      <c r="I142" s="40">
        <v>104</v>
      </c>
      <c r="J142">
        <v>30</v>
      </c>
      <c r="K142">
        <v>80</v>
      </c>
      <c r="L142" s="40">
        <v>26</v>
      </c>
      <c r="M142">
        <v>0</v>
      </c>
      <c r="N142" s="40">
        <v>0</v>
      </c>
      <c r="O142">
        <v>0</v>
      </c>
      <c r="P142">
        <v>0</v>
      </c>
      <c r="Q142">
        <v>0</v>
      </c>
      <c r="R142">
        <v>26</v>
      </c>
      <c r="S142">
        <v>0</v>
      </c>
      <c r="T142" s="40">
        <v>0</v>
      </c>
      <c r="U142">
        <f t="shared" si="19"/>
        <v>214</v>
      </c>
      <c r="V142">
        <f t="shared" si="20"/>
        <v>26</v>
      </c>
      <c r="W142">
        <f t="shared" si="21"/>
        <v>0</v>
      </c>
      <c r="X142">
        <f t="shared" si="22"/>
        <v>26</v>
      </c>
      <c r="Z142" t="s">
        <v>421</v>
      </c>
      <c r="AB142">
        <f t="shared" si="23"/>
        <v>25775.333310000002</v>
      </c>
      <c r="AC142" s="41">
        <v>42966</v>
      </c>
      <c r="AD142" t="s">
        <v>298</v>
      </c>
      <c r="AE142">
        <f>SUM(I142,L142,O142,R142)</f>
        <v>156</v>
      </c>
    </row>
    <row r="143" spans="1:31" x14ac:dyDescent="0.2">
      <c r="A143" s="41">
        <v>42967</v>
      </c>
      <c r="B143" t="s">
        <v>421</v>
      </c>
      <c r="C143">
        <f t="shared" si="16"/>
        <v>9952.8333299999995</v>
      </c>
      <c r="D143">
        <f t="shared" si="17"/>
        <v>3986.5909000000001</v>
      </c>
      <c r="E143">
        <f t="shared" si="18"/>
        <v>1520</v>
      </c>
      <c r="F143" t="s">
        <v>298</v>
      </c>
      <c r="G143" t="s">
        <v>424</v>
      </c>
      <c r="H143" t="s">
        <v>302</v>
      </c>
      <c r="I143" s="40">
        <v>26</v>
      </c>
      <c r="J143">
        <v>0</v>
      </c>
      <c r="K143">
        <v>0</v>
      </c>
      <c r="L143" s="40">
        <v>26</v>
      </c>
      <c r="M143">
        <v>0</v>
      </c>
      <c r="N143" s="40">
        <v>0</v>
      </c>
      <c r="O143">
        <v>0</v>
      </c>
      <c r="P143">
        <v>0</v>
      </c>
      <c r="Q143">
        <v>0</v>
      </c>
      <c r="R143">
        <v>0</v>
      </c>
      <c r="S143">
        <v>0</v>
      </c>
      <c r="T143" s="40">
        <v>0</v>
      </c>
      <c r="U143">
        <f t="shared" si="19"/>
        <v>26</v>
      </c>
      <c r="V143">
        <f t="shared" si="20"/>
        <v>26</v>
      </c>
      <c r="W143">
        <f t="shared" si="21"/>
        <v>0</v>
      </c>
      <c r="X143">
        <f t="shared" si="22"/>
        <v>0</v>
      </c>
      <c r="Z143" t="s">
        <v>421</v>
      </c>
      <c r="AB143">
        <f t="shared" si="23"/>
        <v>25775.333310000002</v>
      </c>
      <c r="AC143" s="41">
        <v>42967</v>
      </c>
      <c r="AD143" t="s">
        <v>298</v>
      </c>
      <c r="AE143">
        <f>SUM(I143,L143,O143,R143)</f>
        <v>52</v>
      </c>
    </row>
    <row r="144" spans="1:31" x14ac:dyDescent="0.2">
      <c r="A144" s="41">
        <v>42968</v>
      </c>
      <c r="B144" t="s">
        <v>421</v>
      </c>
      <c r="C144">
        <f t="shared" si="16"/>
        <v>9952.8333299999995</v>
      </c>
      <c r="D144">
        <f t="shared" si="17"/>
        <v>3986.5909000000001</v>
      </c>
      <c r="E144">
        <f t="shared" si="18"/>
        <v>1520</v>
      </c>
      <c r="F144" t="s">
        <v>298</v>
      </c>
      <c r="G144" t="s">
        <v>424</v>
      </c>
      <c r="H144" t="s">
        <v>302</v>
      </c>
      <c r="I144" s="40">
        <v>0</v>
      </c>
      <c r="J144">
        <v>30</v>
      </c>
      <c r="K144">
        <v>0</v>
      </c>
      <c r="L144" s="40">
        <v>52</v>
      </c>
      <c r="M144">
        <v>30</v>
      </c>
      <c r="N144" s="40">
        <v>80</v>
      </c>
      <c r="O144">
        <v>0</v>
      </c>
      <c r="P144">
        <v>0</v>
      </c>
      <c r="Q144">
        <v>0</v>
      </c>
      <c r="R144">
        <v>26</v>
      </c>
      <c r="S144">
        <v>120</v>
      </c>
      <c r="T144" s="40">
        <v>40</v>
      </c>
      <c r="U144">
        <f t="shared" si="19"/>
        <v>30</v>
      </c>
      <c r="V144">
        <f t="shared" si="20"/>
        <v>162</v>
      </c>
      <c r="W144">
        <f t="shared" si="21"/>
        <v>0</v>
      </c>
      <c r="X144">
        <f t="shared" si="22"/>
        <v>186</v>
      </c>
      <c r="Z144" t="s">
        <v>421</v>
      </c>
      <c r="AB144">
        <f t="shared" si="23"/>
        <v>25775.333310000002</v>
      </c>
      <c r="AC144" s="41">
        <v>42968</v>
      </c>
      <c r="AD144" t="s">
        <v>298</v>
      </c>
      <c r="AE144">
        <f>SUM(I144,L144,O144,R144)</f>
        <v>78</v>
      </c>
    </row>
    <row r="145" spans="1:31" x14ac:dyDescent="0.2">
      <c r="A145" s="41">
        <v>42969</v>
      </c>
      <c r="B145" t="s">
        <v>421</v>
      </c>
      <c r="C145">
        <f t="shared" si="16"/>
        <v>9952.8333299999995</v>
      </c>
      <c r="D145">
        <f t="shared" si="17"/>
        <v>3986.5909000000001</v>
      </c>
      <c r="E145">
        <f t="shared" si="18"/>
        <v>1520</v>
      </c>
      <c r="F145" t="s">
        <v>298</v>
      </c>
      <c r="G145" t="s">
        <v>424</v>
      </c>
      <c r="H145" t="s">
        <v>302</v>
      </c>
      <c r="I145" s="40">
        <v>0</v>
      </c>
      <c r="J145">
        <v>60</v>
      </c>
      <c r="K145">
        <v>80</v>
      </c>
      <c r="L145" s="40">
        <v>104</v>
      </c>
      <c r="M145">
        <v>30</v>
      </c>
      <c r="N145" s="40">
        <v>0</v>
      </c>
      <c r="O145">
        <v>0</v>
      </c>
      <c r="P145">
        <v>0</v>
      </c>
      <c r="Q145">
        <v>0</v>
      </c>
      <c r="R145">
        <v>0</v>
      </c>
      <c r="S145">
        <v>0</v>
      </c>
      <c r="T145" s="40">
        <v>0</v>
      </c>
      <c r="U145">
        <f t="shared" si="19"/>
        <v>140</v>
      </c>
      <c r="V145">
        <f t="shared" si="20"/>
        <v>134</v>
      </c>
      <c r="W145">
        <f t="shared" si="21"/>
        <v>0</v>
      </c>
      <c r="X145">
        <f t="shared" si="22"/>
        <v>0</v>
      </c>
      <c r="Z145" t="s">
        <v>421</v>
      </c>
      <c r="AB145">
        <f t="shared" si="23"/>
        <v>25775.333310000002</v>
      </c>
      <c r="AC145" s="41">
        <v>42969</v>
      </c>
      <c r="AD145" t="s">
        <v>298</v>
      </c>
      <c r="AE145">
        <f>SUM(I145,L145,O145,R145)</f>
        <v>104</v>
      </c>
    </row>
    <row r="146" spans="1:31" x14ac:dyDescent="0.2">
      <c r="A146" s="41">
        <v>42970</v>
      </c>
      <c r="B146" t="s">
        <v>421</v>
      </c>
      <c r="C146">
        <f t="shared" si="16"/>
        <v>9952.8333299999995</v>
      </c>
      <c r="D146">
        <f t="shared" si="17"/>
        <v>3986.5909000000001</v>
      </c>
      <c r="E146">
        <f t="shared" si="18"/>
        <v>1520</v>
      </c>
      <c r="F146" t="s">
        <v>298</v>
      </c>
      <c r="G146" t="s">
        <v>424</v>
      </c>
      <c r="H146" t="s">
        <v>302</v>
      </c>
      <c r="I146" s="40">
        <v>0</v>
      </c>
      <c r="J146">
        <v>0</v>
      </c>
      <c r="K146">
        <v>0</v>
      </c>
      <c r="L146" s="40">
        <v>0</v>
      </c>
      <c r="M146">
        <v>0</v>
      </c>
      <c r="N146" s="40">
        <v>0</v>
      </c>
      <c r="O146">
        <v>0</v>
      </c>
      <c r="P146">
        <v>0</v>
      </c>
      <c r="Q146">
        <v>0</v>
      </c>
      <c r="R146">
        <v>0</v>
      </c>
      <c r="S146">
        <v>0</v>
      </c>
      <c r="T146" s="40">
        <v>0</v>
      </c>
      <c r="U146">
        <f t="shared" si="19"/>
        <v>0</v>
      </c>
      <c r="V146">
        <f t="shared" si="20"/>
        <v>0</v>
      </c>
      <c r="W146">
        <f t="shared" si="21"/>
        <v>0</v>
      </c>
      <c r="X146">
        <f t="shared" si="22"/>
        <v>0</v>
      </c>
      <c r="Z146" t="s">
        <v>421</v>
      </c>
      <c r="AB146">
        <f t="shared" si="23"/>
        <v>25775.333310000002</v>
      </c>
      <c r="AC146" s="41">
        <v>42970</v>
      </c>
      <c r="AD146" t="s">
        <v>298</v>
      </c>
      <c r="AE146">
        <f>SUM(I146,L146,O146,R146)</f>
        <v>0</v>
      </c>
    </row>
    <row r="147" spans="1:31" x14ac:dyDescent="0.2">
      <c r="A147" s="41">
        <v>42971</v>
      </c>
      <c r="B147" t="s">
        <v>421</v>
      </c>
      <c r="C147">
        <f t="shared" si="16"/>
        <v>9952.8333299999995</v>
      </c>
      <c r="D147">
        <f t="shared" si="17"/>
        <v>3986.5909000000001</v>
      </c>
      <c r="E147">
        <f t="shared" si="18"/>
        <v>1520</v>
      </c>
      <c r="F147" t="s">
        <v>298</v>
      </c>
      <c r="G147" t="s">
        <v>424</v>
      </c>
      <c r="H147" t="s">
        <v>302</v>
      </c>
      <c r="I147" s="40">
        <v>52</v>
      </c>
      <c r="J147">
        <v>60</v>
      </c>
      <c r="K147">
        <v>0</v>
      </c>
      <c r="L147" s="40">
        <v>104</v>
      </c>
      <c r="M147">
        <v>30</v>
      </c>
      <c r="N147" s="40">
        <v>0</v>
      </c>
      <c r="O147">
        <v>0</v>
      </c>
      <c r="P147">
        <v>0</v>
      </c>
      <c r="Q147">
        <v>0</v>
      </c>
      <c r="R147">
        <v>0</v>
      </c>
      <c r="S147">
        <v>30</v>
      </c>
      <c r="T147" s="40">
        <v>0</v>
      </c>
      <c r="U147">
        <f t="shared" si="19"/>
        <v>112</v>
      </c>
      <c r="V147">
        <f t="shared" si="20"/>
        <v>134</v>
      </c>
      <c r="W147">
        <f t="shared" si="21"/>
        <v>0</v>
      </c>
      <c r="X147">
        <f t="shared" si="22"/>
        <v>30</v>
      </c>
      <c r="Z147" t="s">
        <v>421</v>
      </c>
      <c r="AB147">
        <f t="shared" si="23"/>
        <v>25775.333310000002</v>
      </c>
      <c r="AC147" s="41">
        <v>42971</v>
      </c>
      <c r="AD147" t="s">
        <v>298</v>
      </c>
      <c r="AE147">
        <f>SUM(I147,L147,O147,R147)</f>
        <v>156</v>
      </c>
    </row>
    <row r="148" spans="1:31" x14ac:dyDescent="0.2">
      <c r="A148" s="41">
        <v>42972</v>
      </c>
      <c r="B148" t="s">
        <v>421</v>
      </c>
      <c r="C148">
        <f t="shared" si="16"/>
        <v>9952.8333299999995</v>
      </c>
      <c r="D148">
        <f t="shared" si="17"/>
        <v>3986.5909000000001</v>
      </c>
      <c r="E148">
        <f t="shared" si="18"/>
        <v>1520</v>
      </c>
      <c r="F148" t="s">
        <v>298</v>
      </c>
      <c r="G148" t="s">
        <v>424</v>
      </c>
      <c r="H148" t="s">
        <v>302</v>
      </c>
      <c r="I148" s="40">
        <v>26</v>
      </c>
      <c r="J148">
        <v>0</v>
      </c>
      <c r="K148">
        <v>80</v>
      </c>
      <c r="L148" s="40">
        <v>52</v>
      </c>
      <c r="M148">
        <v>30</v>
      </c>
      <c r="N148" s="40">
        <v>80</v>
      </c>
      <c r="O148">
        <v>0</v>
      </c>
      <c r="P148">
        <v>0</v>
      </c>
      <c r="Q148">
        <v>0</v>
      </c>
      <c r="R148">
        <v>26</v>
      </c>
      <c r="S148">
        <v>0</v>
      </c>
      <c r="T148" s="40">
        <v>40</v>
      </c>
      <c r="U148">
        <f t="shared" si="19"/>
        <v>106</v>
      </c>
      <c r="V148">
        <f t="shared" si="20"/>
        <v>162</v>
      </c>
      <c r="W148">
        <f t="shared" si="21"/>
        <v>0</v>
      </c>
      <c r="X148">
        <f t="shared" si="22"/>
        <v>66</v>
      </c>
      <c r="Z148" t="s">
        <v>421</v>
      </c>
      <c r="AB148">
        <f t="shared" si="23"/>
        <v>25775.333310000002</v>
      </c>
      <c r="AC148" s="41">
        <v>42972</v>
      </c>
      <c r="AD148" t="s">
        <v>298</v>
      </c>
      <c r="AE148">
        <f>SUM(I148,L148,O148,R148)</f>
        <v>104</v>
      </c>
    </row>
    <row r="149" spans="1:31" x14ac:dyDescent="0.2">
      <c r="A149" s="41">
        <v>42973</v>
      </c>
      <c r="B149" t="s">
        <v>421</v>
      </c>
      <c r="C149">
        <f t="shared" si="16"/>
        <v>9952.8333299999995</v>
      </c>
      <c r="D149">
        <f t="shared" si="17"/>
        <v>3986.5909000000001</v>
      </c>
      <c r="E149">
        <f t="shared" si="18"/>
        <v>1520</v>
      </c>
      <c r="F149" t="s">
        <v>298</v>
      </c>
      <c r="G149" t="s">
        <v>424</v>
      </c>
      <c r="H149" t="s">
        <v>302</v>
      </c>
      <c r="I149" s="40">
        <v>26</v>
      </c>
      <c r="J149">
        <v>0</v>
      </c>
      <c r="K149">
        <v>80</v>
      </c>
      <c r="L149" s="40">
        <v>78</v>
      </c>
      <c r="M149">
        <v>30</v>
      </c>
      <c r="N149" s="40">
        <v>0</v>
      </c>
      <c r="O149">
        <v>0</v>
      </c>
      <c r="P149">
        <v>0</v>
      </c>
      <c r="Q149">
        <v>0</v>
      </c>
      <c r="R149">
        <v>0</v>
      </c>
      <c r="S149">
        <v>0</v>
      </c>
      <c r="T149" s="40">
        <v>0</v>
      </c>
      <c r="U149">
        <f t="shared" si="19"/>
        <v>106</v>
      </c>
      <c r="V149">
        <f t="shared" si="20"/>
        <v>108</v>
      </c>
      <c r="W149">
        <f t="shared" si="21"/>
        <v>0</v>
      </c>
      <c r="X149">
        <f t="shared" si="22"/>
        <v>0</v>
      </c>
      <c r="Z149" t="s">
        <v>421</v>
      </c>
      <c r="AB149">
        <f t="shared" si="23"/>
        <v>25775.333310000002</v>
      </c>
      <c r="AC149" s="41">
        <v>42973</v>
      </c>
      <c r="AD149" t="s">
        <v>298</v>
      </c>
      <c r="AE149">
        <f>SUM(I149,L149,O149,R149)</f>
        <v>104</v>
      </c>
    </row>
    <row r="150" spans="1:31" x14ac:dyDescent="0.2">
      <c r="A150" s="41">
        <v>42974</v>
      </c>
      <c r="B150" t="s">
        <v>421</v>
      </c>
      <c r="C150">
        <f t="shared" si="16"/>
        <v>9952.8333299999995</v>
      </c>
      <c r="D150">
        <f t="shared" si="17"/>
        <v>3986.5909000000001</v>
      </c>
      <c r="E150">
        <f t="shared" si="18"/>
        <v>1520</v>
      </c>
      <c r="F150" t="s">
        <v>298</v>
      </c>
      <c r="G150" t="s">
        <v>424</v>
      </c>
      <c r="H150" t="s">
        <v>302</v>
      </c>
      <c r="I150" s="40">
        <v>0</v>
      </c>
      <c r="J150">
        <v>0</v>
      </c>
      <c r="K150">
        <v>0</v>
      </c>
      <c r="L150" s="40">
        <v>0</v>
      </c>
      <c r="M150">
        <v>0</v>
      </c>
      <c r="N150" s="40">
        <v>0</v>
      </c>
      <c r="O150">
        <v>0</v>
      </c>
      <c r="P150">
        <v>0</v>
      </c>
      <c r="Q150">
        <v>0</v>
      </c>
      <c r="R150">
        <v>0</v>
      </c>
      <c r="S150">
        <v>0</v>
      </c>
      <c r="T150" s="40">
        <v>0</v>
      </c>
      <c r="U150">
        <f t="shared" si="19"/>
        <v>0</v>
      </c>
      <c r="V150">
        <f t="shared" si="20"/>
        <v>0</v>
      </c>
      <c r="W150">
        <f t="shared" si="21"/>
        <v>0</v>
      </c>
      <c r="X150">
        <f t="shared" si="22"/>
        <v>0</v>
      </c>
      <c r="Z150" t="s">
        <v>421</v>
      </c>
      <c r="AB150">
        <f t="shared" si="23"/>
        <v>25775.333310000002</v>
      </c>
      <c r="AC150" s="41">
        <v>42974</v>
      </c>
      <c r="AD150" t="s">
        <v>298</v>
      </c>
      <c r="AE150">
        <f>SUM(I150,L150,O150,R150)</f>
        <v>0</v>
      </c>
    </row>
    <row r="151" spans="1:31" x14ac:dyDescent="0.2">
      <c r="A151" s="41">
        <v>42975</v>
      </c>
      <c r="B151" t="s">
        <v>421</v>
      </c>
      <c r="C151">
        <f t="shared" si="16"/>
        <v>9952.8333299999995</v>
      </c>
      <c r="D151">
        <f t="shared" si="17"/>
        <v>3986.5909000000001</v>
      </c>
      <c r="E151">
        <f t="shared" si="18"/>
        <v>1520</v>
      </c>
      <c r="F151" t="s">
        <v>298</v>
      </c>
      <c r="G151" t="s">
        <v>424</v>
      </c>
      <c r="H151" t="s">
        <v>302</v>
      </c>
      <c r="I151" s="40">
        <v>26</v>
      </c>
      <c r="J151">
        <v>0</v>
      </c>
      <c r="K151">
        <v>0</v>
      </c>
      <c r="L151" s="40">
        <v>52</v>
      </c>
      <c r="M151">
        <v>0</v>
      </c>
      <c r="N151" s="40">
        <v>0</v>
      </c>
      <c r="O151">
        <v>0</v>
      </c>
      <c r="P151">
        <v>0</v>
      </c>
      <c r="Q151">
        <v>0</v>
      </c>
      <c r="R151">
        <v>26</v>
      </c>
      <c r="S151">
        <v>0</v>
      </c>
      <c r="T151" s="40">
        <v>0</v>
      </c>
      <c r="U151">
        <f t="shared" si="19"/>
        <v>26</v>
      </c>
      <c r="V151">
        <f t="shared" si="20"/>
        <v>52</v>
      </c>
      <c r="W151">
        <f t="shared" si="21"/>
        <v>0</v>
      </c>
      <c r="X151">
        <f t="shared" si="22"/>
        <v>26</v>
      </c>
      <c r="Z151" t="s">
        <v>421</v>
      </c>
      <c r="AB151">
        <f t="shared" si="23"/>
        <v>25775.333310000002</v>
      </c>
      <c r="AC151" s="41">
        <v>42975</v>
      </c>
      <c r="AD151" t="s">
        <v>298</v>
      </c>
      <c r="AE151">
        <f>SUM(I151,L151,O151,R151)</f>
        <v>104</v>
      </c>
    </row>
    <row r="152" spans="1:31" x14ac:dyDescent="0.2">
      <c r="A152" s="41">
        <v>42976</v>
      </c>
      <c r="B152" t="s">
        <v>421</v>
      </c>
      <c r="C152">
        <f t="shared" si="16"/>
        <v>9952.8333299999995</v>
      </c>
      <c r="D152">
        <f t="shared" si="17"/>
        <v>3986.5909000000001</v>
      </c>
      <c r="E152">
        <f t="shared" si="18"/>
        <v>1520</v>
      </c>
      <c r="F152" t="s">
        <v>298</v>
      </c>
      <c r="G152" t="s">
        <v>424</v>
      </c>
      <c r="H152" t="s">
        <v>302</v>
      </c>
      <c r="I152" s="40">
        <v>52</v>
      </c>
      <c r="J152">
        <v>30</v>
      </c>
      <c r="K152">
        <v>0</v>
      </c>
      <c r="L152" s="40">
        <v>26</v>
      </c>
      <c r="M152">
        <v>120</v>
      </c>
      <c r="N152" s="40">
        <v>0</v>
      </c>
      <c r="O152">
        <v>0</v>
      </c>
      <c r="P152">
        <v>0</v>
      </c>
      <c r="Q152">
        <v>0</v>
      </c>
      <c r="R152">
        <v>26</v>
      </c>
      <c r="S152">
        <v>0</v>
      </c>
      <c r="T152" s="40">
        <v>0</v>
      </c>
      <c r="U152">
        <f t="shared" si="19"/>
        <v>82</v>
      </c>
      <c r="V152">
        <f t="shared" si="20"/>
        <v>146</v>
      </c>
      <c r="W152">
        <f t="shared" si="21"/>
        <v>0</v>
      </c>
      <c r="X152">
        <f t="shared" si="22"/>
        <v>26</v>
      </c>
      <c r="Z152" t="s">
        <v>421</v>
      </c>
      <c r="AB152">
        <f t="shared" si="23"/>
        <v>25775.333310000002</v>
      </c>
      <c r="AC152" s="41">
        <v>42976</v>
      </c>
      <c r="AD152" t="s">
        <v>298</v>
      </c>
      <c r="AE152">
        <f>SUM(I152,L152,O152,R152)</f>
        <v>104</v>
      </c>
    </row>
    <row r="153" spans="1:31" x14ac:dyDescent="0.2">
      <c r="A153" s="41">
        <v>42977</v>
      </c>
      <c r="B153" t="s">
        <v>421</v>
      </c>
      <c r="C153">
        <f t="shared" si="16"/>
        <v>9952.8333299999995</v>
      </c>
      <c r="D153">
        <f t="shared" si="17"/>
        <v>3986.5909000000001</v>
      </c>
      <c r="E153">
        <f t="shared" si="18"/>
        <v>1520</v>
      </c>
      <c r="F153" t="s">
        <v>298</v>
      </c>
      <c r="G153" t="s">
        <v>424</v>
      </c>
      <c r="H153" t="s">
        <v>302</v>
      </c>
      <c r="I153" s="40">
        <v>104</v>
      </c>
      <c r="J153">
        <v>0</v>
      </c>
      <c r="K153">
        <v>40</v>
      </c>
      <c r="L153" s="40">
        <v>26</v>
      </c>
      <c r="M153">
        <v>0</v>
      </c>
      <c r="N153" s="40">
        <v>0</v>
      </c>
      <c r="O153">
        <v>0</v>
      </c>
      <c r="P153">
        <v>0</v>
      </c>
      <c r="Q153">
        <v>0</v>
      </c>
      <c r="R153">
        <v>0</v>
      </c>
      <c r="S153">
        <v>0</v>
      </c>
      <c r="T153" s="40">
        <v>0</v>
      </c>
      <c r="U153">
        <f t="shared" si="19"/>
        <v>144</v>
      </c>
      <c r="V153">
        <f t="shared" si="20"/>
        <v>26</v>
      </c>
      <c r="W153">
        <f t="shared" si="21"/>
        <v>0</v>
      </c>
      <c r="X153">
        <f t="shared" si="22"/>
        <v>0</v>
      </c>
      <c r="Z153" t="s">
        <v>421</v>
      </c>
      <c r="AB153">
        <f t="shared" si="23"/>
        <v>25775.333310000002</v>
      </c>
      <c r="AC153" s="41">
        <v>42977</v>
      </c>
      <c r="AD153" t="s">
        <v>298</v>
      </c>
      <c r="AE153">
        <f>SUM(I153,L153,O153,R153)</f>
        <v>130</v>
      </c>
    </row>
    <row r="154" spans="1:31" x14ac:dyDescent="0.2">
      <c r="A154" s="41">
        <v>42978</v>
      </c>
      <c r="B154" t="s">
        <v>421</v>
      </c>
      <c r="C154">
        <f t="shared" si="16"/>
        <v>9952.8333299999995</v>
      </c>
      <c r="D154">
        <f t="shared" si="17"/>
        <v>3986.5909000000001</v>
      </c>
      <c r="E154">
        <f t="shared" si="18"/>
        <v>1520</v>
      </c>
      <c r="F154" t="s">
        <v>298</v>
      </c>
      <c r="G154" t="s">
        <v>424</v>
      </c>
      <c r="H154" t="s">
        <v>302</v>
      </c>
      <c r="I154" s="40">
        <v>26</v>
      </c>
      <c r="J154">
        <v>0</v>
      </c>
      <c r="K154">
        <v>0</v>
      </c>
      <c r="L154" s="40">
        <v>104</v>
      </c>
      <c r="M154">
        <v>30</v>
      </c>
      <c r="N154" s="40">
        <v>0</v>
      </c>
      <c r="O154">
        <v>0</v>
      </c>
      <c r="P154">
        <v>0</v>
      </c>
      <c r="Q154">
        <v>0</v>
      </c>
      <c r="R154">
        <v>0</v>
      </c>
      <c r="S154">
        <v>0</v>
      </c>
      <c r="T154" s="40">
        <v>0</v>
      </c>
      <c r="U154">
        <f t="shared" si="19"/>
        <v>26</v>
      </c>
      <c r="V154">
        <f t="shared" si="20"/>
        <v>134</v>
      </c>
      <c r="W154">
        <f t="shared" si="21"/>
        <v>0</v>
      </c>
      <c r="X154">
        <f t="shared" si="22"/>
        <v>0</v>
      </c>
      <c r="Z154" t="s">
        <v>421</v>
      </c>
      <c r="AB154">
        <f t="shared" si="23"/>
        <v>25775.333310000002</v>
      </c>
      <c r="AC154" s="41">
        <v>42978</v>
      </c>
      <c r="AD154" t="s">
        <v>298</v>
      </c>
      <c r="AE154">
        <f>SUM(I154,L154,O154,R154)</f>
        <v>130</v>
      </c>
    </row>
    <row r="155" spans="1:31" x14ac:dyDescent="0.2">
      <c r="A155" s="41">
        <v>42979</v>
      </c>
      <c r="B155" t="s">
        <v>421</v>
      </c>
      <c r="C155">
        <f t="shared" si="16"/>
        <v>9952.8333299999995</v>
      </c>
      <c r="D155">
        <f t="shared" si="17"/>
        <v>3986.5909000000001</v>
      </c>
      <c r="E155">
        <f t="shared" si="18"/>
        <v>1520</v>
      </c>
      <c r="F155" t="s">
        <v>298</v>
      </c>
      <c r="G155" t="s">
        <v>424</v>
      </c>
      <c r="H155" t="s">
        <v>302</v>
      </c>
      <c r="I155" s="40">
        <v>52</v>
      </c>
      <c r="J155">
        <v>30</v>
      </c>
      <c r="K155">
        <v>0</v>
      </c>
      <c r="L155" s="40">
        <v>260</v>
      </c>
      <c r="M155">
        <v>30</v>
      </c>
      <c r="N155" s="40">
        <v>0</v>
      </c>
      <c r="O155">
        <v>0</v>
      </c>
      <c r="P155">
        <v>0</v>
      </c>
      <c r="Q155">
        <v>0</v>
      </c>
      <c r="R155">
        <v>0</v>
      </c>
      <c r="S155">
        <v>0</v>
      </c>
      <c r="T155" s="40">
        <v>0</v>
      </c>
      <c r="U155">
        <f t="shared" si="19"/>
        <v>82</v>
      </c>
      <c r="V155">
        <f t="shared" si="20"/>
        <v>290</v>
      </c>
      <c r="W155">
        <f t="shared" si="21"/>
        <v>0</v>
      </c>
      <c r="X155">
        <f t="shared" si="22"/>
        <v>0</v>
      </c>
      <c r="Z155" t="s">
        <v>421</v>
      </c>
      <c r="AB155">
        <f t="shared" si="23"/>
        <v>25775.333310000002</v>
      </c>
      <c r="AC155" s="41">
        <v>42979</v>
      </c>
      <c r="AD155" t="s">
        <v>298</v>
      </c>
      <c r="AE155">
        <f>SUM(I155,L155,O155,R155)</f>
        <v>312</v>
      </c>
    </row>
    <row r="156" spans="1:31" x14ac:dyDescent="0.2">
      <c r="A156" s="41">
        <v>42980</v>
      </c>
      <c r="B156" t="s">
        <v>421</v>
      </c>
      <c r="C156">
        <f t="shared" si="16"/>
        <v>9952.8333299999995</v>
      </c>
      <c r="D156">
        <f t="shared" si="17"/>
        <v>3986.5909000000001</v>
      </c>
      <c r="E156">
        <f t="shared" si="18"/>
        <v>1520</v>
      </c>
      <c r="F156" t="s">
        <v>298</v>
      </c>
      <c r="G156" t="s">
        <v>424</v>
      </c>
      <c r="H156" t="s">
        <v>302</v>
      </c>
      <c r="I156" s="40">
        <v>26</v>
      </c>
      <c r="J156">
        <v>0</v>
      </c>
      <c r="K156">
        <v>40</v>
      </c>
      <c r="L156" s="40">
        <v>78</v>
      </c>
      <c r="M156">
        <v>0</v>
      </c>
      <c r="N156" s="40">
        <v>0</v>
      </c>
      <c r="O156">
        <v>0</v>
      </c>
      <c r="P156">
        <v>0</v>
      </c>
      <c r="Q156">
        <v>0</v>
      </c>
      <c r="R156">
        <v>0</v>
      </c>
      <c r="S156">
        <v>0</v>
      </c>
      <c r="T156" s="40">
        <v>40</v>
      </c>
      <c r="U156">
        <f t="shared" si="19"/>
        <v>66</v>
      </c>
      <c r="V156">
        <f t="shared" si="20"/>
        <v>78</v>
      </c>
      <c r="W156">
        <f t="shared" si="21"/>
        <v>0</v>
      </c>
      <c r="X156">
        <f t="shared" si="22"/>
        <v>40</v>
      </c>
      <c r="Z156" t="s">
        <v>421</v>
      </c>
      <c r="AB156">
        <f t="shared" si="23"/>
        <v>25775.333310000002</v>
      </c>
      <c r="AC156" s="41">
        <v>42980</v>
      </c>
      <c r="AD156" t="s">
        <v>298</v>
      </c>
      <c r="AE156">
        <f>SUM(I156,L156,O156,R156)</f>
        <v>104</v>
      </c>
    </row>
    <row r="157" spans="1:31" x14ac:dyDescent="0.2">
      <c r="A157" s="41">
        <v>42981</v>
      </c>
      <c r="B157" t="s">
        <v>421</v>
      </c>
      <c r="C157">
        <f t="shared" si="16"/>
        <v>9952.8333299999995</v>
      </c>
      <c r="D157">
        <f t="shared" si="17"/>
        <v>3986.5909000000001</v>
      </c>
      <c r="E157">
        <f t="shared" si="18"/>
        <v>1520</v>
      </c>
      <c r="F157" t="s">
        <v>298</v>
      </c>
      <c r="G157" t="s">
        <v>424</v>
      </c>
      <c r="H157" t="s">
        <v>302</v>
      </c>
      <c r="I157" s="40">
        <v>26</v>
      </c>
      <c r="J157">
        <v>0</v>
      </c>
      <c r="K157">
        <v>40</v>
      </c>
      <c r="L157" s="40">
        <v>0</v>
      </c>
      <c r="M157">
        <v>0</v>
      </c>
      <c r="N157" s="40">
        <v>0</v>
      </c>
      <c r="O157">
        <v>0</v>
      </c>
      <c r="P157">
        <v>0</v>
      </c>
      <c r="Q157">
        <v>0</v>
      </c>
      <c r="R157">
        <v>0</v>
      </c>
      <c r="S157">
        <v>0</v>
      </c>
      <c r="T157" s="40">
        <v>0</v>
      </c>
      <c r="U157">
        <f t="shared" si="19"/>
        <v>66</v>
      </c>
      <c r="V157">
        <f t="shared" si="20"/>
        <v>0</v>
      </c>
      <c r="W157">
        <f t="shared" si="21"/>
        <v>0</v>
      </c>
      <c r="X157">
        <f t="shared" si="22"/>
        <v>0</v>
      </c>
      <c r="Z157" t="s">
        <v>421</v>
      </c>
      <c r="AB157">
        <f t="shared" si="23"/>
        <v>25775.333310000002</v>
      </c>
      <c r="AC157" s="41">
        <v>42981</v>
      </c>
      <c r="AD157" t="s">
        <v>298</v>
      </c>
      <c r="AE157">
        <f>SUM(I157,L157,O157,R157)</f>
        <v>26</v>
      </c>
    </row>
    <row r="158" spans="1:31" x14ac:dyDescent="0.2">
      <c r="A158" s="41">
        <v>42982</v>
      </c>
      <c r="B158" t="s">
        <v>421</v>
      </c>
      <c r="C158">
        <f t="shared" si="16"/>
        <v>9952.8333299999995</v>
      </c>
      <c r="D158">
        <f t="shared" si="17"/>
        <v>3986.5909000000001</v>
      </c>
      <c r="E158">
        <f t="shared" si="18"/>
        <v>1520</v>
      </c>
      <c r="F158" t="s">
        <v>298</v>
      </c>
      <c r="G158" t="s">
        <v>424</v>
      </c>
      <c r="H158" t="s">
        <v>302</v>
      </c>
      <c r="I158" s="40">
        <v>26</v>
      </c>
      <c r="J158">
        <v>30</v>
      </c>
      <c r="K158">
        <v>0</v>
      </c>
      <c r="L158" s="40">
        <v>104</v>
      </c>
      <c r="M158">
        <v>0</v>
      </c>
      <c r="N158" s="40">
        <v>0</v>
      </c>
      <c r="O158">
        <v>0</v>
      </c>
      <c r="P158">
        <v>0</v>
      </c>
      <c r="Q158">
        <v>0</v>
      </c>
      <c r="R158">
        <v>26</v>
      </c>
      <c r="S158">
        <v>0</v>
      </c>
      <c r="T158" s="40">
        <v>0</v>
      </c>
      <c r="U158">
        <f t="shared" si="19"/>
        <v>56</v>
      </c>
      <c r="V158">
        <f t="shared" si="20"/>
        <v>104</v>
      </c>
      <c r="W158">
        <f t="shared" si="21"/>
        <v>0</v>
      </c>
      <c r="X158">
        <f t="shared" si="22"/>
        <v>26</v>
      </c>
      <c r="Z158" t="s">
        <v>421</v>
      </c>
      <c r="AB158">
        <f t="shared" si="23"/>
        <v>25775.333310000002</v>
      </c>
      <c r="AC158" s="41">
        <v>42982</v>
      </c>
      <c r="AD158" t="s">
        <v>298</v>
      </c>
      <c r="AE158">
        <f>SUM(I158,L158,O158,R158)</f>
        <v>156</v>
      </c>
    </row>
    <row r="159" spans="1:31" x14ac:dyDescent="0.2">
      <c r="A159" s="41">
        <v>42983</v>
      </c>
      <c r="B159" t="s">
        <v>421</v>
      </c>
      <c r="C159">
        <f t="shared" si="16"/>
        <v>9952.8333299999995</v>
      </c>
      <c r="D159">
        <f t="shared" si="17"/>
        <v>3986.5909000000001</v>
      </c>
      <c r="E159">
        <f t="shared" si="18"/>
        <v>1520</v>
      </c>
      <c r="F159" t="s">
        <v>298</v>
      </c>
      <c r="G159" t="s">
        <v>424</v>
      </c>
      <c r="H159" t="s">
        <v>302</v>
      </c>
      <c r="I159" s="40">
        <v>234</v>
      </c>
      <c r="J159">
        <v>0</v>
      </c>
      <c r="K159">
        <v>0</v>
      </c>
      <c r="L159" s="40">
        <v>78</v>
      </c>
      <c r="M159">
        <v>0</v>
      </c>
      <c r="N159" s="40">
        <v>0</v>
      </c>
      <c r="O159">
        <v>78</v>
      </c>
      <c r="P159">
        <v>30</v>
      </c>
      <c r="Q159">
        <v>0</v>
      </c>
      <c r="R159">
        <v>0</v>
      </c>
      <c r="S159">
        <v>0</v>
      </c>
      <c r="T159" s="40">
        <v>0</v>
      </c>
      <c r="U159">
        <f t="shared" si="19"/>
        <v>234</v>
      </c>
      <c r="V159">
        <f t="shared" si="20"/>
        <v>78</v>
      </c>
      <c r="W159">
        <f t="shared" si="21"/>
        <v>108</v>
      </c>
      <c r="X159">
        <f t="shared" si="22"/>
        <v>0</v>
      </c>
      <c r="Z159" t="s">
        <v>421</v>
      </c>
      <c r="AB159">
        <f t="shared" si="23"/>
        <v>25775.333310000002</v>
      </c>
      <c r="AC159" s="41">
        <v>42983</v>
      </c>
      <c r="AD159" t="s">
        <v>298</v>
      </c>
      <c r="AE159">
        <f>SUM(I159,L159,O159,R159)</f>
        <v>390</v>
      </c>
    </row>
    <row r="160" spans="1:31" x14ac:dyDescent="0.2">
      <c r="A160" s="41">
        <v>42984</v>
      </c>
      <c r="B160" t="s">
        <v>421</v>
      </c>
      <c r="C160">
        <f t="shared" si="16"/>
        <v>9952.8333299999995</v>
      </c>
      <c r="D160">
        <f t="shared" si="17"/>
        <v>3986.5909000000001</v>
      </c>
      <c r="E160">
        <f t="shared" si="18"/>
        <v>1520</v>
      </c>
      <c r="F160" t="s">
        <v>298</v>
      </c>
      <c r="G160" t="s">
        <v>424</v>
      </c>
      <c r="H160" t="s">
        <v>302</v>
      </c>
      <c r="I160" s="40">
        <v>104</v>
      </c>
      <c r="J160">
        <v>60</v>
      </c>
      <c r="K160">
        <v>0</v>
      </c>
      <c r="L160" s="40">
        <v>26</v>
      </c>
      <c r="M160">
        <v>30</v>
      </c>
      <c r="N160" s="40">
        <v>0</v>
      </c>
      <c r="O160">
        <v>26</v>
      </c>
      <c r="P160">
        <v>0</v>
      </c>
      <c r="Q160">
        <v>0</v>
      </c>
      <c r="R160">
        <v>26</v>
      </c>
      <c r="S160">
        <v>0</v>
      </c>
      <c r="T160" s="40">
        <v>0</v>
      </c>
      <c r="U160">
        <f t="shared" si="19"/>
        <v>164</v>
      </c>
      <c r="V160">
        <f t="shared" si="20"/>
        <v>56</v>
      </c>
      <c r="W160">
        <f t="shared" si="21"/>
        <v>26</v>
      </c>
      <c r="X160">
        <f t="shared" si="22"/>
        <v>26</v>
      </c>
      <c r="Z160" t="s">
        <v>421</v>
      </c>
      <c r="AB160">
        <f t="shared" si="23"/>
        <v>25775.333310000002</v>
      </c>
      <c r="AC160" s="41">
        <v>42984</v>
      </c>
      <c r="AD160" t="s">
        <v>298</v>
      </c>
      <c r="AE160">
        <f>SUM(I160,L160,O160,R160)</f>
        <v>182</v>
      </c>
    </row>
    <row r="161" spans="1:31" x14ac:dyDescent="0.2">
      <c r="A161" s="41">
        <v>42985</v>
      </c>
      <c r="B161" t="s">
        <v>421</v>
      </c>
      <c r="C161">
        <f t="shared" si="16"/>
        <v>9952.8333299999995</v>
      </c>
      <c r="D161">
        <f t="shared" si="17"/>
        <v>3986.5909000000001</v>
      </c>
      <c r="E161">
        <f t="shared" si="18"/>
        <v>1520</v>
      </c>
      <c r="F161" t="s">
        <v>298</v>
      </c>
      <c r="G161" t="s">
        <v>424</v>
      </c>
      <c r="H161" t="s">
        <v>302</v>
      </c>
      <c r="I161" s="40">
        <v>104</v>
      </c>
      <c r="J161">
        <v>0</v>
      </c>
      <c r="K161">
        <v>0</v>
      </c>
      <c r="L161" s="40">
        <v>156</v>
      </c>
      <c r="M161">
        <v>0</v>
      </c>
      <c r="N161" s="40">
        <v>40</v>
      </c>
      <c r="O161">
        <v>52</v>
      </c>
      <c r="P161">
        <v>0</v>
      </c>
      <c r="Q161">
        <v>40</v>
      </c>
      <c r="R161">
        <v>26</v>
      </c>
      <c r="S161">
        <v>30</v>
      </c>
      <c r="T161" s="40">
        <v>0</v>
      </c>
      <c r="U161">
        <f t="shared" si="19"/>
        <v>104</v>
      </c>
      <c r="V161">
        <f t="shared" si="20"/>
        <v>196</v>
      </c>
      <c r="W161">
        <f t="shared" si="21"/>
        <v>92</v>
      </c>
      <c r="X161">
        <f t="shared" si="22"/>
        <v>56</v>
      </c>
      <c r="Z161" t="s">
        <v>421</v>
      </c>
      <c r="AB161">
        <f t="shared" si="23"/>
        <v>25775.333310000002</v>
      </c>
      <c r="AC161" s="41">
        <v>42985</v>
      </c>
      <c r="AD161" t="s">
        <v>298</v>
      </c>
      <c r="AE161">
        <f>SUM(I161,L161,O161,R161)</f>
        <v>338</v>
      </c>
    </row>
    <row r="162" spans="1:31" x14ac:dyDescent="0.2">
      <c r="A162" s="41">
        <v>42986</v>
      </c>
      <c r="B162" t="s">
        <v>421</v>
      </c>
      <c r="C162">
        <f t="shared" si="16"/>
        <v>9952.8333299999995</v>
      </c>
      <c r="D162">
        <f t="shared" si="17"/>
        <v>3986.5909000000001</v>
      </c>
      <c r="E162">
        <f t="shared" si="18"/>
        <v>1520</v>
      </c>
      <c r="F162" t="s">
        <v>298</v>
      </c>
      <c r="G162" t="s">
        <v>424</v>
      </c>
      <c r="H162" t="s">
        <v>302</v>
      </c>
      <c r="I162" s="40">
        <v>156</v>
      </c>
      <c r="J162">
        <v>60</v>
      </c>
      <c r="K162">
        <v>0</v>
      </c>
      <c r="L162" s="40">
        <v>130</v>
      </c>
      <c r="M162">
        <v>90</v>
      </c>
      <c r="N162" s="40">
        <v>0</v>
      </c>
      <c r="O162">
        <v>78</v>
      </c>
      <c r="P162">
        <v>0</v>
      </c>
      <c r="Q162">
        <v>0</v>
      </c>
      <c r="R162">
        <v>130</v>
      </c>
      <c r="S162">
        <v>30</v>
      </c>
      <c r="T162" s="40">
        <v>0</v>
      </c>
      <c r="U162">
        <f t="shared" si="19"/>
        <v>216</v>
      </c>
      <c r="V162">
        <f t="shared" si="20"/>
        <v>220</v>
      </c>
      <c r="W162">
        <f t="shared" si="21"/>
        <v>78</v>
      </c>
      <c r="X162">
        <f t="shared" si="22"/>
        <v>160</v>
      </c>
      <c r="Z162" t="s">
        <v>421</v>
      </c>
      <c r="AB162">
        <f t="shared" si="23"/>
        <v>25775.333310000002</v>
      </c>
      <c r="AC162" s="41">
        <v>42986</v>
      </c>
      <c r="AD162" t="s">
        <v>298</v>
      </c>
      <c r="AE162">
        <f>SUM(I162,L162,O162,R162)</f>
        <v>494</v>
      </c>
    </row>
    <row r="163" spans="1:31" x14ac:dyDescent="0.2">
      <c r="A163" s="41">
        <v>42987</v>
      </c>
      <c r="B163" t="s">
        <v>421</v>
      </c>
      <c r="C163">
        <f t="shared" si="16"/>
        <v>9952.8333299999995</v>
      </c>
      <c r="D163">
        <f t="shared" si="17"/>
        <v>3986.5909000000001</v>
      </c>
      <c r="E163">
        <f t="shared" si="18"/>
        <v>1520</v>
      </c>
      <c r="F163" t="s">
        <v>298</v>
      </c>
      <c r="G163" t="s">
        <v>424</v>
      </c>
      <c r="H163" t="s">
        <v>302</v>
      </c>
      <c r="I163" s="40">
        <v>130</v>
      </c>
      <c r="J163">
        <v>90</v>
      </c>
      <c r="K163">
        <v>80</v>
      </c>
      <c r="L163" s="40">
        <v>78</v>
      </c>
      <c r="M163">
        <v>0</v>
      </c>
      <c r="N163" s="40">
        <v>80</v>
      </c>
      <c r="O163">
        <v>104</v>
      </c>
      <c r="P163">
        <v>0</v>
      </c>
      <c r="Q163">
        <v>0</v>
      </c>
      <c r="R163">
        <v>104</v>
      </c>
      <c r="S163">
        <v>0</v>
      </c>
      <c r="T163" s="40">
        <v>0</v>
      </c>
      <c r="U163">
        <f t="shared" si="19"/>
        <v>300</v>
      </c>
      <c r="V163">
        <f t="shared" si="20"/>
        <v>158</v>
      </c>
      <c r="W163">
        <f t="shared" si="21"/>
        <v>104</v>
      </c>
      <c r="X163">
        <f t="shared" si="22"/>
        <v>104</v>
      </c>
      <c r="Z163" t="s">
        <v>421</v>
      </c>
      <c r="AB163">
        <f t="shared" si="23"/>
        <v>25775.333310000002</v>
      </c>
      <c r="AC163" s="41">
        <v>42987</v>
      </c>
      <c r="AD163" t="s">
        <v>298</v>
      </c>
      <c r="AE163">
        <f>SUM(I163,L163,O163,R163)</f>
        <v>416</v>
      </c>
    </row>
    <row r="164" spans="1:31" x14ac:dyDescent="0.2">
      <c r="A164" s="41">
        <v>42988</v>
      </c>
      <c r="B164" t="s">
        <v>421</v>
      </c>
      <c r="C164">
        <f t="shared" si="16"/>
        <v>9952.8333299999995</v>
      </c>
      <c r="D164">
        <f t="shared" si="17"/>
        <v>3986.5909000000001</v>
      </c>
      <c r="E164">
        <f t="shared" si="18"/>
        <v>1520</v>
      </c>
      <c r="F164" t="s">
        <v>298</v>
      </c>
      <c r="G164" t="s">
        <v>424</v>
      </c>
      <c r="H164" t="s">
        <v>302</v>
      </c>
      <c r="I164" s="40">
        <v>26</v>
      </c>
      <c r="J164">
        <v>30</v>
      </c>
      <c r="K164">
        <v>0</v>
      </c>
      <c r="L164" s="40">
        <v>104</v>
      </c>
      <c r="M164">
        <v>0</v>
      </c>
      <c r="N164" s="40">
        <v>80</v>
      </c>
      <c r="O164">
        <v>26</v>
      </c>
      <c r="P164">
        <v>0</v>
      </c>
      <c r="Q164">
        <v>0</v>
      </c>
      <c r="R164">
        <v>26</v>
      </c>
      <c r="S164">
        <v>0</v>
      </c>
      <c r="T164" s="40">
        <v>0</v>
      </c>
      <c r="U164">
        <f t="shared" si="19"/>
        <v>56</v>
      </c>
      <c r="V164">
        <f t="shared" si="20"/>
        <v>184</v>
      </c>
      <c r="W164">
        <f t="shared" si="21"/>
        <v>26</v>
      </c>
      <c r="X164">
        <f t="shared" si="22"/>
        <v>26</v>
      </c>
      <c r="Z164" t="s">
        <v>421</v>
      </c>
      <c r="AB164">
        <f t="shared" si="23"/>
        <v>25775.333310000002</v>
      </c>
      <c r="AC164" s="41">
        <v>42988</v>
      </c>
      <c r="AD164" t="s">
        <v>298</v>
      </c>
      <c r="AE164">
        <f>SUM(I164,L164,O164,R164)</f>
        <v>182</v>
      </c>
    </row>
    <row r="165" spans="1:31" x14ac:dyDescent="0.2">
      <c r="A165" s="41">
        <v>42989</v>
      </c>
      <c r="B165" t="s">
        <v>421</v>
      </c>
      <c r="C165">
        <f t="shared" si="16"/>
        <v>9952.8333299999995</v>
      </c>
      <c r="D165">
        <f t="shared" si="17"/>
        <v>3986.5909000000001</v>
      </c>
      <c r="E165">
        <f t="shared" si="18"/>
        <v>1520</v>
      </c>
      <c r="F165" t="s">
        <v>298</v>
      </c>
      <c r="G165" t="s">
        <v>424</v>
      </c>
      <c r="H165" t="s">
        <v>302</v>
      </c>
      <c r="I165" s="40">
        <v>260</v>
      </c>
      <c r="J165">
        <v>0</v>
      </c>
      <c r="K165">
        <v>0</v>
      </c>
      <c r="L165" s="40">
        <v>78</v>
      </c>
      <c r="M165">
        <v>0</v>
      </c>
      <c r="N165" s="40">
        <v>0</v>
      </c>
      <c r="O165">
        <v>78</v>
      </c>
      <c r="P165">
        <v>0</v>
      </c>
      <c r="Q165">
        <v>0</v>
      </c>
      <c r="R165">
        <v>26</v>
      </c>
      <c r="S165">
        <v>0</v>
      </c>
      <c r="T165" s="40">
        <v>0</v>
      </c>
      <c r="U165">
        <f t="shared" si="19"/>
        <v>260</v>
      </c>
      <c r="V165">
        <f t="shared" si="20"/>
        <v>78</v>
      </c>
      <c r="W165">
        <f t="shared" si="21"/>
        <v>78</v>
      </c>
      <c r="X165">
        <f t="shared" si="22"/>
        <v>26</v>
      </c>
      <c r="Z165" t="s">
        <v>421</v>
      </c>
      <c r="AB165">
        <f t="shared" si="23"/>
        <v>25775.333310000002</v>
      </c>
      <c r="AC165" s="41">
        <v>42989</v>
      </c>
      <c r="AD165" t="s">
        <v>298</v>
      </c>
      <c r="AE165">
        <f>SUM(I165,L165,O165,R165)</f>
        <v>442</v>
      </c>
    </row>
    <row r="166" spans="1:31" x14ac:dyDescent="0.2">
      <c r="A166" s="41">
        <v>42990</v>
      </c>
      <c r="B166" t="s">
        <v>421</v>
      </c>
      <c r="C166">
        <f t="shared" si="16"/>
        <v>9952.8333299999995</v>
      </c>
      <c r="D166">
        <f t="shared" si="17"/>
        <v>3986.5909000000001</v>
      </c>
      <c r="E166">
        <f t="shared" si="18"/>
        <v>1520</v>
      </c>
      <c r="F166" t="s">
        <v>298</v>
      </c>
      <c r="G166" t="s">
        <v>424</v>
      </c>
      <c r="H166" t="s">
        <v>302</v>
      </c>
      <c r="I166" s="40">
        <v>130</v>
      </c>
      <c r="J166">
        <v>0</v>
      </c>
      <c r="K166">
        <v>0</v>
      </c>
      <c r="L166" s="40">
        <v>104</v>
      </c>
      <c r="M166">
        <v>0</v>
      </c>
      <c r="N166" s="40">
        <v>0</v>
      </c>
      <c r="O166">
        <v>26</v>
      </c>
      <c r="P166">
        <v>30</v>
      </c>
      <c r="Q166">
        <v>0</v>
      </c>
      <c r="R166">
        <v>78</v>
      </c>
      <c r="S166">
        <v>0</v>
      </c>
      <c r="T166" s="40">
        <v>0</v>
      </c>
      <c r="U166">
        <f t="shared" si="19"/>
        <v>130</v>
      </c>
      <c r="V166">
        <f t="shared" si="20"/>
        <v>104</v>
      </c>
      <c r="W166">
        <f t="shared" si="21"/>
        <v>56</v>
      </c>
      <c r="X166">
        <f t="shared" si="22"/>
        <v>78</v>
      </c>
      <c r="Z166" t="s">
        <v>421</v>
      </c>
      <c r="AB166">
        <f t="shared" si="23"/>
        <v>25775.333310000002</v>
      </c>
      <c r="AC166" s="41">
        <v>42990</v>
      </c>
      <c r="AD166" t="s">
        <v>298</v>
      </c>
      <c r="AE166">
        <f>SUM(I166,L166,O166,R166)</f>
        <v>338</v>
      </c>
    </row>
    <row r="167" spans="1:31" x14ac:dyDescent="0.2">
      <c r="A167" s="41">
        <v>42991</v>
      </c>
      <c r="B167" t="s">
        <v>421</v>
      </c>
      <c r="C167">
        <f t="shared" si="16"/>
        <v>9952.8333299999995</v>
      </c>
      <c r="D167">
        <f t="shared" si="17"/>
        <v>3986.5909000000001</v>
      </c>
      <c r="E167">
        <f t="shared" si="18"/>
        <v>1520</v>
      </c>
      <c r="F167" t="s">
        <v>298</v>
      </c>
      <c r="G167" t="s">
        <v>424</v>
      </c>
      <c r="H167" t="s">
        <v>302</v>
      </c>
      <c r="I167" s="40">
        <v>78</v>
      </c>
      <c r="J167">
        <v>30</v>
      </c>
      <c r="K167">
        <v>0</v>
      </c>
      <c r="L167" s="40">
        <v>156</v>
      </c>
      <c r="M167">
        <v>90</v>
      </c>
      <c r="N167" s="40">
        <v>0</v>
      </c>
      <c r="O167">
        <v>26</v>
      </c>
      <c r="P167">
        <v>0</v>
      </c>
      <c r="Q167">
        <v>40</v>
      </c>
      <c r="R167">
        <v>52</v>
      </c>
      <c r="S167">
        <v>30</v>
      </c>
      <c r="T167" s="40">
        <v>0</v>
      </c>
      <c r="U167">
        <f t="shared" si="19"/>
        <v>108</v>
      </c>
      <c r="V167">
        <f t="shared" si="20"/>
        <v>246</v>
      </c>
      <c r="W167">
        <f t="shared" si="21"/>
        <v>66</v>
      </c>
      <c r="X167">
        <f t="shared" si="22"/>
        <v>82</v>
      </c>
      <c r="Z167" t="s">
        <v>421</v>
      </c>
      <c r="AB167">
        <f t="shared" si="23"/>
        <v>25775.333310000002</v>
      </c>
      <c r="AC167" s="41">
        <v>42991</v>
      </c>
      <c r="AD167" t="s">
        <v>298</v>
      </c>
      <c r="AE167">
        <f>SUM(I167,L167,O167,R167)</f>
        <v>312</v>
      </c>
    </row>
    <row r="168" spans="1:31" x14ac:dyDescent="0.2">
      <c r="A168" s="41">
        <v>42992</v>
      </c>
      <c r="B168" t="s">
        <v>421</v>
      </c>
      <c r="C168">
        <f t="shared" si="16"/>
        <v>9952.8333299999995</v>
      </c>
      <c r="D168">
        <f t="shared" si="17"/>
        <v>3986.5909000000001</v>
      </c>
      <c r="E168">
        <f t="shared" si="18"/>
        <v>1520</v>
      </c>
      <c r="F168" t="s">
        <v>298</v>
      </c>
      <c r="G168" t="s">
        <v>424</v>
      </c>
      <c r="H168" t="s">
        <v>302</v>
      </c>
      <c r="I168" s="40">
        <v>26</v>
      </c>
      <c r="J168">
        <v>0</v>
      </c>
      <c r="K168">
        <v>0</v>
      </c>
      <c r="L168" s="40">
        <v>52</v>
      </c>
      <c r="M168">
        <v>60</v>
      </c>
      <c r="N168" s="40">
        <v>0</v>
      </c>
      <c r="O168">
        <v>0</v>
      </c>
      <c r="P168">
        <v>30</v>
      </c>
      <c r="Q168">
        <v>0</v>
      </c>
      <c r="R168">
        <v>104</v>
      </c>
      <c r="S168">
        <v>30</v>
      </c>
      <c r="T168" s="40">
        <v>0</v>
      </c>
      <c r="U168">
        <f t="shared" si="19"/>
        <v>26</v>
      </c>
      <c r="V168">
        <f t="shared" si="20"/>
        <v>112</v>
      </c>
      <c r="W168">
        <f t="shared" si="21"/>
        <v>30</v>
      </c>
      <c r="X168">
        <f t="shared" si="22"/>
        <v>134</v>
      </c>
      <c r="Z168" t="s">
        <v>421</v>
      </c>
      <c r="AB168">
        <f t="shared" si="23"/>
        <v>25775.333310000002</v>
      </c>
      <c r="AC168" s="41">
        <v>42992</v>
      </c>
      <c r="AD168" t="s">
        <v>298</v>
      </c>
      <c r="AE168">
        <f>SUM(I168,L168,O168,R168)</f>
        <v>182</v>
      </c>
    </row>
    <row r="169" spans="1:31" x14ac:dyDescent="0.2">
      <c r="A169" s="41">
        <v>42993</v>
      </c>
      <c r="B169" t="s">
        <v>421</v>
      </c>
      <c r="C169">
        <f t="shared" si="16"/>
        <v>9952.8333299999995</v>
      </c>
      <c r="D169">
        <f t="shared" si="17"/>
        <v>3986.5909000000001</v>
      </c>
      <c r="E169">
        <f t="shared" si="18"/>
        <v>1520</v>
      </c>
      <c r="F169" t="s">
        <v>298</v>
      </c>
      <c r="G169" t="s">
        <v>424</v>
      </c>
      <c r="H169" t="s">
        <v>302</v>
      </c>
      <c r="I169" s="40">
        <v>26</v>
      </c>
      <c r="J169">
        <v>0</v>
      </c>
      <c r="K169">
        <v>0</v>
      </c>
      <c r="L169" s="40">
        <v>26</v>
      </c>
      <c r="M169">
        <v>0</v>
      </c>
      <c r="N169" s="40">
        <v>0</v>
      </c>
      <c r="O169">
        <v>26</v>
      </c>
      <c r="P169">
        <v>0</v>
      </c>
      <c r="Q169">
        <v>0</v>
      </c>
      <c r="R169">
        <v>78</v>
      </c>
      <c r="S169">
        <v>0</v>
      </c>
      <c r="T169" s="40">
        <v>0</v>
      </c>
      <c r="U169">
        <f t="shared" si="19"/>
        <v>26</v>
      </c>
      <c r="V169">
        <f t="shared" si="20"/>
        <v>26</v>
      </c>
      <c r="W169">
        <f t="shared" si="21"/>
        <v>26</v>
      </c>
      <c r="X169">
        <f t="shared" si="22"/>
        <v>78</v>
      </c>
      <c r="Z169" t="s">
        <v>421</v>
      </c>
      <c r="AB169">
        <f t="shared" si="23"/>
        <v>25775.333310000002</v>
      </c>
      <c r="AC169" s="41">
        <v>42993</v>
      </c>
      <c r="AD169" t="s">
        <v>298</v>
      </c>
      <c r="AE169">
        <f>SUM(I169,L169,O169,R169)</f>
        <v>156</v>
      </c>
    </row>
    <row r="170" spans="1:31" x14ac:dyDescent="0.2">
      <c r="A170" s="41">
        <v>42994</v>
      </c>
      <c r="B170" t="s">
        <v>421</v>
      </c>
      <c r="C170">
        <f t="shared" si="16"/>
        <v>9952.8333299999995</v>
      </c>
      <c r="D170">
        <f t="shared" si="17"/>
        <v>3986.5909000000001</v>
      </c>
      <c r="E170">
        <f t="shared" si="18"/>
        <v>1520</v>
      </c>
      <c r="F170" t="s">
        <v>298</v>
      </c>
      <c r="G170" t="s">
        <v>424</v>
      </c>
      <c r="H170" t="s">
        <v>302</v>
      </c>
      <c r="I170" s="40">
        <v>0</v>
      </c>
      <c r="J170">
        <v>0</v>
      </c>
      <c r="K170">
        <v>0</v>
      </c>
      <c r="L170" s="40">
        <v>0</v>
      </c>
      <c r="M170">
        <v>30</v>
      </c>
      <c r="N170" s="40">
        <v>0</v>
      </c>
      <c r="O170">
        <v>0</v>
      </c>
      <c r="P170">
        <v>0</v>
      </c>
      <c r="Q170">
        <v>0</v>
      </c>
      <c r="R170">
        <v>26</v>
      </c>
      <c r="S170">
        <v>0</v>
      </c>
      <c r="T170" s="40">
        <v>0</v>
      </c>
      <c r="U170">
        <f t="shared" si="19"/>
        <v>0</v>
      </c>
      <c r="V170">
        <f t="shared" si="20"/>
        <v>30</v>
      </c>
      <c r="W170">
        <f t="shared" si="21"/>
        <v>0</v>
      </c>
      <c r="X170">
        <f t="shared" si="22"/>
        <v>26</v>
      </c>
      <c r="Z170" t="s">
        <v>421</v>
      </c>
      <c r="AB170">
        <f t="shared" si="23"/>
        <v>25775.333310000002</v>
      </c>
      <c r="AC170" s="41">
        <v>42994</v>
      </c>
      <c r="AD170" t="s">
        <v>298</v>
      </c>
      <c r="AE170">
        <f>SUM(I170,L170,O170,R170)</f>
        <v>26</v>
      </c>
    </row>
    <row r="171" spans="1:31" x14ac:dyDescent="0.2">
      <c r="A171" s="41">
        <v>42995</v>
      </c>
      <c r="B171" t="s">
        <v>421</v>
      </c>
      <c r="C171">
        <f t="shared" si="16"/>
        <v>9952.8333299999995</v>
      </c>
      <c r="D171">
        <f t="shared" si="17"/>
        <v>3986.5909000000001</v>
      </c>
      <c r="E171">
        <f t="shared" si="18"/>
        <v>1520</v>
      </c>
      <c r="F171" t="s">
        <v>298</v>
      </c>
      <c r="G171" t="s">
        <v>424</v>
      </c>
      <c r="H171" t="s">
        <v>302</v>
      </c>
      <c r="I171" s="40">
        <v>0</v>
      </c>
      <c r="J171">
        <v>0</v>
      </c>
      <c r="K171">
        <v>0</v>
      </c>
      <c r="L171" s="40">
        <v>0</v>
      </c>
      <c r="M171">
        <v>0</v>
      </c>
      <c r="N171" s="40">
        <v>0</v>
      </c>
      <c r="O171">
        <v>0</v>
      </c>
      <c r="P171">
        <v>0</v>
      </c>
      <c r="Q171">
        <v>0</v>
      </c>
      <c r="R171">
        <v>26</v>
      </c>
      <c r="S171">
        <v>0</v>
      </c>
      <c r="T171" s="40">
        <v>120</v>
      </c>
      <c r="U171">
        <f t="shared" si="19"/>
        <v>0</v>
      </c>
      <c r="V171">
        <f t="shared" si="20"/>
        <v>0</v>
      </c>
      <c r="W171">
        <f t="shared" si="21"/>
        <v>0</v>
      </c>
      <c r="X171">
        <f t="shared" si="22"/>
        <v>146</v>
      </c>
      <c r="Z171" t="s">
        <v>421</v>
      </c>
      <c r="AB171">
        <f t="shared" si="23"/>
        <v>25775.333310000002</v>
      </c>
      <c r="AC171" s="41">
        <v>42995</v>
      </c>
      <c r="AD171" t="s">
        <v>298</v>
      </c>
      <c r="AE171">
        <f>SUM(I171,L171,O171,R171)</f>
        <v>26</v>
      </c>
    </row>
    <row r="172" spans="1:31" x14ac:dyDescent="0.2">
      <c r="A172" s="41">
        <v>42996</v>
      </c>
      <c r="B172" t="s">
        <v>421</v>
      </c>
      <c r="C172">
        <f t="shared" si="16"/>
        <v>9952.8333299999995</v>
      </c>
      <c r="D172">
        <f t="shared" si="17"/>
        <v>3986.5909000000001</v>
      </c>
      <c r="E172">
        <f t="shared" si="18"/>
        <v>1520</v>
      </c>
      <c r="F172" t="s">
        <v>298</v>
      </c>
      <c r="G172" t="s">
        <v>424</v>
      </c>
      <c r="H172" t="s">
        <v>302</v>
      </c>
      <c r="I172" s="40">
        <v>0</v>
      </c>
      <c r="J172">
        <v>0</v>
      </c>
      <c r="K172">
        <v>0</v>
      </c>
      <c r="L172" s="40">
        <v>26</v>
      </c>
      <c r="M172">
        <v>0</v>
      </c>
      <c r="N172" s="40">
        <v>40</v>
      </c>
      <c r="O172">
        <v>0</v>
      </c>
      <c r="P172">
        <v>0</v>
      </c>
      <c r="Q172">
        <v>0</v>
      </c>
      <c r="R172">
        <v>26</v>
      </c>
      <c r="S172">
        <v>60</v>
      </c>
      <c r="T172" s="40">
        <v>0</v>
      </c>
      <c r="U172">
        <f t="shared" si="19"/>
        <v>0</v>
      </c>
      <c r="V172">
        <f t="shared" si="20"/>
        <v>66</v>
      </c>
      <c r="W172">
        <f t="shared" si="21"/>
        <v>0</v>
      </c>
      <c r="X172">
        <f t="shared" si="22"/>
        <v>86</v>
      </c>
      <c r="Z172" t="s">
        <v>421</v>
      </c>
      <c r="AB172">
        <f t="shared" si="23"/>
        <v>25775.333310000002</v>
      </c>
      <c r="AC172" s="41">
        <v>42996</v>
      </c>
      <c r="AD172" t="s">
        <v>298</v>
      </c>
      <c r="AE172">
        <f>SUM(I172,L172,O172,R172)</f>
        <v>52</v>
      </c>
    </row>
    <row r="173" spans="1:31" x14ac:dyDescent="0.2">
      <c r="A173" s="41">
        <v>42997</v>
      </c>
      <c r="B173" t="s">
        <v>421</v>
      </c>
      <c r="C173">
        <f t="shared" si="16"/>
        <v>9952.8333299999995</v>
      </c>
      <c r="D173">
        <f t="shared" si="17"/>
        <v>3986.5909000000001</v>
      </c>
      <c r="E173">
        <f t="shared" si="18"/>
        <v>1520</v>
      </c>
      <c r="F173" t="s">
        <v>298</v>
      </c>
      <c r="G173" t="s">
        <v>424</v>
      </c>
      <c r="H173" t="s">
        <v>302</v>
      </c>
      <c r="I173" s="40">
        <v>78</v>
      </c>
      <c r="J173">
        <v>0</v>
      </c>
      <c r="K173">
        <v>0</v>
      </c>
      <c r="L173" s="40">
        <v>52</v>
      </c>
      <c r="M173">
        <v>0</v>
      </c>
      <c r="N173" s="40">
        <v>0</v>
      </c>
      <c r="O173">
        <v>52</v>
      </c>
      <c r="P173">
        <v>0</v>
      </c>
      <c r="Q173">
        <v>0</v>
      </c>
      <c r="R173">
        <v>52</v>
      </c>
      <c r="S173">
        <v>0</v>
      </c>
      <c r="T173" s="40">
        <v>40</v>
      </c>
      <c r="U173">
        <f t="shared" si="19"/>
        <v>78</v>
      </c>
      <c r="V173">
        <f t="shared" si="20"/>
        <v>52</v>
      </c>
      <c r="W173">
        <f t="shared" si="21"/>
        <v>52</v>
      </c>
      <c r="X173">
        <f t="shared" si="22"/>
        <v>92</v>
      </c>
      <c r="Z173" t="s">
        <v>421</v>
      </c>
      <c r="AB173">
        <f t="shared" si="23"/>
        <v>25775.333310000002</v>
      </c>
      <c r="AC173" s="41">
        <v>42997</v>
      </c>
      <c r="AD173" t="s">
        <v>298</v>
      </c>
      <c r="AE173">
        <f>SUM(I173,L173,O173,R173)</f>
        <v>234</v>
      </c>
    </row>
    <row r="174" spans="1:31" x14ac:dyDescent="0.2">
      <c r="A174" s="41">
        <v>42998</v>
      </c>
      <c r="B174" t="s">
        <v>421</v>
      </c>
      <c r="C174">
        <f t="shared" si="16"/>
        <v>9952.8333299999995</v>
      </c>
      <c r="D174">
        <f t="shared" si="17"/>
        <v>3986.5909000000001</v>
      </c>
      <c r="E174">
        <f t="shared" si="18"/>
        <v>1520</v>
      </c>
      <c r="F174" t="s">
        <v>298</v>
      </c>
      <c r="G174" t="s">
        <v>424</v>
      </c>
      <c r="H174" t="s">
        <v>302</v>
      </c>
      <c r="I174" s="40">
        <v>26</v>
      </c>
      <c r="J174">
        <v>30</v>
      </c>
      <c r="K174">
        <v>0</v>
      </c>
      <c r="L174" s="40">
        <v>78</v>
      </c>
      <c r="M174">
        <v>0</v>
      </c>
      <c r="N174" s="40">
        <v>0</v>
      </c>
      <c r="O174">
        <v>52</v>
      </c>
      <c r="P174">
        <v>0</v>
      </c>
      <c r="Q174">
        <v>0</v>
      </c>
      <c r="R174">
        <v>26</v>
      </c>
      <c r="S174">
        <v>0</v>
      </c>
      <c r="T174" s="40">
        <v>0</v>
      </c>
      <c r="U174">
        <f t="shared" si="19"/>
        <v>56</v>
      </c>
      <c r="V174">
        <f t="shared" si="20"/>
        <v>78</v>
      </c>
      <c r="W174">
        <f t="shared" si="21"/>
        <v>52</v>
      </c>
      <c r="X174">
        <f t="shared" si="22"/>
        <v>26</v>
      </c>
      <c r="Z174" t="s">
        <v>421</v>
      </c>
      <c r="AB174">
        <f t="shared" si="23"/>
        <v>25775.333310000002</v>
      </c>
      <c r="AC174" s="41">
        <v>42998</v>
      </c>
      <c r="AD174" t="s">
        <v>298</v>
      </c>
      <c r="AE174">
        <f>SUM(I174,L174,O174,R174)</f>
        <v>182</v>
      </c>
    </row>
    <row r="175" spans="1:31" x14ac:dyDescent="0.2">
      <c r="A175" s="41">
        <v>42999</v>
      </c>
      <c r="B175" t="s">
        <v>421</v>
      </c>
      <c r="C175">
        <f t="shared" si="16"/>
        <v>9952.8333299999995</v>
      </c>
      <c r="D175">
        <f t="shared" si="17"/>
        <v>3986.5909000000001</v>
      </c>
      <c r="E175">
        <f t="shared" si="18"/>
        <v>1520</v>
      </c>
      <c r="F175" t="s">
        <v>298</v>
      </c>
      <c r="G175" t="s">
        <v>424</v>
      </c>
      <c r="H175" t="s">
        <v>302</v>
      </c>
      <c r="I175" s="40">
        <v>0</v>
      </c>
      <c r="J175">
        <v>30</v>
      </c>
      <c r="K175">
        <v>0</v>
      </c>
      <c r="L175" s="40">
        <v>0</v>
      </c>
      <c r="M175">
        <v>0</v>
      </c>
      <c r="N175" s="40">
        <v>0</v>
      </c>
      <c r="O175">
        <v>0</v>
      </c>
      <c r="P175">
        <v>0</v>
      </c>
      <c r="Q175">
        <v>0</v>
      </c>
      <c r="R175">
        <v>78</v>
      </c>
      <c r="S175">
        <v>0</v>
      </c>
      <c r="T175" s="40">
        <v>0</v>
      </c>
      <c r="U175">
        <f t="shared" si="19"/>
        <v>30</v>
      </c>
      <c r="V175">
        <f t="shared" si="20"/>
        <v>0</v>
      </c>
      <c r="W175">
        <f t="shared" si="21"/>
        <v>0</v>
      </c>
      <c r="X175">
        <f t="shared" si="22"/>
        <v>78</v>
      </c>
      <c r="Z175" t="s">
        <v>421</v>
      </c>
      <c r="AB175">
        <f t="shared" si="23"/>
        <v>25775.333310000002</v>
      </c>
      <c r="AC175" s="41">
        <v>42999</v>
      </c>
      <c r="AD175" t="s">
        <v>298</v>
      </c>
      <c r="AE175">
        <f>SUM(I175,L175,O175,R175)</f>
        <v>78</v>
      </c>
    </row>
    <row r="176" spans="1:31" x14ac:dyDescent="0.2">
      <c r="A176" s="41">
        <v>43000</v>
      </c>
      <c r="B176" t="s">
        <v>421</v>
      </c>
      <c r="C176">
        <f t="shared" si="16"/>
        <v>9952.8333299999995</v>
      </c>
      <c r="D176">
        <f t="shared" si="17"/>
        <v>3986.5909000000001</v>
      </c>
      <c r="E176">
        <f t="shared" si="18"/>
        <v>1520</v>
      </c>
      <c r="F176" t="s">
        <v>298</v>
      </c>
      <c r="G176" t="s">
        <v>424</v>
      </c>
      <c r="H176" t="s">
        <v>302</v>
      </c>
      <c r="I176" s="40">
        <v>78</v>
      </c>
      <c r="J176">
        <v>0</v>
      </c>
      <c r="K176">
        <v>0</v>
      </c>
      <c r="L176" s="40">
        <v>0</v>
      </c>
      <c r="M176">
        <v>0</v>
      </c>
      <c r="N176" s="40">
        <v>0</v>
      </c>
      <c r="O176">
        <v>26</v>
      </c>
      <c r="P176">
        <v>0</v>
      </c>
      <c r="Q176">
        <v>0</v>
      </c>
      <c r="R176">
        <v>52</v>
      </c>
      <c r="S176">
        <v>30</v>
      </c>
      <c r="T176" s="40">
        <v>0</v>
      </c>
      <c r="U176">
        <f t="shared" si="19"/>
        <v>78</v>
      </c>
      <c r="V176">
        <f t="shared" si="20"/>
        <v>0</v>
      </c>
      <c r="W176">
        <f t="shared" si="21"/>
        <v>26</v>
      </c>
      <c r="X176">
        <f t="shared" si="22"/>
        <v>82</v>
      </c>
      <c r="Z176" t="s">
        <v>421</v>
      </c>
      <c r="AB176">
        <f t="shared" si="23"/>
        <v>25775.333310000002</v>
      </c>
      <c r="AC176" s="41">
        <v>43000</v>
      </c>
      <c r="AD176" t="s">
        <v>298</v>
      </c>
      <c r="AE176">
        <f>SUM(I176,L176,O176,R176)</f>
        <v>156</v>
      </c>
    </row>
    <row r="177" spans="1:31" x14ac:dyDescent="0.2">
      <c r="A177" s="41">
        <v>43001</v>
      </c>
      <c r="B177" t="s">
        <v>421</v>
      </c>
      <c r="C177">
        <f t="shared" si="16"/>
        <v>9952.8333299999995</v>
      </c>
      <c r="D177">
        <f t="shared" si="17"/>
        <v>3986.5909000000001</v>
      </c>
      <c r="E177">
        <f t="shared" si="18"/>
        <v>1520</v>
      </c>
      <c r="F177" t="s">
        <v>298</v>
      </c>
      <c r="G177" t="s">
        <v>424</v>
      </c>
      <c r="H177" t="s">
        <v>302</v>
      </c>
      <c r="I177" s="40">
        <v>26</v>
      </c>
      <c r="J177">
        <v>0</v>
      </c>
      <c r="K177">
        <v>0</v>
      </c>
      <c r="L177" s="40">
        <v>0</v>
      </c>
      <c r="M177">
        <v>30</v>
      </c>
      <c r="N177" s="40">
        <v>0</v>
      </c>
      <c r="O177">
        <v>52</v>
      </c>
      <c r="P177">
        <v>30</v>
      </c>
      <c r="Q177">
        <v>0</v>
      </c>
      <c r="R177">
        <v>0</v>
      </c>
      <c r="S177">
        <v>0</v>
      </c>
      <c r="T177" s="40">
        <v>0</v>
      </c>
      <c r="U177">
        <f t="shared" si="19"/>
        <v>26</v>
      </c>
      <c r="V177">
        <f t="shared" si="20"/>
        <v>30</v>
      </c>
      <c r="W177">
        <f t="shared" si="21"/>
        <v>82</v>
      </c>
      <c r="X177">
        <f t="shared" si="22"/>
        <v>0</v>
      </c>
      <c r="Z177" t="s">
        <v>421</v>
      </c>
      <c r="AB177">
        <f t="shared" si="23"/>
        <v>25775.333310000002</v>
      </c>
      <c r="AC177" s="41">
        <v>43001</v>
      </c>
      <c r="AD177" t="s">
        <v>298</v>
      </c>
      <c r="AE177">
        <f>SUM(I177,L177,O177,R177)</f>
        <v>78</v>
      </c>
    </row>
    <row r="178" spans="1:31" x14ac:dyDescent="0.2">
      <c r="A178" s="41">
        <v>43002</v>
      </c>
      <c r="B178" t="s">
        <v>421</v>
      </c>
      <c r="C178">
        <f t="shared" si="16"/>
        <v>9952.8333299999995</v>
      </c>
      <c r="D178">
        <f t="shared" si="17"/>
        <v>3986.5909000000001</v>
      </c>
      <c r="E178">
        <f t="shared" si="18"/>
        <v>1520</v>
      </c>
      <c r="F178" t="s">
        <v>298</v>
      </c>
      <c r="G178" t="s">
        <v>424</v>
      </c>
      <c r="H178" t="s">
        <v>302</v>
      </c>
      <c r="I178" s="40">
        <v>52</v>
      </c>
      <c r="J178">
        <v>0</v>
      </c>
      <c r="K178">
        <v>0</v>
      </c>
      <c r="L178" s="40">
        <v>0</v>
      </c>
      <c r="M178">
        <v>0</v>
      </c>
      <c r="N178" s="40">
        <v>0</v>
      </c>
      <c r="O178">
        <v>0</v>
      </c>
      <c r="P178">
        <v>0</v>
      </c>
      <c r="Q178">
        <v>0</v>
      </c>
      <c r="R178">
        <v>78</v>
      </c>
      <c r="S178">
        <v>0</v>
      </c>
      <c r="T178" s="40">
        <v>0</v>
      </c>
      <c r="U178">
        <f t="shared" si="19"/>
        <v>52</v>
      </c>
      <c r="V178">
        <f t="shared" si="20"/>
        <v>0</v>
      </c>
      <c r="W178">
        <f t="shared" si="21"/>
        <v>0</v>
      </c>
      <c r="X178">
        <f t="shared" si="22"/>
        <v>78</v>
      </c>
      <c r="Z178" t="s">
        <v>421</v>
      </c>
      <c r="AB178">
        <f t="shared" si="23"/>
        <v>25775.333310000002</v>
      </c>
      <c r="AC178" s="41">
        <v>43002</v>
      </c>
      <c r="AD178" t="s">
        <v>298</v>
      </c>
      <c r="AE178">
        <f>SUM(I178,L178,O178,R178)</f>
        <v>130</v>
      </c>
    </row>
    <row r="179" spans="1:31" x14ac:dyDescent="0.2">
      <c r="A179" s="41">
        <v>43003</v>
      </c>
      <c r="B179" t="s">
        <v>421</v>
      </c>
      <c r="C179">
        <f t="shared" si="16"/>
        <v>9952.8333299999995</v>
      </c>
      <c r="D179">
        <f t="shared" si="17"/>
        <v>3986.5909000000001</v>
      </c>
      <c r="E179">
        <f t="shared" si="18"/>
        <v>1520</v>
      </c>
      <c r="F179" t="s">
        <v>298</v>
      </c>
      <c r="G179" t="s">
        <v>424</v>
      </c>
      <c r="H179" t="s">
        <v>302</v>
      </c>
      <c r="I179" s="40">
        <v>78</v>
      </c>
      <c r="J179">
        <v>0</v>
      </c>
      <c r="K179">
        <v>0</v>
      </c>
      <c r="L179" s="40">
        <v>26</v>
      </c>
      <c r="M179">
        <v>0</v>
      </c>
      <c r="N179" s="40">
        <v>0</v>
      </c>
      <c r="O179">
        <v>0</v>
      </c>
      <c r="P179">
        <v>0</v>
      </c>
      <c r="Q179">
        <v>0</v>
      </c>
      <c r="R179">
        <v>130</v>
      </c>
      <c r="S179">
        <v>0</v>
      </c>
      <c r="T179" s="40">
        <v>0</v>
      </c>
      <c r="U179">
        <f t="shared" si="19"/>
        <v>78</v>
      </c>
      <c r="V179">
        <f t="shared" si="20"/>
        <v>26</v>
      </c>
      <c r="W179">
        <f t="shared" si="21"/>
        <v>0</v>
      </c>
      <c r="X179">
        <f t="shared" si="22"/>
        <v>130</v>
      </c>
      <c r="Z179" t="s">
        <v>421</v>
      </c>
      <c r="AB179">
        <f t="shared" si="23"/>
        <v>25775.333310000002</v>
      </c>
      <c r="AC179" s="41">
        <v>43003</v>
      </c>
      <c r="AD179" t="s">
        <v>298</v>
      </c>
      <c r="AE179">
        <f>SUM(I179,L179,O179,R179)</f>
        <v>234</v>
      </c>
    </row>
    <row r="180" spans="1:31" x14ac:dyDescent="0.2">
      <c r="A180" s="41">
        <v>43004</v>
      </c>
      <c r="B180" t="s">
        <v>421</v>
      </c>
      <c r="C180">
        <f t="shared" si="16"/>
        <v>9952.8333299999995</v>
      </c>
      <c r="D180">
        <f t="shared" si="17"/>
        <v>3986.5909000000001</v>
      </c>
      <c r="E180">
        <f t="shared" si="18"/>
        <v>1520</v>
      </c>
      <c r="F180" t="s">
        <v>298</v>
      </c>
      <c r="G180" t="s">
        <v>424</v>
      </c>
      <c r="H180" t="s">
        <v>302</v>
      </c>
      <c r="I180" s="40">
        <v>104</v>
      </c>
      <c r="J180">
        <v>0</v>
      </c>
      <c r="K180">
        <v>0</v>
      </c>
      <c r="L180" s="40">
        <v>0</v>
      </c>
      <c r="M180">
        <v>0</v>
      </c>
      <c r="N180" s="40">
        <v>0</v>
      </c>
      <c r="O180">
        <v>0</v>
      </c>
      <c r="P180">
        <v>30</v>
      </c>
      <c r="Q180">
        <v>0</v>
      </c>
      <c r="R180">
        <v>130</v>
      </c>
      <c r="S180">
        <v>30</v>
      </c>
      <c r="T180" s="40">
        <v>0</v>
      </c>
      <c r="U180">
        <f t="shared" si="19"/>
        <v>104</v>
      </c>
      <c r="V180">
        <f t="shared" si="20"/>
        <v>0</v>
      </c>
      <c r="W180">
        <f t="shared" si="21"/>
        <v>30</v>
      </c>
      <c r="X180">
        <f t="shared" si="22"/>
        <v>160</v>
      </c>
      <c r="Z180" t="s">
        <v>421</v>
      </c>
      <c r="AB180">
        <f t="shared" si="23"/>
        <v>25775.333310000002</v>
      </c>
      <c r="AC180" s="41">
        <v>43004</v>
      </c>
      <c r="AD180" t="s">
        <v>298</v>
      </c>
      <c r="AE180">
        <f>SUM(I180,L180,O180,R180)</f>
        <v>234</v>
      </c>
    </row>
    <row r="181" spans="1:31" x14ac:dyDescent="0.2">
      <c r="A181" s="41">
        <v>43005</v>
      </c>
      <c r="B181" t="s">
        <v>421</v>
      </c>
      <c r="C181">
        <f t="shared" si="16"/>
        <v>9952.8333299999995</v>
      </c>
      <c r="D181">
        <f t="shared" si="17"/>
        <v>3986.5909000000001</v>
      </c>
      <c r="E181">
        <f t="shared" si="18"/>
        <v>1520</v>
      </c>
      <c r="F181" t="s">
        <v>298</v>
      </c>
      <c r="G181" t="s">
        <v>424</v>
      </c>
      <c r="H181" t="s">
        <v>302</v>
      </c>
      <c r="I181" s="40">
        <v>416</v>
      </c>
      <c r="J181">
        <v>30</v>
      </c>
      <c r="K181">
        <v>0</v>
      </c>
      <c r="L181" s="40">
        <v>26</v>
      </c>
      <c r="M181">
        <v>0</v>
      </c>
      <c r="N181" s="40">
        <v>0</v>
      </c>
      <c r="O181">
        <v>52</v>
      </c>
      <c r="P181">
        <v>30</v>
      </c>
      <c r="Q181">
        <v>0</v>
      </c>
      <c r="R181">
        <v>156</v>
      </c>
      <c r="S181">
        <v>0</v>
      </c>
      <c r="T181" s="40">
        <v>0</v>
      </c>
      <c r="U181">
        <f t="shared" si="19"/>
        <v>446</v>
      </c>
      <c r="V181">
        <f t="shared" si="20"/>
        <v>26</v>
      </c>
      <c r="W181">
        <f t="shared" si="21"/>
        <v>82</v>
      </c>
      <c r="X181">
        <f t="shared" si="22"/>
        <v>156</v>
      </c>
      <c r="Z181" t="s">
        <v>421</v>
      </c>
      <c r="AB181">
        <f t="shared" si="23"/>
        <v>25775.333310000002</v>
      </c>
      <c r="AC181" s="41">
        <v>43005</v>
      </c>
      <c r="AD181" t="s">
        <v>298</v>
      </c>
      <c r="AE181">
        <f>SUM(I181,L181,O181,R181)</f>
        <v>650</v>
      </c>
    </row>
    <row r="182" spans="1:31" x14ac:dyDescent="0.2">
      <c r="A182" s="41">
        <v>43006</v>
      </c>
      <c r="B182" t="s">
        <v>421</v>
      </c>
      <c r="C182">
        <f t="shared" si="16"/>
        <v>9952.8333299999995</v>
      </c>
      <c r="D182">
        <f t="shared" si="17"/>
        <v>3986.5909000000001</v>
      </c>
      <c r="E182">
        <f t="shared" si="18"/>
        <v>1520</v>
      </c>
      <c r="F182" t="s">
        <v>298</v>
      </c>
      <c r="G182" t="s">
        <v>424</v>
      </c>
      <c r="H182" t="s">
        <v>302</v>
      </c>
      <c r="I182" s="40">
        <v>0</v>
      </c>
      <c r="J182">
        <v>0</v>
      </c>
      <c r="K182">
        <v>0</v>
      </c>
      <c r="L182" s="40">
        <v>52</v>
      </c>
      <c r="M182">
        <v>30</v>
      </c>
      <c r="N182" s="40">
        <v>0</v>
      </c>
      <c r="O182">
        <v>26</v>
      </c>
      <c r="P182">
        <v>0</v>
      </c>
      <c r="Q182">
        <v>0</v>
      </c>
      <c r="R182">
        <v>0</v>
      </c>
      <c r="S182">
        <v>0</v>
      </c>
      <c r="T182" s="40">
        <v>0</v>
      </c>
      <c r="U182">
        <f t="shared" si="19"/>
        <v>0</v>
      </c>
      <c r="V182">
        <f t="shared" si="20"/>
        <v>82</v>
      </c>
      <c r="W182">
        <f t="shared" si="21"/>
        <v>26</v>
      </c>
      <c r="X182">
        <f t="shared" si="22"/>
        <v>0</v>
      </c>
      <c r="Z182" t="s">
        <v>421</v>
      </c>
      <c r="AB182">
        <f t="shared" si="23"/>
        <v>25775.333310000002</v>
      </c>
      <c r="AC182" s="41">
        <v>43006</v>
      </c>
      <c r="AD182" t="s">
        <v>298</v>
      </c>
      <c r="AE182">
        <f>SUM(I182,L182,O182,R182)</f>
        <v>78</v>
      </c>
    </row>
    <row r="183" spans="1:31" x14ac:dyDescent="0.2">
      <c r="A183" s="41">
        <v>43007</v>
      </c>
      <c r="B183" t="s">
        <v>421</v>
      </c>
      <c r="C183">
        <f t="shared" si="16"/>
        <v>9952.8333299999995</v>
      </c>
      <c r="D183">
        <f t="shared" si="17"/>
        <v>3986.5909000000001</v>
      </c>
      <c r="E183">
        <f t="shared" si="18"/>
        <v>1520</v>
      </c>
      <c r="F183" t="s">
        <v>298</v>
      </c>
      <c r="G183" t="s">
        <v>424</v>
      </c>
      <c r="H183" t="s">
        <v>302</v>
      </c>
      <c r="I183" s="40">
        <v>130</v>
      </c>
      <c r="J183">
        <v>0</v>
      </c>
      <c r="K183">
        <v>0</v>
      </c>
      <c r="L183" s="40">
        <v>26</v>
      </c>
      <c r="M183">
        <v>0</v>
      </c>
      <c r="N183" s="40">
        <v>0</v>
      </c>
      <c r="O183">
        <v>0</v>
      </c>
      <c r="P183">
        <v>0</v>
      </c>
      <c r="Q183">
        <v>0</v>
      </c>
      <c r="R183">
        <v>0</v>
      </c>
      <c r="S183">
        <v>0</v>
      </c>
      <c r="T183" s="40">
        <v>0</v>
      </c>
      <c r="U183">
        <f t="shared" si="19"/>
        <v>130</v>
      </c>
      <c r="V183">
        <f t="shared" si="20"/>
        <v>26</v>
      </c>
      <c r="W183">
        <f t="shared" si="21"/>
        <v>0</v>
      </c>
      <c r="X183">
        <f t="shared" si="22"/>
        <v>0</v>
      </c>
      <c r="Z183" t="s">
        <v>421</v>
      </c>
      <c r="AB183">
        <f t="shared" si="23"/>
        <v>25775.333310000002</v>
      </c>
      <c r="AC183" s="41">
        <v>43007</v>
      </c>
      <c r="AD183" t="s">
        <v>298</v>
      </c>
      <c r="AE183">
        <f>SUM(I183,L183,O183,R183)</f>
        <v>156</v>
      </c>
    </row>
    <row r="184" spans="1:31" x14ac:dyDescent="0.2">
      <c r="A184" s="41">
        <v>43008</v>
      </c>
      <c r="B184" t="s">
        <v>421</v>
      </c>
      <c r="C184">
        <f t="shared" si="16"/>
        <v>9952.8333299999995</v>
      </c>
      <c r="D184">
        <f t="shared" si="17"/>
        <v>3986.5909000000001</v>
      </c>
      <c r="E184">
        <f t="shared" si="18"/>
        <v>1520</v>
      </c>
      <c r="F184" t="s">
        <v>298</v>
      </c>
      <c r="G184" t="s">
        <v>424</v>
      </c>
      <c r="H184" t="s">
        <v>302</v>
      </c>
      <c r="I184" s="40">
        <v>52</v>
      </c>
      <c r="J184">
        <v>0</v>
      </c>
      <c r="K184">
        <v>40</v>
      </c>
      <c r="L184" s="40">
        <v>26</v>
      </c>
      <c r="M184">
        <v>0</v>
      </c>
      <c r="N184" s="40">
        <v>0</v>
      </c>
      <c r="O184">
        <v>0</v>
      </c>
      <c r="P184">
        <v>0</v>
      </c>
      <c r="Q184">
        <v>0</v>
      </c>
      <c r="R184">
        <v>0</v>
      </c>
      <c r="S184">
        <v>0</v>
      </c>
      <c r="T184" s="40">
        <v>0</v>
      </c>
      <c r="U184">
        <f t="shared" si="19"/>
        <v>92</v>
      </c>
      <c r="V184">
        <f t="shared" si="20"/>
        <v>26</v>
      </c>
      <c r="W184">
        <f t="shared" si="21"/>
        <v>0</v>
      </c>
      <c r="X184">
        <f t="shared" si="22"/>
        <v>0</v>
      </c>
      <c r="Z184" t="s">
        <v>421</v>
      </c>
      <c r="AB184">
        <f t="shared" si="23"/>
        <v>25775.333310000002</v>
      </c>
      <c r="AC184" s="41">
        <v>43008</v>
      </c>
      <c r="AD184" t="s">
        <v>298</v>
      </c>
      <c r="AE184">
        <f>SUM(I184,L184,O184,R184)</f>
        <v>78</v>
      </c>
    </row>
    <row r="185" spans="1:31" x14ac:dyDescent="0.2">
      <c r="B185" t="s">
        <v>422</v>
      </c>
      <c r="C185">
        <f>SUM(L:L)</f>
        <v>9197.4999900000003</v>
      </c>
      <c r="D185">
        <f>SUM(M:M)</f>
        <v>2546.2121099999999</v>
      </c>
      <c r="E185">
        <f>SUM(N:N)</f>
        <v>1240</v>
      </c>
      <c r="Z185" t="s">
        <v>422</v>
      </c>
      <c r="AB185">
        <f>SUM(J:J,M:M,P:P,S:S)</f>
        <v>9742.3484599999992</v>
      </c>
      <c r="AC185" s="41">
        <v>42826</v>
      </c>
      <c r="AD185" t="s">
        <v>424</v>
      </c>
      <c r="AE185">
        <f>SUM(J2,M2,P2,S2)</f>
        <v>0</v>
      </c>
    </row>
    <row r="186" spans="1:31" x14ac:dyDescent="0.2">
      <c r="B186" t="s">
        <v>422</v>
      </c>
      <c r="C186">
        <f t="shared" ref="C186:C249" si="24">SUM(L:L)</f>
        <v>9197.4999900000003</v>
      </c>
      <c r="D186">
        <f t="shared" ref="D186:D249" si="25">SUM(M:M)</f>
        <v>2546.2121099999999</v>
      </c>
      <c r="E186">
        <f t="shared" ref="E186:E249" si="26">SUM(N:N)</f>
        <v>1240</v>
      </c>
      <c r="Z186" t="s">
        <v>422</v>
      </c>
      <c r="AB186">
        <f t="shared" ref="AB186:AB249" si="27">SUM(J:J,M:M,P:P,S:S)</f>
        <v>9742.3484599999992</v>
      </c>
      <c r="AC186" s="41">
        <v>42827</v>
      </c>
      <c r="AD186" t="s">
        <v>424</v>
      </c>
      <c r="AE186">
        <f>SUM(J3,M3,P3,S3)</f>
        <v>0</v>
      </c>
    </row>
    <row r="187" spans="1:31" x14ac:dyDescent="0.2">
      <c r="B187" t="s">
        <v>422</v>
      </c>
      <c r="C187">
        <f t="shared" si="24"/>
        <v>9197.4999900000003</v>
      </c>
      <c r="D187">
        <f t="shared" si="25"/>
        <v>2546.2121099999999</v>
      </c>
      <c r="E187">
        <f t="shared" si="26"/>
        <v>1240</v>
      </c>
      <c r="Z187" t="s">
        <v>422</v>
      </c>
      <c r="AB187">
        <f t="shared" si="27"/>
        <v>9742.3484599999992</v>
      </c>
      <c r="AC187" s="41">
        <v>42828</v>
      </c>
      <c r="AD187" t="s">
        <v>424</v>
      </c>
      <c r="AE187">
        <f>SUM(J4,M4,P4,S4)</f>
        <v>0</v>
      </c>
    </row>
    <row r="188" spans="1:31" x14ac:dyDescent="0.2">
      <c r="B188" t="s">
        <v>422</v>
      </c>
      <c r="C188">
        <f t="shared" si="24"/>
        <v>9197.4999900000003</v>
      </c>
      <c r="D188">
        <f t="shared" si="25"/>
        <v>2546.2121099999999</v>
      </c>
      <c r="E188">
        <f t="shared" si="26"/>
        <v>1240</v>
      </c>
      <c r="Z188" t="s">
        <v>422</v>
      </c>
      <c r="AB188">
        <f t="shared" si="27"/>
        <v>9742.3484599999992</v>
      </c>
      <c r="AC188" s="41">
        <v>42829</v>
      </c>
      <c r="AD188" t="s">
        <v>424</v>
      </c>
      <c r="AE188">
        <f>SUM(J5,M5,P5,S5)</f>
        <v>0</v>
      </c>
    </row>
    <row r="189" spans="1:31" x14ac:dyDescent="0.2">
      <c r="B189" t="s">
        <v>422</v>
      </c>
      <c r="C189">
        <f t="shared" si="24"/>
        <v>9197.4999900000003</v>
      </c>
      <c r="D189">
        <f t="shared" si="25"/>
        <v>2546.2121099999999</v>
      </c>
      <c r="E189">
        <f t="shared" si="26"/>
        <v>1240</v>
      </c>
      <c r="Z189" t="s">
        <v>422</v>
      </c>
      <c r="AB189">
        <f t="shared" si="27"/>
        <v>9742.3484599999992</v>
      </c>
      <c r="AC189" s="41">
        <v>42830</v>
      </c>
      <c r="AD189" t="s">
        <v>424</v>
      </c>
      <c r="AE189">
        <f>SUM(J6,M6,P6,S6)</f>
        <v>0</v>
      </c>
    </row>
    <row r="190" spans="1:31" x14ac:dyDescent="0.2">
      <c r="B190" t="s">
        <v>422</v>
      </c>
      <c r="C190">
        <f t="shared" si="24"/>
        <v>9197.4999900000003</v>
      </c>
      <c r="D190">
        <f t="shared" si="25"/>
        <v>2546.2121099999999</v>
      </c>
      <c r="E190">
        <f t="shared" si="26"/>
        <v>1240</v>
      </c>
      <c r="Z190" t="s">
        <v>422</v>
      </c>
      <c r="AB190">
        <f t="shared" si="27"/>
        <v>9742.3484599999992</v>
      </c>
      <c r="AC190" s="41">
        <v>42831</v>
      </c>
      <c r="AD190" t="s">
        <v>424</v>
      </c>
      <c r="AE190">
        <f>SUM(J7,M7,P7,S7)</f>
        <v>60</v>
      </c>
    </row>
    <row r="191" spans="1:31" x14ac:dyDescent="0.2">
      <c r="B191" t="s">
        <v>422</v>
      </c>
      <c r="C191">
        <f t="shared" si="24"/>
        <v>9197.4999900000003</v>
      </c>
      <c r="D191">
        <f t="shared" si="25"/>
        <v>2546.2121099999999</v>
      </c>
      <c r="E191">
        <f t="shared" si="26"/>
        <v>1240</v>
      </c>
      <c r="Z191" t="s">
        <v>422</v>
      </c>
      <c r="AB191">
        <f t="shared" si="27"/>
        <v>9742.3484599999992</v>
      </c>
      <c r="AC191" s="41">
        <v>42832</v>
      </c>
      <c r="AD191" t="s">
        <v>424</v>
      </c>
      <c r="AE191">
        <f>SUM(J8,M8,P8,S8)</f>
        <v>120</v>
      </c>
    </row>
    <row r="192" spans="1:31" x14ac:dyDescent="0.2">
      <c r="B192" t="s">
        <v>422</v>
      </c>
      <c r="C192">
        <f t="shared" si="24"/>
        <v>9197.4999900000003</v>
      </c>
      <c r="D192">
        <f t="shared" si="25"/>
        <v>2546.2121099999999</v>
      </c>
      <c r="E192">
        <f t="shared" si="26"/>
        <v>1240</v>
      </c>
      <c r="Z192" t="s">
        <v>422</v>
      </c>
      <c r="AB192">
        <f t="shared" si="27"/>
        <v>9742.3484599999992</v>
      </c>
      <c r="AC192" s="41">
        <v>42833</v>
      </c>
      <c r="AD192" t="s">
        <v>424</v>
      </c>
      <c r="AE192">
        <f>SUM(J9,M9,P9,S9)</f>
        <v>30</v>
      </c>
    </row>
    <row r="193" spans="2:31" x14ac:dyDescent="0.2">
      <c r="B193" t="s">
        <v>422</v>
      </c>
      <c r="C193">
        <f t="shared" si="24"/>
        <v>9197.4999900000003</v>
      </c>
      <c r="D193">
        <f t="shared" si="25"/>
        <v>2546.2121099999999</v>
      </c>
      <c r="E193">
        <f t="shared" si="26"/>
        <v>1240</v>
      </c>
      <c r="Z193" t="s">
        <v>422</v>
      </c>
      <c r="AB193">
        <f t="shared" si="27"/>
        <v>9742.3484599999992</v>
      </c>
      <c r="AC193" s="41">
        <v>42834</v>
      </c>
      <c r="AD193" t="s">
        <v>424</v>
      </c>
      <c r="AE193">
        <f>SUM(J10,M10,P10,S10)</f>
        <v>0</v>
      </c>
    </row>
    <row r="194" spans="2:31" x14ac:dyDescent="0.2">
      <c r="B194" t="s">
        <v>422</v>
      </c>
      <c r="C194">
        <f t="shared" si="24"/>
        <v>9197.4999900000003</v>
      </c>
      <c r="D194">
        <f t="shared" si="25"/>
        <v>2546.2121099999999</v>
      </c>
      <c r="E194">
        <f t="shared" si="26"/>
        <v>1240</v>
      </c>
      <c r="Z194" t="s">
        <v>422</v>
      </c>
      <c r="AB194">
        <f t="shared" si="27"/>
        <v>9742.3484599999992</v>
      </c>
      <c r="AC194" s="41">
        <v>42835</v>
      </c>
      <c r="AD194" t="s">
        <v>424</v>
      </c>
      <c r="AE194">
        <f>SUM(J11,M11,P11,S11)</f>
        <v>0</v>
      </c>
    </row>
    <row r="195" spans="2:31" x14ac:dyDescent="0.2">
      <c r="B195" t="s">
        <v>422</v>
      </c>
      <c r="C195">
        <f t="shared" si="24"/>
        <v>9197.4999900000003</v>
      </c>
      <c r="D195">
        <f t="shared" si="25"/>
        <v>2546.2121099999999</v>
      </c>
      <c r="E195">
        <f t="shared" si="26"/>
        <v>1240</v>
      </c>
      <c r="Z195" t="s">
        <v>422</v>
      </c>
      <c r="AB195">
        <f t="shared" si="27"/>
        <v>9742.3484599999992</v>
      </c>
      <c r="AC195" s="41">
        <v>42836</v>
      </c>
      <c r="AD195" t="s">
        <v>424</v>
      </c>
      <c r="AE195">
        <f>SUM(J12,M12,P12,S12)</f>
        <v>30</v>
      </c>
    </row>
    <row r="196" spans="2:31" x14ac:dyDescent="0.2">
      <c r="B196" t="s">
        <v>422</v>
      </c>
      <c r="C196">
        <f t="shared" si="24"/>
        <v>9197.4999900000003</v>
      </c>
      <c r="D196">
        <f t="shared" si="25"/>
        <v>2546.2121099999999</v>
      </c>
      <c r="E196">
        <f t="shared" si="26"/>
        <v>1240</v>
      </c>
      <c r="Z196" t="s">
        <v>422</v>
      </c>
      <c r="AB196">
        <f t="shared" si="27"/>
        <v>9742.3484599999992</v>
      </c>
      <c r="AC196" s="41">
        <v>42837</v>
      </c>
      <c r="AD196" t="s">
        <v>424</v>
      </c>
      <c r="AE196">
        <f>SUM(J13,M13,P13,S13)</f>
        <v>57.5</v>
      </c>
    </row>
    <row r="197" spans="2:31" x14ac:dyDescent="0.2">
      <c r="B197" t="s">
        <v>422</v>
      </c>
      <c r="C197">
        <f t="shared" si="24"/>
        <v>9197.4999900000003</v>
      </c>
      <c r="D197">
        <f t="shared" si="25"/>
        <v>2546.2121099999999</v>
      </c>
      <c r="E197">
        <f t="shared" si="26"/>
        <v>1240</v>
      </c>
      <c r="Z197" t="s">
        <v>422</v>
      </c>
      <c r="AB197">
        <f t="shared" si="27"/>
        <v>9742.3484599999992</v>
      </c>
      <c r="AC197" s="41">
        <v>42838</v>
      </c>
      <c r="AD197" t="s">
        <v>424</v>
      </c>
      <c r="AE197">
        <f>SUM(J14,M14,P14,S14)</f>
        <v>120</v>
      </c>
    </row>
    <row r="198" spans="2:31" x14ac:dyDescent="0.2">
      <c r="B198" t="s">
        <v>422</v>
      </c>
      <c r="C198">
        <f t="shared" si="24"/>
        <v>9197.4999900000003</v>
      </c>
      <c r="D198">
        <f t="shared" si="25"/>
        <v>2546.2121099999999</v>
      </c>
      <c r="E198">
        <f t="shared" si="26"/>
        <v>1240</v>
      </c>
      <c r="Z198" t="s">
        <v>422</v>
      </c>
      <c r="AB198">
        <f t="shared" si="27"/>
        <v>9742.3484599999992</v>
      </c>
      <c r="AC198" s="41">
        <v>42839</v>
      </c>
      <c r="AD198" t="s">
        <v>424</v>
      </c>
      <c r="AE198">
        <f>SUM(J15,M15,P15,S15)</f>
        <v>0</v>
      </c>
    </row>
    <row r="199" spans="2:31" x14ac:dyDescent="0.2">
      <c r="B199" t="s">
        <v>422</v>
      </c>
      <c r="C199">
        <f t="shared" si="24"/>
        <v>9197.4999900000003</v>
      </c>
      <c r="D199">
        <f t="shared" si="25"/>
        <v>2546.2121099999999</v>
      </c>
      <c r="E199">
        <f t="shared" si="26"/>
        <v>1240</v>
      </c>
      <c r="Z199" t="s">
        <v>422</v>
      </c>
      <c r="AB199">
        <f t="shared" si="27"/>
        <v>9742.3484599999992</v>
      </c>
      <c r="AC199" s="41">
        <v>42840</v>
      </c>
      <c r="AD199" t="s">
        <v>424</v>
      </c>
      <c r="AE199">
        <f>SUM(J16,M16,P16,S16)</f>
        <v>30</v>
      </c>
    </row>
    <row r="200" spans="2:31" x14ac:dyDescent="0.2">
      <c r="B200" t="s">
        <v>422</v>
      </c>
      <c r="C200">
        <f t="shared" si="24"/>
        <v>9197.4999900000003</v>
      </c>
      <c r="D200">
        <f t="shared" si="25"/>
        <v>2546.2121099999999</v>
      </c>
      <c r="E200">
        <f t="shared" si="26"/>
        <v>1240</v>
      </c>
      <c r="Z200" t="s">
        <v>422</v>
      </c>
      <c r="AB200">
        <f t="shared" si="27"/>
        <v>9742.3484599999992</v>
      </c>
      <c r="AC200" s="41">
        <v>42841</v>
      </c>
      <c r="AD200" t="s">
        <v>424</v>
      </c>
      <c r="AE200">
        <f>SUM(J17,M17,P17,S17)</f>
        <v>0</v>
      </c>
    </row>
    <row r="201" spans="2:31" x14ac:dyDescent="0.2">
      <c r="B201" t="s">
        <v>422</v>
      </c>
      <c r="C201">
        <f t="shared" si="24"/>
        <v>9197.4999900000003</v>
      </c>
      <c r="D201">
        <f t="shared" si="25"/>
        <v>2546.2121099999999</v>
      </c>
      <c r="E201">
        <f t="shared" si="26"/>
        <v>1240</v>
      </c>
      <c r="Z201" t="s">
        <v>422</v>
      </c>
      <c r="AB201">
        <f t="shared" si="27"/>
        <v>9742.3484599999992</v>
      </c>
      <c r="AC201" s="41">
        <v>42842</v>
      </c>
      <c r="AD201" t="s">
        <v>424</v>
      </c>
      <c r="AE201">
        <f>SUM(J18,M18,P18,S18)</f>
        <v>0</v>
      </c>
    </row>
    <row r="202" spans="2:31" x14ac:dyDescent="0.2">
      <c r="B202" t="s">
        <v>422</v>
      </c>
      <c r="C202">
        <f t="shared" si="24"/>
        <v>9197.4999900000003</v>
      </c>
      <c r="D202">
        <f t="shared" si="25"/>
        <v>2546.2121099999999</v>
      </c>
      <c r="E202">
        <f t="shared" si="26"/>
        <v>1240</v>
      </c>
      <c r="Z202" t="s">
        <v>422</v>
      </c>
      <c r="AB202">
        <f t="shared" si="27"/>
        <v>9742.3484599999992</v>
      </c>
      <c r="AC202" s="41">
        <v>42843</v>
      </c>
      <c r="AD202" t="s">
        <v>424</v>
      </c>
      <c r="AE202">
        <f>SUM(J19,M19,P19,S19)</f>
        <v>120</v>
      </c>
    </row>
    <row r="203" spans="2:31" x14ac:dyDescent="0.2">
      <c r="B203" t="s">
        <v>422</v>
      </c>
      <c r="C203">
        <f t="shared" si="24"/>
        <v>9197.4999900000003</v>
      </c>
      <c r="D203">
        <f t="shared" si="25"/>
        <v>2546.2121099999999</v>
      </c>
      <c r="E203">
        <f t="shared" si="26"/>
        <v>1240</v>
      </c>
      <c r="Z203" t="s">
        <v>422</v>
      </c>
      <c r="AB203">
        <f t="shared" si="27"/>
        <v>9742.3484599999992</v>
      </c>
      <c r="AC203" s="41">
        <v>42844</v>
      </c>
      <c r="AD203" t="s">
        <v>424</v>
      </c>
      <c r="AE203">
        <f>SUM(J20,M20,P20,S20)</f>
        <v>60</v>
      </c>
    </row>
    <row r="204" spans="2:31" x14ac:dyDescent="0.2">
      <c r="B204" t="s">
        <v>422</v>
      </c>
      <c r="C204">
        <f t="shared" si="24"/>
        <v>9197.4999900000003</v>
      </c>
      <c r="D204">
        <f t="shared" si="25"/>
        <v>2546.2121099999999</v>
      </c>
      <c r="E204">
        <f t="shared" si="26"/>
        <v>1240</v>
      </c>
      <c r="Z204" t="s">
        <v>422</v>
      </c>
      <c r="AB204">
        <f t="shared" si="27"/>
        <v>9742.3484599999992</v>
      </c>
      <c r="AC204" s="41">
        <v>42845</v>
      </c>
      <c r="AD204" t="s">
        <v>424</v>
      </c>
      <c r="AE204">
        <f>SUM(J21,M21,P21,S21)</f>
        <v>30</v>
      </c>
    </row>
    <row r="205" spans="2:31" x14ac:dyDescent="0.2">
      <c r="B205" t="s">
        <v>422</v>
      </c>
      <c r="C205">
        <f t="shared" si="24"/>
        <v>9197.4999900000003</v>
      </c>
      <c r="D205">
        <f t="shared" si="25"/>
        <v>2546.2121099999999</v>
      </c>
      <c r="E205">
        <f t="shared" si="26"/>
        <v>1240</v>
      </c>
      <c r="Z205" t="s">
        <v>422</v>
      </c>
      <c r="AB205">
        <f t="shared" si="27"/>
        <v>9742.3484599999992</v>
      </c>
      <c r="AC205" s="41">
        <v>42846</v>
      </c>
      <c r="AD205" t="s">
        <v>424</v>
      </c>
      <c r="AE205">
        <f>SUM(J22,M22,P22,S22)</f>
        <v>60</v>
      </c>
    </row>
    <row r="206" spans="2:31" x14ac:dyDescent="0.2">
      <c r="B206" t="s">
        <v>422</v>
      </c>
      <c r="C206">
        <f t="shared" si="24"/>
        <v>9197.4999900000003</v>
      </c>
      <c r="D206">
        <f t="shared" si="25"/>
        <v>2546.2121099999999</v>
      </c>
      <c r="E206">
        <f t="shared" si="26"/>
        <v>1240</v>
      </c>
      <c r="Z206" t="s">
        <v>422</v>
      </c>
      <c r="AB206">
        <f t="shared" si="27"/>
        <v>9742.3484599999992</v>
      </c>
      <c r="AC206" s="41">
        <v>42847</v>
      </c>
      <c r="AD206" t="s">
        <v>424</v>
      </c>
      <c r="AE206">
        <f>SUM(J23,M23,P23,S23)</f>
        <v>0</v>
      </c>
    </row>
    <row r="207" spans="2:31" x14ac:dyDescent="0.2">
      <c r="B207" t="s">
        <v>422</v>
      </c>
      <c r="C207">
        <f t="shared" si="24"/>
        <v>9197.4999900000003</v>
      </c>
      <c r="D207">
        <f t="shared" si="25"/>
        <v>2546.2121099999999</v>
      </c>
      <c r="E207">
        <f t="shared" si="26"/>
        <v>1240</v>
      </c>
      <c r="Z207" t="s">
        <v>422</v>
      </c>
      <c r="AB207">
        <f t="shared" si="27"/>
        <v>9742.3484599999992</v>
      </c>
      <c r="AC207" s="41">
        <v>42848</v>
      </c>
      <c r="AD207" t="s">
        <v>424</v>
      </c>
      <c r="AE207">
        <f>SUM(J24,M24,P24,S24)</f>
        <v>0</v>
      </c>
    </row>
    <row r="208" spans="2:31" x14ac:dyDescent="0.2">
      <c r="B208" t="s">
        <v>422</v>
      </c>
      <c r="C208">
        <f t="shared" si="24"/>
        <v>9197.4999900000003</v>
      </c>
      <c r="D208">
        <f t="shared" si="25"/>
        <v>2546.2121099999999</v>
      </c>
      <c r="E208">
        <f t="shared" si="26"/>
        <v>1240</v>
      </c>
      <c r="Z208" t="s">
        <v>422</v>
      </c>
      <c r="AB208">
        <f t="shared" si="27"/>
        <v>9742.3484599999992</v>
      </c>
      <c r="AC208" s="41">
        <v>42849</v>
      </c>
      <c r="AD208" t="s">
        <v>424</v>
      </c>
      <c r="AE208">
        <f>SUM(J25,M25,P25,S25)</f>
        <v>30</v>
      </c>
    </row>
    <row r="209" spans="2:31" x14ac:dyDescent="0.2">
      <c r="B209" t="s">
        <v>422</v>
      </c>
      <c r="C209">
        <f t="shared" si="24"/>
        <v>9197.4999900000003</v>
      </c>
      <c r="D209">
        <f t="shared" si="25"/>
        <v>2546.2121099999999</v>
      </c>
      <c r="E209">
        <f t="shared" si="26"/>
        <v>1240</v>
      </c>
      <c r="Z209" t="s">
        <v>422</v>
      </c>
      <c r="AB209">
        <f t="shared" si="27"/>
        <v>9742.3484599999992</v>
      </c>
      <c r="AC209" s="41">
        <v>42850</v>
      </c>
      <c r="AD209" t="s">
        <v>424</v>
      </c>
      <c r="AE209">
        <f>SUM(J26,M26,P26,S26)</f>
        <v>30</v>
      </c>
    </row>
    <row r="210" spans="2:31" x14ac:dyDescent="0.2">
      <c r="B210" t="s">
        <v>422</v>
      </c>
      <c r="C210">
        <f t="shared" si="24"/>
        <v>9197.4999900000003</v>
      </c>
      <c r="D210">
        <f t="shared" si="25"/>
        <v>2546.2121099999999</v>
      </c>
      <c r="E210">
        <f t="shared" si="26"/>
        <v>1240</v>
      </c>
      <c r="Z210" t="s">
        <v>422</v>
      </c>
      <c r="AB210">
        <f t="shared" si="27"/>
        <v>9742.3484599999992</v>
      </c>
      <c r="AC210" s="41">
        <v>42851</v>
      </c>
      <c r="AD210" t="s">
        <v>424</v>
      </c>
      <c r="AE210">
        <f>SUM(J27,M27,P27,S27)</f>
        <v>0</v>
      </c>
    </row>
    <row r="211" spans="2:31" x14ac:dyDescent="0.2">
      <c r="B211" t="s">
        <v>422</v>
      </c>
      <c r="C211">
        <f t="shared" si="24"/>
        <v>9197.4999900000003</v>
      </c>
      <c r="D211">
        <f t="shared" si="25"/>
        <v>2546.2121099999999</v>
      </c>
      <c r="E211">
        <f t="shared" si="26"/>
        <v>1240</v>
      </c>
      <c r="Z211" t="s">
        <v>422</v>
      </c>
      <c r="AB211">
        <f t="shared" si="27"/>
        <v>9742.3484599999992</v>
      </c>
      <c r="AC211" s="41">
        <v>42852</v>
      </c>
      <c r="AD211" t="s">
        <v>424</v>
      </c>
      <c r="AE211">
        <f>SUM(J28,M28,P28,S28)</f>
        <v>0</v>
      </c>
    </row>
    <row r="212" spans="2:31" x14ac:dyDescent="0.2">
      <c r="B212" t="s">
        <v>422</v>
      </c>
      <c r="C212">
        <f t="shared" si="24"/>
        <v>9197.4999900000003</v>
      </c>
      <c r="D212">
        <f t="shared" si="25"/>
        <v>2546.2121099999999</v>
      </c>
      <c r="E212">
        <f t="shared" si="26"/>
        <v>1240</v>
      </c>
      <c r="Z212" t="s">
        <v>422</v>
      </c>
      <c r="AB212">
        <f t="shared" si="27"/>
        <v>9742.3484599999992</v>
      </c>
      <c r="AC212" s="41">
        <v>42853</v>
      </c>
      <c r="AD212" t="s">
        <v>424</v>
      </c>
      <c r="AE212">
        <f>SUM(J29,M29,P29,S29)</f>
        <v>0</v>
      </c>
    </row>
    <row r="213" spans="2:31" x14ac:dyDescent="0.2">
      <c r="B213" t="s">
        <v>422</v>
      </c>
      <c r="C213">
        <f t="shared" si="24"/>
        <v>9197.4999900000003</v>
      </c>
      <c r="D213">
        <f t="shared" si="25"/>
        <v>2546.2121099999999</v>
      </c>
      <c r="E213">
        <f t="shared" si="26"/>
        <v>1240</v>
      </c>
      <c r="Z213" t="s">
        <v>422</v>
      </c>
      <c r="AB213">
        <f t="shared" si="27"/>
        <v>9742.3484599999992</v>
      </c>
      <c r="AC213" s="41">
        <v>42854</v>
      </c>
      <c r="AD213" t="s">
        <v>424</v>
      </c>
      <c r="AE213">
        <f>SUM(J30,M30,P30,S30)</f>
        <v>0</v>
      </c>
    </row>
    <row r="214" spans="2:31" x14ac:dyDescent="0.2">
      <c r="B214" t="s">
        <v>422</v>
      </c>
      <c r="C214">
        <f t="shared" si="24"/>
        <v>9197.4999900000003</v>
      </c>
      <c r="D214">
        <f t="shared" si="25"/>
        <v>2546.2121099999999</v>
      </c>
      <c r="E214">
        <f t="shared" si="26"/>
        <v>1240</v>
      </c>
      <c r="Z214" t="s">
        <v>422</v>
      </c>
      <c r="AB214">
        <f t="shared" si="27"/>
        <v>9742.3484599999992</v>
      </c>
      <c r="AC214" s="41">
        <v>42855</v>
      </c>
      <c r="AD214" t="s">
        <v>424</v>
      </c>
      <c r="AE214">
        <f>SUM(J31,M31,P31,S31)</f>
        <v>0</v>
      </c>
    </row>
    <row r="215" spans="2:31" x14ac:dyDescent="0.2">
      <c r="B215" t="s">
        <v>422</v>
      </c>
      <c r="C215">
        <f t="shared" si="24"/>
        <v>9197.4999900000003</v>
      </c>
      <c r="D215">
        <f t="shared" si="25"/>
        <v>2546.2121099999999</v>
      </c>
      <c r="E215">
        <f t="shared" si="26"/>
        <v>1240</v>
      </c>
      <c r="Z215" t="s">
        <v>422</v>
      </c>
      <c r="AB215">
        <f t="shared" si="27"/>
        <v>9742.3484599999992</v>
      </c>
      <c r="AC215" s="41">
        <v>42856</v>
      </c>
      <c r="AD215" t="s">
        <v>424</v>
      </c>
      <c r="AE215">
        <f>SUM(J32,M32,P32,S32)</f>
        <v>90</v>
      </c>
    </row>
    <row r="216" spans="2:31" x14ac:dyDescent="0.2">
      <c r="B216" t="s">
        <v>422</v>
      </c>
      <c r="C216">
        <f t="shared" si="24"/>
        <v>9197.4999900000003</v>
      </c>
      <c r="D216">
        <f t="shared" si="25"/>
        <v>2546.2121099999999</v>
      </c>
      <c r="E216">
        <f t="shared" si="26"/>
        <v>1240</v>
      </c>
      <c r="Z216" t="s">
        <v>422</v>
      </c>
      <c r="AB216">
        <f t="shared" si="27"/>
        <v>9742.3484599999992</v>
      </c>
      <c r="AC216" s="41">
        <v>42857</v>
      </c>
      <c r="AD216" t="s">
        <v>424</v>
      </c>
      <c r="AE216">
        <f>SUM(J33,M33,P33,S33)</f>
        <v>30</v>
      </c>
    </row>
    <row r="217" spans="2:31" x14ac:dyDescent="0.2">
      <c r="B217" t="s">
        <v>422</v>
      </c>
      <c r="C217">
        <f t="shared" si="24"/>
        <v>9197.4999900000003</v>
      </c>
      <c r="D217">
        <f t="shared" si="25"/>
        <v>2546.2121099999999</v>
      </c>
      <c r="E217">
        <f t="shared" si="26"/>
        <v>1240</v>
      </c>
      <c r="Z217" t="s">
        <v>422</v>
      </c>
      <c r="AB217">
        <f t="shared" si="27"/>
        <v>9742.3484599999992</v>
      </c>
      <c r="AC217" s="41">
        <v>42858</v>
      </c>
      <c r="AD217" t="s">
        <v>424</v>
      </c>
      <c r="AE217">
        <f>SUM(J34,M34,P34,S34)</f>
        <v>30</v>
      </c>
    </row>
    <row r="218" spans="2:31" x14ac:dyDescent="0.2">
      <c r="B218" t="s">
        <v>422</v>
      </c>
      <c r="C218">
        <f t="shared" si="24"/>
        <v>9197.4999900000003</v>
      </c>
      <c r="D218">
        <f t="shared" si="25"/>
        <v>2546.2121099999999</v>
      </c>
      <c r="E218">
        <f t="shared" si="26"/>
        <v>1240</v>
      </c>
      <c r="Z218" t="s">
        <v>422</v>
      </c>
      <c r="AB218">
        <f t="shared" si="27"/>
        <v>9742.3484599999992</v>
      </c>
      <c r="AC218" s="41">
        <v>42859</v>
      </c>
      <c r="AD218" t="s">
        <v>424</v>
      </c>
      <c r="AE218">
        <f>SUM(J35,M35,P35,S35)</f>
        <v>0</v>
      </c>
    </row>
    <row r="219" spans="2:31" x14ac:dyDescent="0.2">
      <c r="B219" t="s">
        <v>422</v>
      </c>
      <c r="C219">
        <f t="shared" si="24"/>
        <v>9197.4999900000003</v>
      </c>
      <c r="D219">
        <f t="shared" si="25"/>
        <v>2546.2121099999999</v>
      </c>
      <c r="E219">
        <f t="shared" si="26"/>
        <v>1240</v>
      </c>
      <c r="Z219" t="s">
        <v>422</v>
      </c>
      <c r="AB219">
        <f t="shared" si="27"/>
        <v>9742.3484599999992</v>
      </c>
      <c r="AC219" s="41">
        <v>42860</v>
      </c>
      <c r="AD219" t="s">
        <v>424</v>
      </c>
      <c r="AE219">
        <f>SUM(J36,M36,P36,S36)</f>
        <v>0</v>
      </c>
    </row>
    <row r="220" spans="2:31" x14ac:dyDescent="0.2">
      <c r="B220" t="s">
        <v>422</v>
      </c>
      <c r="C220">
        <f t="shared" si="24"/>
        <v>9197.4999900000003</v>
      </c>
      <c r="D220">
        <f t="shared" si="25"/>
        <v>2546.2121099999999</v>
      </c>
      <c r="E220">
        <f t="shared" si="26"/>
        <v>1240</v>
      </c>
      <c r="Z220" t="s">
        <v>422</v>
      </c>
      <c r="AB220">
        <f t="shared" si="27"/>
        <v>9742.3484599999992</v>
      </c>
      <c r="AC220" s="41">
        <v>42861</v>
      </c>
      <c r="AD220" t="s">
        <v>424</v>
      </c>
      <c r="AE220">
        <f>SUM(J37,M37,P37,S37)</f>
        <v>120</v>
      </c>
    </row>
    <row r="221" spans="2:31" x14ac:dyDescent="0.2">
      <c r="B221" t="s">
        <v>422</v>
      </c>
      <c r="C221">
        <f t="shared" si="24"/>
        <v>9197.4999900000003</v>
      </c>
      <c r="D221">
        <f t="shared" si="25"/>
        <v>2546.2121099999999</v>
      </c>
      <c r="E221">
        <f t="shared" si="26"/>
        <v>1240</v>
      </c>
      <c r="Z221" t="s">
        <v>422</v>
      </c>
      <c r="AB221">
        <f t="shared" si="27"/>
        <v>9742.3484599999992</v>
      </c>
      <c r="AC221" s="41">
        <v>42862</v>
      </c>
      <c r="AD221" t="s">
        <v>424</v>
      </c>
      <c r="AE221">
        <f>SUM(J38,M38,P38,S38)</f>
        <v>0</v>
      </c>
    </row>
    <row r="222" spans="2:31" x14ac:dyDescent="0.2">
      <c r="B222" t="s">
        <v>422</v>
      </c>
      <c r="C222">
        <f t="shared" si="24"/>
        <v>9197.4999900000003</v>
      </c>
      <c r="D222">
        <f t="shared" si="25"/>
        <v>2546.2121099999999</v>
      </c>
      <c r="E222">
        <f t="shared" si="26"/>
        <v>1240</v>
      </c>
      <c r="Z222" t="s">
        <v>422</v>
      </c>
      <c r="AB222">
        <f t="shared" si="27"/>
        <v>9742.3484599999992</v>
      </c>
      <c r="AC222" s="41">
        <v>42863</v>
      </c>
      <c r="AD222" t="s">
        <v>424</v>
      </c>
      <c r="AE222">
        <f>SUM(J39,M39,P39,S39)</f>
        <v>30</v>
      </c>
    </row>
    <row r="223" spans="2:31" x14ac:dyDescent="0.2">
      <c r="B223" t="s">
        <v>422</v>
      </c>
      <c r="C223">
        <f t="shared" si="24"/>
        <v>9197.4999900000003</v>
      </c>
      <c r="D223">
        <f t="shared" si="25"/>
        <v>2546.2121099999999</v>
      </c>
      <c r="E223">
        <f t="shared" si="26"/>
        <v>1240</v>
      </c>
      <c r="Z223" t="s">
        <v>422</v>
      </c>
      <c r="AB223">
        <f t="shared" si="27"/>
        <v>9742.3484599999992</v>
      </c>
      <c r="AC223" s="41">
        <v>42864</v>
      </c>
      <c r="AD223" t="s">
        <v>424</v>
      </c>
      <c r="AE223">
        <f>SUM(J40,M40,P40,S40)</f>
        <v>0</v>
      </c>
    </row>
    <row r="224" spans="2:31" x14ac:dyDescent="0.2">
      <c r="B224" t="s">
        <v>422</v>
      </c>
      <c r="C224">
        <f t="shared" si="24"/>
        <v>9197.4999900000003</v>
      </c>
      <c r="D224">
        <f t="shared" si="25"/>
        <v>2546.2121099999999</v>
      </c>
      <c r="E224">
        <f t="shared" si="26"/>
        <v>1240</v>
      </c>
      <c r="Z224" t="s">
        <v>422</v>
      </c>
      <c r="AB224">
        <f t="shared" si="27"/>
        <v>9742.3484599999992</v>
      </c>
      <c r="AC224" s="41">
        <v>42865</v>
      </c>
      <c r="AD224" t="s">
        <v>424</v>
      </c>
      <c r="AE224">
        <f>SUM(J41,M41,P41,S41)</f>
        <v>60</v>
      </c>
    </row>
    <row r="225" spans="2:31" x14ac:dyDescent="0.2">
      <c r="B225" t="s">
        <v>422</v>
      </c>
      <c r="C225">
        <f t="shared" si="24"/>
        <v>9197.4999900000003</v>
      </c>
      <c r="D225">
        <f t="shared" si="25"/>
        <v>2546.2121099999999</v>
      </c>
      <c r="E225">
        <f t="shared" si="26"/>
        <v>1240</v>
      </c>
      <c r="Z225" t="s">
        <v>422</v>
      </c>
      <c r="AB225">
        <f t="shared" si="27"/>
        <v>9742.3484599999992</v>
      </c>
      <c r="AC225" s="41">
        <v>42866</v>
      </c>
      <c r="AD225" t="s">
        <v>424</v>
      </c>
      <c r="AE225">
        <f>SUM(J42,M42,P42,S42)</f>
        <v>60</v>
      </c>
    </row>
    <row r="226" spans="2:31" x14ac:dyDescent="0.2">
      <c r="B226" t="s">
        <v>422</v>
      </c>
      <c r="C226">
        <f t="shared" si="24"/>
        <v>9197.4999900000003</v>
      </c>
      <c r="D226">
        <f t="shared" si="25"/>
        <v>2546.2121099999999</v>
      </c>
      <c r="E226">
        <f t="shared" si="26"/>
        <v>1240</v>
      </c>
      <c r="Z226" t="s">
        <v>422</v>
      </c>
      <c r="AB226">
        <f t="shared" si="27"/>
        <v>9742.3484599999992</v>
      </c>
      <c r="AC226" s="41">
        <v>42867</v>
      </c>
      <c r="AD226" t="s">
        <v>424</v>
      </c>
      <c r="AE226">
        <f>SUM(J43,M43,P43,S43)</f>
        <v>0</v>
      </c>
    </row>
    <row r="227" spans="2:31" x14ac:dyDescent="0.2">
      <c r="B227" t="s">
        <v>422</v>
      </c>
      <c r="C227">
        <f t="shared" si="24"/>
        <v>9197.4999900000003</v>
      </c>
      <c r="D227">
        <f t="shared" si="25"/>
        <v>2546.2121099999999</v>
      </c>
      <c r="E227">
        <f t="shared" si="26"/>
        <v>1240</v>
      </c>
      <c r="Z227" t="s">
        <v>422</v>
      </c>
      <c r="AB227">
        <f t="shared" si="27"/>
        <v>9742.3484599999992</v>
      </c>
      <c r="AC227" s="41">
        <v>42868</v>
      </c>
      <c r="AD227" t="s">
        <v>424</v>
      </c>
      <c r="AE227">
        <f>SUM(J44,M44,P44,S44)</f>
        <v>90</v>
      </c>
    </row>
    <row r="228" spans="2:31" x14ac:dyDescent="0.2">
      <c r="B228" t="s">
        <v>422</v>
      </c>
      <c r="C228">
        <f t="shared" si="24"/>
        <v>9197.4999900000003</v>
      </c>
      <c r="D228">
        <f t="shared" si="25"/>
        <v>2546.2121099999999</v>
      </c>
      <c r="E228">
        <f t="shared" si="26"/>
        <v>1240</v>
      </c>
      <c r="Z228" t="s">
        <v>422</v>
      </c>
      <c r="AB228">
        <f t="shared" si="27"/>
        <v>9742.3484599999992</v>
      </c>
      <c r="AC228" s="41">
        <v>42869</v>
      </c>
      <c r="AD228" t="s">
        <v>424</v>
      </c>
      <c r="AE228">
        <f>SUM(J45,M45,P45,S45)</f>
        <v>0</v>
      </c>
    </row>
    <row r="229" spans="2:31" x14ac:dyDescent="0.2">
      <c r="B229" t="s">
        <v>422</v>
      </c>
      <c r="C229">
        <f t="shared" si="24"/>
        <v>9197.4999900000003</v>
      </c>
      <c r="D229">
        <f t="shared" si="25"/>
        <v>2546.2121099999999</v>
      </c>
      <c r="E229">
        <f t="shared" si="26"/>
        <v>1240</v>
      </c>
      <c r="Z229" t="s">
        <v>422</v>
      </c>
      <c r="AB229">
        <f t="shared" si="27"/>
        <v>9742.3484599999992</v>
      </c>
      <c r="AC229" s="41">
        <v>42870</v>
      </c>
      <c r="AD229" t="s">
        <v>424</v>
      </c>
      <c r="AE229">
        <f>SUM(J46,M46,P46,S46)</f>
        <v>60</v>
      </c>
    </row>
    <row r="230" spans="2:31" x14ac:dyDescent="0.2">
      <c r="B230" t="s">
        <v>422</v>
      </c>
      <c r="C230">
        <f t="shared" si="24"/>
        <v>9197.4999900000003</v>
      </c>
      <c r="D230">
        <f t="shared" si="25"/>
        <v>2546.2121099999999</v>
      </c>
      <c r="E230">
        <f t="shared" si="26"/>
        <v>1240</v>
      </c>
      <c r="Z230" t="s">
        <v>422</v>
      </c>
      <c r="AB230">
        <f t="shared" si="27"/>
        <v>9742.3484599999992</v>
      </c>
      <c r="AC230" s="41">
        <v>42871</v>
      </c>
      <c r="AD230" t="s">
        <v>424</v>
      </c>
      <c r="AE230">
        <f>SUM(J47,M47,P47,S47)</f>
        <v>28.33333</v>
      </c>
    </row>
    <row r="231" spans="2:31" x14ac:dyDescent="0.2">
      <c r="B231" t="s">
        <v>422</v>
      </c>
      <c r="C231">
        <f t="shared" si="24"/>
        <v>9197.4999900000003</v>
      </c>
      <c r="D231">
        <f t="shared" si="25"/>
        <v>2546.2121099999999</v>
      </c>
      <c r="E231">
        <f t="shared" si="26"/>
        <v>1240</v>
      </c>
      <c r="Z231" t="s">
        <v>422</v>
      </c>
      <c r="AB231">
        <f t="shared" si="27"/>
        <v>9742.3484599999992</v>
      </c>
      <c r="AC231" s="41">
        <v>42872</v>
      </c>
      <c r="AD231" t="s">
        <v>424</v>
      </c>
      <c r="AE231">
        <f>SUM(J48,M48,P48,S48)</f>
        <v>0</v>
      </c>
    </row>
    <row r="232" spans="2:31" x14ac:dyDescent="0.2">
      <c r="B232" t="s">
        <v>422</v>
      </c>
      <c r="C232">
        <f t="shared" si="24"/>
        <v>9197.4999900000003</v>
      </c>
      <c r="D232">
        <f t="shared" si="25"/>
        <v>2546.2121099999999</v>
      </c>
      <c r="E232">
        <f t="shared" si="26"/>
        <v>1240</v>
      </c>
      <c r="Z232" t="s">
        <v>422</v>
      </c>
      <c r="AB232">
        <f t="shared" si="27"/>
        <v>9742.3484599999992</v>
      </c>
      <c r="AC232" s="41">
        <v>42873</v>
      </c>
      <c r="AD232" t="s">
        <v>424</v>
      </c>
      <c r="AE232">
        <f>SUM(J49,M49,P49,S49)</f>
        <v>0</v>
      </c>
    </row>
    <row r="233" spans="2:31" x14ac:dyDescent="0.2">
      <c r="B233" t="s">
        <v>422</v>
      </c>
      <c r="C233">
        <f t="shared" si="24"/>
        <v>9197.4999900000003</v>
      </c>
      <c r="D233">
        <f t="shared" si="25"/>
        <v>2546.2121099999999</v>
      </c>
      <c r="E233">
        <f t="shared" si="26"/>
        <v>1240</v>
      </c>
      <c r="Z233" t="s">
        <v>422</v>
      </c>
      <c r="AB233">
        <f t="shared" si="27"/>
        <v>9742.3484599999992</v>
      </c>
      <c r="AC233" s="41">
        <v>42874</v>
      </c>
      <c r="AD233" t="s">
        <v>424</v>
      </c>
      <c r="AE233">
        <f>SUM(J50,M50,P50,S50)</f>
        <v>30</v>
      </c>
    </row>
    <row r="234" spans="2:31" x14ac:dyDescent="0.2">
      <c r="B234" t="s">
        <v>422</v>
      </c>
      <c r="C234">
        <f t="shared" si="24"/>
        <v>9197.4999900000003</v>
      </c>
      <c r="D234">
        <f t="shared" si="25"/>
        <v>2546.2121099999999</v>
      </c>
      <c r="E234">
        <f t="shared" si="26"/>
        <v>1240</v>
      </c>
      <c r="Z234" t="s">
        <v>422</v>
      </c>
      <c r="AB234">
        <f t="shared" si="27"/>
        <v>9742.3484599999992</v>
      </c>
      <c r="AC234" s="41">
        <v>42875</v>
      </c>
      <c r="AD234" t="s">
        <v>424</v>
      </c>
      <c r="AE234">
        <f>SUM(J51,M51,P51,S51)</f>
        <v>30</v>
      </c>
    </row>
    <row r="235" spans="2:31" x14ac:dyDescent="0.2">
      <c r="B235" t="s">
        <v>422</v>
      </c>
      <c r="C235">
        <f t="shared" si="24"/>
        <v>9197.4999900000003</v>
      </c>
      <c r="D235">
        <f t="shared" si="25"/>
        <v>2546.2121099999999</v>
      </c>
      <c r="E235">
        <f t="shared" si="26"/>
        <v>1240</v>
      </c>
      <c r="Z235" t="s">
        <v>422</v>
      </c>
      <c r="AB235">
        <f t="shared" si="27"/>
        <v>9742.3484599999992</v>
      </c>
      <c r="AC235" s="41">
        <v>42876</v>
      </c>
      <c r="AD235" t="s">
        <v>424</v>
      </c>
      <c r="AE235">
        <f>SUM(J52,M52,P52,S52)</f>
        <v>0</v>
      </c>
    </row>
    <row r="236" spans="2:31" x14ac:dyDescent="0.2">
      <c r="B236" t="s">
        <v>422</v>
      </c>
      <c r="C236">
        <f t="shared" si="24"/>
        <v>9197.4999900000003</v>
      </c>
      <c r="D236">
        <f t="shared" si="25"/>
        <v>2546.2121099999999</v>
      </c>
      <c r="E236">
        <f t="shared" si="26"/>
        <v>1240</v>
      </c>
      <c r="Z236" t="s">
        <v>422</v>
      </c>
      <c r="AB236">
        <f t="shared" si="27"/>
        <v>9742.3484599999992</v>
      </c>
      <c r="AC236" s="41">
        <v>42877</v>
      </c>
      <c r="AD236" t="s">
        <v>424</v>
      </c>
      <c r="AE236">
        <f>SUM(J53,M53,P53,S53)</f>
        <v>180</v>
      </c>
    </row>
    <row r="237" spans="2:31" x14ac:dyDescent="0.2">
      <c r="B237" t="s">
        <v>422</v>
      </c>
      <c r="C237">
        <f t="shared" si="24"/>
        <v>9197.4999900000003</v>
      </c>
      <c r="D237">
        <f t="shared" si="25"/>
        <v>2546.2121099999999</v>
      </c>
      <c r="E237">
        <f t="shared" si="26"/>
        <v>1240</v>
      </c>
      <c r="Z237" t="s">
        <v>422</v>
      </c>
      <c r="AB237">
        <f t="shared" si="27"/>
        <v>9742.3484599999992</v>
      </c>
      <c r="AC237" s="41">
        <v>42878</v>
      </c>
      <c r="AD237" t="s">
        <v>424</v>
      </c>
      <c r="AE237">
        <f>SUM(J54,M54,P54,S54)</f>
        <v>60</v>
      </c>
    </row>
    <row r="238" spans="2:31" x14ac:dyDescent="0.2">
      <c r="B238" t="s">
        <v>422</v>
      </c>
      <c r="C238">
        <f t="shared" si="24"/>
        <v>9197.4999900000003</v>
      </c>
      <c r="D238">
        <f t="shared" si="25"/>
        <v>2546.2121099999999</v>
      </c>
      <c r="E238">
        <f t="shared" si="26"/>
        <v>1240</v>
      </c>
      <c r="Z238" t="s">
        <v>422</v>
      </c>
      <c r="AB238">
        <f t="shared" si="27"/>
        <v>9742.3484599999992</v>
      </c>
      <c r="AC238" s="41">
        <v>42879</v>
      </c>
      <c r="AD238" t="s">
        <v>424</v>
      </c>
      <c r="AE238">
        <f>SUM(J55,M55,P55,S55)</f>
        <v>60</v>
      </c>
    </row>
    <row r="239" spans="2:31" x14ac:dyDescent="0.2">
      <c r="B239" t="s">
        <v>422</v>
      </c>
      <c r="C239">
        <f t="shared" si="24"/>
        <v>9197.4999900000003</v>
      </c>
      <c r="D239">
        <f t="shared" si="25"/>
        <v>2546.2121099999999</v>
      </c>
      <c r="E239">
        <f t="shared" si="26"/>
        <v>1240</v>
      </c>
      <c r="Z239" t="s">
        <v>422</v>
      </c>
      <c r="AB239">
        <f t="shared" si="27"/>
        <v>9742.3484599999992</v>
      </c>
      <c r="AC239" s="41">
        <v>42880</v>
      </c>
      <c r="AD239" t="s">
        <v>424</v>
      </c>
      <c r="AE239">
        <f>SUM(J56,M56,P56,S56)</f>
        <v>60</v>
      </c>
    </row>
    <row r="240" spans="2:31" x14ac:dyDescent="0.2">
      <c r="B240" t="s">
        <v>422</v>
      </c>
      <c r="C240">
        <f t="shared" si="24"/>
        <v>9197.4999900000003</v>
      </c>
      <c r="D240">
        <f t="shared" si="25"/>
        <v>2546.2121099999999</v>
      </c>
      <c r="E240">
        <f t="shared" si="26"/>
        <v>1240</v>
      </c>
      <c r="Z240" t="s">
        <v>422</v>
      </c>
      <c r="AB240">
        <f t="shared" si="27"/>
        <v>9742.3484599999992</v>
      </c>
      <c r="AC240" s="41">
        <v>42881</v>
      </c>
      <c r="AD240" t="s">
        <v>424</v>
      </c>
      <c r="AE240">
        <f>SUM(J57,M57,P57,S57)</f>
        <v>90</v>
      </c>
    </row>
    <row r="241" spans="2:31" x14ac:dyDescent="0.2">
      <c r="B241" t="s">
        <v>422</v>
      </c>
      <c r="C241">
        <f t="shared" si="24"/>
        <v>9197.4999900000003</v>
      </c>
      <c r="D241">
        <f t="shared" si="25"/>
        <v>2546.2121099999999</v>
      </c>
      <c r="E241">
        <f t="shared" si="26"/>
        <v>1240</v>
      </c>
      <c r="Z241" t="s">
        <v>422</v>
      </c>
      <c r="AB241">
        <f t="shared" si="27"/>
        <v>9742.3484599999992</v>
      </c>
      <c r="AC241" s="41">
        <v>42882</v>
      </c>
      <c r="AD241" t="s">
        <v>424</v>
      </c>
      <c r="AE241">
        <f>SUM(J58,M58,P58,S58)</f>
        <v>240</v>
      </c>
    </row>
    <row r="242" spans="2:31" x14ac:dyDescent="0.2">
      <c r="B242" t="s">
        <v>422</v>
      </c>
      <c r="C242">
        <f t="shared" si="24"/>
        <v>9197.4999900000003</v>
      </c>
      <c r="D242">
        <f t="shared" si="25"/>
        <v>2546.2121099999999</v>
      </c>
      <c r="E242">
        <f t="shared" si="26"/>
        <v>1240</v>
      </c>
      <c r="Z242" t="s">
        <v>422</v>
      </c>
      <c r="AB242">
        <f t="shared" si="27"/>
        <v>9742.3484599999992</v>
      </c>
      <c r="AC242" s="41">
        <v>42883</v>
      </c>
      <c r="AD242" t="s">
        <v>424</v>
      </c>
      <c r="AE242">
        <f>SUM(J59,M59,P59,S59)</f>
        <v>0</v>
      </c>
    </row>
    <row r="243" spans="2:31" x14ac:dyDescent="0.2">
      <c r="B243" t="s">
        <v>422</v>
      </c>
      <c r="C243">
        <f t="shared" si="24"/>
        <v>9197.4999900000003</v>
      </c>
      <c r="D243">
        <f t="shared" si="25"/>
        <v>2546.2121099999999</v>
      </c>
      <c r="E243">
        <f t="shared" si="26"/>
        <v>1240</v>
      </c>
      <c r="Z243" t="s">
        <v>422</v>
      </c>
      <c r="AB243">
        <f t="shared" si="27"/>
        <v>9742.3484599999992</v>
      </c>
      <c r="AC243" s="41">
        <v>42884</v>
      </c>
      <c r="AD243" t="s">
        <v>424</v>
      </c>
      <c r="AE243">
        <f>SUM(J60,M60,P60,S60)</f>
        <v>60</v>
      </c>
    </row>
    <row r="244" spans="2:31" x14ac:dyDescent="0.2">
      <c r="B244" t="s">
        <v>422</v>
      </c>
      <c r="C244">
        <f t="shared" si="24"/>
        <v>9197.4999900000003</v>
      </c>
      <c r="D244">
        <f t="shared" si="25"/>
        <v>2546.2121099999999</v>
      </c>
      <c r="E244">
        <f t="shared" si="26"/>
        <v>1240</v>
      </c>
      <c r="Z244" t="s">
        <v>422</v>
      </c>
      <c r="AB244">
        <f t="shared" si="27"/>
        <v>9742.3484599999992</v>
      </c>
      <c r="AC244" s="41">
        <v>42885</v>
      </c>
      <c r="AD244" t="s">
        <v>424</v>
      </c>
      <c r="AE244">
        <f>SUM(J61,M61,P61,S61)</f>
        <v>120</v>
      </c>
    </row>
    <row r="245" spans="2:31" x14ac:dyDescent="0.2">
      <c r="B245" t="s">
        <v>422</v>
      </c>
      <c r="C245">
        <f t="shared" si="24"/>
        <v>9197.4999900000003</v>
      </c>
      <c r="D245">
        <f t="shared" si="25"/>
        <v>2546.2121099999999</v>
      </c>
      <c r="E245">
        <f t="shared" si="26"/>
        <v>1240</v>
      </c>
      <c r="Z245" t="s">
        <v>422</v>
      </c>
      <c r="AB245">
        <f t="shared" si="27"/>
        <v>9742.3484599999992</v>
      </c>
      <c r="AC245" s="41">
        <v>42886</v>
      </c>
      <c r="AD245" t="s">
        <v>424</v>
      </c>
      <c r="AE245">
        <f>SUM(J62,M62,P62,S62)</f>
        <v>150</v>
      </c>
    </row>
    <row r="246" spans="2:31" x14ac:dyDescent="0.2">
      <c r="B246" t="s">
        <v>422</v>
      </c>
      <c r="C246">
        <f t="shared" si="24"/>
        <v>9197.4999900000003</v>
      </c>
      <c r="D246">
        <f t="shared" si="25"/>
        <v>2546.2121099999999</v>
      </c>
      <c r="E246">
        <f t="shared" si="26"/>
        <v>1240</v>
      </c>
      <c r="Z246" t="s">
        <v>422</v>
      </c>
      <c r="AB246">
        <f t="shared" si="27"/>
        <v>9742.3484599999992</v>
      </c>
      <c r="AC246" s="41">
        <v>42887</v>
      </c>
      <c r="AD246" t="s">
        <v>424</v>
      </c>
      <c r="AE246">
        <f>SUM(J63,M63,P63,S63)</f>
        <v>180</v>
      </c>
    </row>
    <row r="247" spans="2:31" x14ac:dyDescent="0.2">
      <c r="B247" t="s">
        <v>422</v>
      </c>
      <c r="C247">
        <f t="shared" si="24"/>
        <v>9197.4999900000003</v>
      </c>
      <c r="D247">
        <f t="shared" si="25"/>
        <v>2546.2121099999999</v>
      </c>
      <c r="E247">
        <f t="shared" si="26"/>
        <v>1240</v>
      </c>
      <c r="Z247" t="s">
        <v>422</v>
      </c>
      <c r="AB247">
        <f t="shared" si="27"/>
        <v>9742.3484599999992</v>
      </c>
      <c r="AC247" s="41">
        <v>42888</v>
      </c>
      <c r="AD247" t="s">
        <v>424</v>
      </c>
      <c r="AE247">
        <f>SUM(J64,M64,P64,S64)</f>
        <v>240</v>
      </c>
    </row>
    <row r="248" spans="2:31" x14ac:dyDescent="0.2">
      <c r="B248" t="s">
        <v>422</v>
      </c>
      <c r="C248">
        <f t="shared" si="24"/>
        <v>9197.4999900000003</v>
      </c>
      <c r="D248">
        <f t="shared" si="25"/>
        <v>2546.2121099999999</v>
      </c>
      <c r="E248">
        <f t="shared" si="26"/>
        <v>1240</v>
      </c>
      <c r="Z248" t="s">
        <v>422</v>
      </c>
      <c r="AB248">
        <f t="shared" si="27"/>
        <v>9742.3484599999992</v>
      </c>
      <c r="AC248" s="41">
        <v>42889</v>
      </c>
      <c r="AD248" t="s">
        <v>424</v>
      </c>
      <c r="AE248">
        <f>SUM(J65,M65,P65,S65)</f>
        <v>0</v>
      </c>
    </row>
    <row r="249" spans="2:31" x14ac:dyDescent="0.2">
      <c r="B249" t="s">
        <v>422</v>
      </c>
      <c r="C249">
        <f t="shared" si="24"/>
        <v>9197.4999900000003</v>
      </c>
      <c r="D249">
        <f t="shared" si="25"/>
        <v>2546.2121099999999</v>
      </c>
      <c r="E249">
        <f t="shared" si="26"/>
        <v>1240</v>
      </c>
      <c r="Z249" t="s">
        <v>422</v>
      </c>
      <c r="AB249">
        <f t="shared" si="27"/>
        <v>9742.3484599999992</v>
      </c>
      <c r="AC249" s="41">
        <v>42890</v>
      </c>
      <c r="AD249" t="s">
        <v>424</v>
      </c>
      <c r="AE249">
        <f>SUM(J66,M66,P66,S66)</f>
        <v>0</v>
      </c>
    </row>
    <row r="250" spans="2:31" x14ac:dyDescent="0.2">
      <c r="B250" t="s">
        <v>422</v>
      </c>
      <c r="C250">
        <f t="shared" ref="C250:C313" si="28">SUM(L:L)</f>
        <v>9197.4999900000003</v>
      </c>
      <c r="D250">
        <f t="shared" ref="D250:D313" si="29">SUM(M:M)</f>
        <v>2546.2121099999999</v>
      </c>
      <c r="E250">
        <f t="shared" ref="E250:E313" si="30">SUM(N:N)</f>
        <v>1240</v>
      </c>
      <c r="Z250" t="s">
        <v>422</v>
      </c>
      <c r="AB250">
        <f t="shared" ref="AB250:AB313" si="31">SUM(J:J,M:M,P:P,S:S)</f>
        <v>9742.3484599999992</v>
      </c>
      <c r="AC250" s="41">
        <v>42891</v>
      </c>
      <c r="AD250" t="s">
        <v>424</v>
      </c>
      <c r="AE250">
        <f>SUM(J67,M67,P67,S67)</f>
        <v>118.33333</v>
      </c>
    </row>
    <row r="251" spans="2:31" x14ac:dyDescent="0.2">
      <c r="B251" t="s">
        <v>422</v>
      </c>
      <c r="C251">
        <f t="shared" si="28"/>
        <v>9197.4999900000003</v>
      </c>
      <c r="D251">
        <f t="shared" si="29"/>
        <v>2546.2121099999999</v>
      </c>
      <c r="E251">
        <f t="shared" si="30"/>
        <v>1240</v>
      </c>
      <c r="Z251" t="s">
        <v>422</v>
      </c>
      <c r="AB251">
        <f t="shared" si="31"/>
        <v>9742.3484599999992</v>
      </c>
      <c r="AC251" s="41">
        <v>42892</v>
      </c>
      <c r="AD251" t="s">
        <v>424</v>
      </c>
      <c r="AE251">
        <f>SUM(J68,M68,P68,S68)</f>
        <v>90</v>
      </c>
    </row>
    <row r="252" spans="2:31" x14ac:dyDescent="0.2">
      <c r="B252" t="s">
        <v>422</v>
      </c>
      <c r="C252">
        <f t="shared" si="28"/>
        <v>9197.4999900000003</v>
      </c>
      <c r="D252">
        <f t="shared" si="29"/>
        <v>2546.2121099999999</v>
      </c>
      <c r="E252">
        <f t="shared" si="30"/>
        <v>1240</v>
      </c>
      <c r="Z252" t="s">
        <v>422</v>
      </c>
      <c r="AB252">
        <f t="shared" si="31"/>
        <v>9742.3484599999992</v>
      </c>
      <c r="AC252" s="41">
        <v>42893</v>
      </c>
      <c r="AD252" t="s">
        <v>424</v>
      </c>
      <c r="AE252">
        <f>SUM(J69,M69,P69,S69)</f>
        <v>0</v>
      </c>
    </row>
    <row r="253" spans="2:31" x14ac:dyDescent="0.2">
      <c r="B253" t="s">
        <v>422</v>
      </c>
      <c r="C253">
        <f t="shared" si="28"/>
        <v>9197.4999900000003</v>
      </c>
      <c r="D253">
        <f t="shared" si="29"/>
        <v>2546.2121099999999</v>
      </c>
      <c r="E253">
        <f t="shared" si="30"/>
        <v>1240</v>
      </c>
      <c r="Z253" t="s">
        <v>422</v>
      </c>
      <c r="AB253">
        <f t="shared" si="31"/>
        <v>9742.3484599999992</v>
      </c>
      <c r="AC253" s="41">
        <v>42894</v>
      </c>
      <c r="AD253" t="s">
        <v>424</v>
      </c>
      <c r="AE253">
        <f>SUM(J70,M70,P70,S70)</f>
        <v>120</v>
      </c>
    </row>
    <row r="254" spans="2:31" x14ac:dyDescent="0.2">
      <c r="B254" t="s">
        <v>422</v>
      </c>
      <c r="C254">
        <f t="shared" si="28"/>
        <v>9197.4999900000003</v>
      </c>
      <c r="D254">
        <f t="shared" si="29"/>
        <v>2546.2121099999999</v>
      </c>
      <c r="E254">
        <f t="shared" si="30"/>
        <v>1240</v>
      </c>
      <c r="Z254" t="s">
        <v>422</v>
      </c>
      <c r="AB254">
        <f t="shared" si="31"/>
        <v>9742.3484599999992</v>
      </c>
      <c r="AC254" s="41">
        <v>42895</v>
      </c>
      <c r="AD254" t="s">
        <v>424</v>
      </c>
      <c r="AE254">
        <f>SUM(J71,M71,P71,S71)</f>
        <v>180</v>
      </c>
    </row>
    <row r="255" spans="2:31" x14ac:dyDescent="0.2">
      <c r="B255" t="s">
        <v>422</v>
      </c>
      <c r="C255">
        <f t="shared" si="28"/>
        <v>9197.4999900000003</v>
      </c>
      <c r="D255">
        <f t="shared" si="29"/>
        <v>2546.2121099999999</v>
      </c>
      <c r="E255">
        <f t="shared" si="30"/>
        <v>1240</v>
      </c>
      <c r="Z255" t="s">
        <v>422</v>
      </c>
      <c r="AB255">
        <f t="shared" si="31"/>
        <v>9742.3484599999992</v>
      </c>
      <c r="AC255" s="41">
        <v>42896</v>
      </c>
      <c r="AD255" t="s">
        <v>424</v>
      </c>
      <c r="AE255">
        <f>SUM(J72,M72,P72,S72)</f>
        <v>60</v>
      </c>
    </row>
    <row r="256" spans="2:31" x14ac:dyDescent="0.2">
      <c r="B256" t="s">
        <v>422</v>
      </c>
      <c r="C256">
        <f t="shared" si="28"/>
        <v>9197.4999900000003</v>
      </c>
      <c r="D256">
        <f t="shared" si="29"/>
        <v>2546.2121099999999</v>
      </c>
      <c r="E256">
        <f t="shared" si="30"/>
        <v>1240</v>
      </c>
      <c r="Z256" t="s">
        <v>422</v>
      </c>
      <c r="AB256">
        <f t="shared" si="31"/>
        <v>9742.3484599999992</v>
      </c>
      <c r="AC256" s="41">
        <v>42897</v>
      </c>
      <c r="AD256" t="s">
        <v>424</v>
      </c>
      <c r="AE256">
        <f>SUM(J73,M73,P73,S73)</f>
        <v>0</v>
      </c>
    </row>
    <row r="257" spans="2:31" x14ac:dyDescent="0.2">
      <c r="B257" t="s">
        <v>422</v>
      </c>
      <c r="C257">
        <f t="shared" si="28"/>
        <v>9197.4999900000003</v>
      </c>
      <c r="D257">
        <f t="shared" si="29"/>
        <v>2546.2121099999999</v>
      </c>
      <c r="E257">
        <f t="shared" si="30"/>
        <v>1240</v>
      </c>
      <c r="Z257" t="s">
        <v>422</v>
      </c>
      <c r="AB257">
        <f t="shared" si="31"/>
        <v>9742.3484599999992</v>
      </c>
      <c r="AC257" s="41">
        <v>42898</v>
      </c>
      <c r="AD257" t="s">
        <v>424</v>
      </c>
      <c r="AE257">
        <f>SUM(J74,M74,P74,S74)</f>
        <v>0</v>
      </c>
    </row>
    <row r="258" spans="2:31" x14ac:dyDescent="0.2">
      <c r="B258" t="s">
        <v>422</v>
      </c>
      <c r="C258">
        <f t="shared" si="28"/>
        <v>9197.4999900000003</v>
      </c>
      <c r="D258">
        <f t="shared" si="29"/>
        <v>2546.2121099999999</v>
      </c>
      <c r="E258">
        <f t="shared" si="30"/>
        <v>1240</v>
      </c>
      <c r="Z258" t="s">
        <v>422</v>
      </c>
      <c r="AB258">
        <f t="shared" si="31"/>
        <v>9742.3484599999992</v>
      </c>
      <c r="AC258" s="41">
        <v>42899</v>
      </c>
      <c r="AD258" t="s">
        <v>424</v>
      </c>
      <c r="AE258">
        <f>SUM(J75,M75,P75,S75)</f>
        <v>90</v>
      </c>
    </row>
    <row r="259" spans="2:31" x14ac:dyDescent="0.2">
      <c r="B259" t="s">
        <v>422</v>
      </c>
      <c r="C259">
        <f t="shared" si="28"/>
        <v>9197.4999900000003</v>
      </c>
      <c r="D259">
        <f t="shared" si="29"/>
        <v>2546.2121099999999</v>
      </c>
      <c r="E259">
        <f t="shared" si="30"/>
        <v>1240</v>
      </c>
      <c r="Z259" t="s">
        <v>422</v>
      </c>
      <c r="AB259">
        <f t="shared" si="31"/>
        <v>9742.3484599999992</v>
      </c>
      <c r="AC259" s="41">
        <v>42900</v>
      </c>
      <c r="AD259" t="s">
        <v>424</v>
      </c>
      <c r="AE259">
        <f>SUM(J76,M76,P76,S76)</f>
        <v>0</v>
      </c>
    </row>
    <row r="260" spans="2:31" x14ac:dyDescent="0.2">
      <c r="B260" t="s">
        <v>422</v>
      </c>
      <c r="C260">
        <f t="shared" si="28"/>
        <v>9197.4999900000003</v>
      </c>
      <c r="D260">
        <f t="shared" si="29"/>
        <v>2546.2121099999999</v>
      </c>
      <c r="E260">
        <f t="shared" si="30"/>
        <v>1240</v>
      </c>
      <c r="Z260" t="s">
        <v>422</v>
      </c>
      <c r="AB260">
        <f t="shared" si="31"/>
        <v>9742.3484599999992</v>
      </c>
      <c r="AC260" s="41">
        <v>42901</v>
      </c>
      <c r="AD260" t="s">
        <v>424</v>
      </c>
      <c r="AE260">
        <f>SUM(J77,M77,P77,S77)</f>
        <v>30</v>
      </c>
    </row>
    <row r="261" spans="2:31" x14ac:dyDescent="0.2">
      <c r="B261" t="s">
        <v>422</v>
      </c>
      <c r="C261">
        <f t="shared" si="28"/>
        <v>9197.4999900000003</v>
      </c>
      <c r="D261">
        <f t="shared" si="29"/>
        <v>2546.2121099999999</v>
      </c>
      <c r="E261">
        <f t="shared" si="30"/>
        <v>1240</v>
      </c>
      <c r="Z261" t="s">
        <v>422</v>
      </c>
      <c r="AB261">
        <f t="shared" si="31"/>
        <v>9742.3484599999992</v>
      </c>
      <c r="AC261" s="41">
        <v>42902</v>
      </c>
      <c r="AD261" t="s">
        <v>424</v>
      </c>
      <c r="AE261">
        <f>SUM(J78,M78,P78,S78)</f>
        <v>180</v>
      </c>
    </row>
    <row r="262" spans="2:31" x14ac:dyDescent="0.2">
      <c r="B262" t="s">
        <v>422</v>
      </c>
      <c r="C262">
        <f t="shared" si="28"/>
        <v>9197.4999900000003</v>
      </c>
      <c r="D262">
        <f t="shared" si="29"/>
        <v>2546.2121099999999</v>
      </c>
      <c r="E262">
        <f t="shared" si="30"/>
        <v>1240</v>
      </c>
      <c r="Z262" t="s">
        <v>422</v>
      </c>
      <c r="AB262">
        <f t="shared" si="31"/>
        <v>9742.3484599999992</v>
      </c>
      <c r="AC262" s="41">
        <v>42903</v>
      </c>
      <c r="AD262" t="s">
        <v>424</v>
      </c>
      <c r="AE262">
        <f>SUM(J79,M79,P79,S79)</f>
        <v>90</v>
      </c>
    </row>
    <row r="263" spans="2:31" x14ac:dyDescent="0.2">
      <c r="B263" t="s">
        <v>422</v>
      </c>
      <c r="C263">
        <f t="shared" si="28"/>
        <v>9197.4999900000003</v>
      </c>
      <c r="D263">
        <f t="shared" si="29"/>
        <v>2546.2121099999999</v>
      </c>
      <c r="E263">
        <f t="shared" si="30"/>
        <v>1240</v>
      </c>
      <c r="Z263" t="s">
        <v>422</v>
      </c>
      <c r="AB263">
        <f t="shared" si="31"/>
        <v>9742.3484599999992</v>
      </c>
      <c r="AC263" s="41">
        <v>42904</v>
      </c>
      <c r="AD263" t="s">
        <v>424</v>
      </c>
      <c r="AE263">
        <f>SUM(J80,M80,P80,S80)</f>
        <v>0</v>
      </c>
    </row>
    <row r="264" spans="2:31" x14ac:dyDescent="0.2">
      <c r="B264" t="s">
        <v>422</v>
      </c>
      <c r="C264">
        <f t="shared" si="28"/>
        <v>9197.4999900000003</v>
      </c>
      <c r="D264">
        <f t="shared" si="29"/>
        <v>2546.2121099999999</v>
      </c>
      <c r="E264">
        <f t="shared" si="30"/>
        <v>1240</v>
      </c>
      <c r="Z264" t="s">
        <v>422</v>
      </c>
      <c r="AB264">
        <f t="shared" si="31"/>
        <v>9742.3484599999992</v>
      </c>
      <c r="AC264" s="41">
        <v>42905</v>
      </c>
      <c r="AD264" t="s">
        <v>424</v>
      </c>
      <c r="AE264">
        <f>SUM(J81,M81,P81,S81)</f>
        <v>90</v>
      </c>
    </row>
    <row r="265" spans="2:31" x14ac:dyDescent="0.2">
      <c r="B265" t="s">
        <v>422</v>
      </c>
      <c r="C265">
        <f t="shared" si="28"/>
        <v>9197.4999900000003</v>
      </c>
      <c r="D265">
        <f t="shared" si="29"/>
        <v>2546.2121099999999</v>
      </c>
      <c r="E265">
        <f t="shared" si="30"/>
        <v>1240</v>
      </c>
      <c r="Z265" t="s">
        <v>422</v>
      </c>
      <c r="AB265">
        <f t="shared" si="31"/>
        <v>9742.3484599999992</v>
      </c>
      <c r="AC265" s="41">
        <v>42906</v>
      </c>
      <c r="AD265" t="s">
        <v>424</v>
      </c>
      <c r="AE265">
        <f>SUM(J82,M82,P82,S82)</f>
        <v>60</v>
      </c>
    </row>
    <row r="266" spans="2:31" x14ac:dyDescent="0.2">
      <c r="B266" t="s">
        <v>422</v>
      </c>
      <c r="C266">
        <f t="shared" si="28"/>
        <v>9197.4999900000003</v>
      </c>
      <c r="D266">
        <f t="shared" si="29"/>
        <v>2546.2121099999999</v>
      </c>
      <c r="E266">
        <f t="shared" si="30"/>
        <v>1240</v>
      </c>
      <c r="Z266" t="s">
        <v>422</v>
      </c>
      <c r="AB266">
        <f t="shared" si="31"/>
        <v>9742.3484599999992</v>
      </c>
      <c r="AC266" s="41">
        <v>42907</v>
      </c>
      <c r="AD266" t="s">
        <v>424</v>
      </c>
      <c r="AE266">
        <f>SUM(J83,M83,P83,S83)</f>
        <v>90</v>
      </c>
    </row>
    <row r="267" spans="2:31" x14ac:dyDescent="0.2">
      <c r="B267" t="s">
        <v>422</v>
      </c>
      <c r="C267">
        <f t="shared" si="28"/>
        <v>9197.4999900000003</v>
      </c>
      <c r="D267">
        <f t="shared" si="29"/>
        <v>2546.2121099999999</v>
      </c>
      <c r="E267">
        <f t="shared" si="30"/>
        <v>1240</v>
      </c>
      <c r="Z267" t="s">
        <v>422</v>
      </c>
      <c r="AB267">
        <f t="shared" si="31"/>
        <v>9742.3484599999992</v>
      </c>
      <c r="AC267" s="41">
        <v>42908</v>
      </c>
      <c r="AD267" t="s">
        <v>424</v>
      </c>
      <c r="AE267">
        <f>SUM(J84,M84,P84,S84)</f>
        <v>60</v>
      </c>
    </row>
    <row r="268" spans="2:31" x14ac:dyDescent="0.2">
      <c r="B268" t="s">
        <v>422</v>
      </c>
      <c r="C268">
        <f t="shared" si="28"/>
        <v>9197.4999900000003</v>
      </c>
      <c r="D268">
        <f t="shared" si="29"/>
        <v>2546.2121099999999</v>
      </c>
      <c r="E268">
        <f t="shared" si="30"/>
        <v>1240</v>
      </c>
      <c r="Z268" t="s">
        <v>422</v>
      </c>
      <c r="AB268">
        <f t="shared" si="31"/>
        <v>9742.3484599999992</v>
      </c>
      <c r="AC268" s="41">
        <v>42909</v>
      </c>
      <c r="AD268" t="s">
        <v>424</v>
      </c>
      <c r="AE268">
        <f>SUM(J85,M85,P85,S85)</f>
        <v>90</v>
      </c>
    </row>
    <row r="269" spans="2:31" x14ac:dyDescent="0.2">
      <c r="B269" t="s">
        <v>422</v>
      </c>
      <c r="C269">
        <f t="shared" si="28"/>
        <v>9197.4999900000003</v>
      </c>
      <c r="D269">
        <f t="shared" si="29"/>
        <v>2546.2121099999999</v>
      </c>
      <c r="E269">
        <f t="shared" si="30"/>
        <v>1240</v>
      </c>
      <c r="Z269" t="s">
        <v>422</v>
      </c>
      <c r="AB269">
        <f t="shared" si="31"/>
        <v>9742.3484599999992</v>
      </c>
      <c r="AC269" s="41">
        <v>42910</v>
      </c>
      <c r="AD269" t="s">
        <v>424</v>
      </c>
      <c r="AE269">
        <f>SUM(J86,M86,P86,S86)</f>
        <v>150</v>
      </c>
    </row>
    <row r="270" spans="2:31" x14ac:dyDescent="0.2">
      <c r="B270" t="s">
        <v>422</v>
      </c>
      <c r="C270">
        <f t="shared" si="28"/>
        <v>9197.4999900000003</v>
      </c>
      <c r="D270">
        <f t="shared" si="29"/>
        <v>2546.2121099999999</v>
      </c>
      <c r="E270">
        <f t="shared" si="30"/>
        <v>1240</v>
      </c>
      <c r="Z270" t="s">
        <v>422</v>
      </c>
      <c r="AB270">
        <f t="shared" si="31"/>
        <v>9742.3484599999992</v>
      </c>
      <c r="AC270" s="41">
        <v>42911</v>
      </c>
      <c r="AD270" t="s">
        <v>424</v>
      </c>
      <c r="AE270">
        <f>SUM(J87,M87,P87,S87)</f>
        <v>0</v>
      </c>
    </row>
    <row r="271" spans="2:31" x14ac:dyDescent="0.2">
      <c r="B271" t="s">
        <v>422</v>
      </c>
      <c r="C271">
        <f t="shared" si="28"/>
        <v>9197.4999900000003</v>
      </c>
      <c r="D271">
        <f t="shared" si="29"/>
        <v>2546.2121099999999</v>
      </c>
      <c r="E271">
        <f t="shared" si="30"/>
        <v>1240</v>
      </c>
      <c r="Z271" t="s">
        <v>422</v>
      </c>
      <c r="AB271">
        <f t="shared" si="31"/>
        <v>9742.3484599999992</v>
      </c>
      <c r="AC271" s="41">
        <v>42912</v>
      </c>
      <c r="AD271" t="s">
        <v>424</v>
      </c>
      <c r="AE271">
        <f>SUM(J88,M88,P88,S88)</f>
        <v>210</v>
      </c>
    </row>
    <row r="272" spans="2:31" x14ac:dyDescent="0.2">
      <c r="B272" t="s">
        <v>422</v>
      </c>
      <c r="C272">
        <f t="shared" si="28"/>
        <v>9197.4999900000003</v>
      </c>
      <c r="D272">
        <f t="shared" si="29"/>
        <v>2546.2121099999999</v>
      </c>
      <c r="E272">
        <f t="shared" si="30"/>
        <v>1240</v>
      </c>
      <c r="Z272" t="s">
        <v>422</v>
      </c>
      <c r="AB272">
        <f t="shared" si="31"/>
        <v>9742.3484599999992</v>
      </c>
      <c r="AC272" s="41">
        <v>42913</v>
      </c>
      <c r="AD272" t="s">
        <v>424</v>
      </c>
      <c r="AE272">
        <f>SUM(J89,M89,P89,S89)</f>
        <v>358.18180000000001</v>
      </c>
    </row>
    <row r="273" spans="2:31" x14ac:dyDescent="0.2">
      <c r="B273" t="s">
        <v>422</v>
      </c>
      <c r="C273">
        <f t="shared" si="28"/>
        <v>9197.4999900000003</v>
      </c>
      <c r="D273">
        <f t="shared" si="29"/>
        <v>2546.2121099999999</v>
      </c>
      <c r="E273">
        <f t="shared" si="30"/>
        <v>1240</v>
      </c>
      <c r="Z273" t="s">
        <v>422</v>
      </c>
      <c r="AB273">
        <f t="shared" si="31"/>
        <v>9742.3484599999992</v>
      </c>
      <c r="AC273" s="41">
        <v>42914</v>
      </c>
      <c r="AD273" t="s">
        <v>424</v>
      </c>
      <c r="AE273">
        <f>SUM(J90,M90,P90,S90)</f>
        <v>330</v>
      </c>
    </row>
    <row r="274" spans="2:31" x14ac:dyDescent="0.2">
      <c r="B274" t="s">
        <v>422</v>
      </c>
      <c r="C274">
        <f t="shared" si="28"/>
        <v>9197.4999900000003</v>
      </c>
      <c r="D274">
        <f t="shared" si="29"/>
        <v>2546.2121099999999</v>
      </c>
      <c r="E274">
        <f t="shared" si="30"/>
        <v>1240</v>
      </c>
      <c r="Z274" t="s">
        <v>422</v>
      </c>
      <c r="AB274">
        <f t="shared" si="31"/>
        <v>9742.3484599999992</v>
      </c>
      <c r="AC274" s="41">
        <v>42915</v>
      </c>
      <c r="AD274" t="s">
        <v>424</v>
      </c>
      <c r="AE274">
        <f>SUM(J91,M91,P91,S91)</f>
        <v>60</v>
      </c>
    </row>
    <row r="275" spans="2:31" x14ac:dyDescent="0.2">
      <c r="B275" t="s">
        <v>422</v>
      </c>
      <c r="C275">
        <f t="shared" si="28"/>
        <v>9197.4999900000003</v>
      </c>
      <c r="D275">
        <f t="shared" si="29"/>
        <v>2546.2121099999999</v>
      </c>
      <c r="E275">
        <f t="shared" si="30"/>
        <v>1240</v>
      </c>
      <c r="Z275" t="s">
        <v>422</v>
      </c>
      <c r="AB275">
        <f t="shared" si="31"/>
        <v>9742.3484599999992</v>
      </c>
      <c r="AC275" s="41">
        <v>42916</v>
      </c>
      <c r="AD275" t="s">
        <v>424</v>
      </c>
      <c r="AE275">
        <f>SUM(J92,M92,P92,S92)</f>
        <v>210</v>
      </c>
    </row>
    <row r="276" spans="2:31" x14ac:dyDescent="0.2">
      <c r="B276" t="s">
        <v>422</v>
      </c>
      <c r="C276">
        <f t="shared" si="28"/>
        <v>9197.4999900000003</v>
      </c>
      <c r="D276">
        <f t="shared" si="29"/>
        <v>2546.2121099999999</v>
      </c>
      <c r="E276">
        <f t="shared" si="30"/>
        <v>1240</v>
      </c>
      <c r="Z276" t="s">
        <v>422</v>
      </c>
      <c r="AB276">
        <f t="shared" si="31"/>
        <v>9742.3484599999992</v>
      </c>
      <c r="AC276" s="41">
        <v>42917</v>
      </c>
      <c r="AD276" t="s">
        <v>424</v>
      </c>
      <c r="AE276">
        <f>SUM(J93,M93,P93,S93)</f>
        <v>90</v>
      </c>
    </row>
    <row r="277" spans="2:31" x14ac:dyDescent="0.2">
      <c r="B277" t="s">
        <v>422</v>
      </c>
      <c r="C277">
        <f t="shared" si="28"/>
        <v>9197.4999900000003</v>
      </c>
      <c r="D277">
        <f t="shared" si="29"/>
        <v>2546.2121099999999</v>
      </c>
      <c r="E277">
        <f t="shared" si="30"/>
        <v>1240</v>
      </c>
      <c r="Z277" t="s">
        <v>422</v>
      </c>
      <c r="AB277">
        <f t="shared" si="31"/>
        <v>9742.3484599999992</v>
      </c>
      <c r="AC277" s="41">
        <v>42918</v>
      </c>
      <c r="AD277" t="s">
        <v>424</v>
      </c>
      <c r="AE277">
        <f>SUM(J94,M94,P94,S94)</f>
        <v>0</v>
      </c>
    </row>
    <row r="278" spans="2:31" x14ac:dyDescent="0.2">
      <c r="B278" t="s">
        <v>422</v>
      </c>
      <c r="C278">
        <f t="shared" si="28"/>
        <v>9197.4999900000003</v>
      </c>
      <c r="D278">
        <f t="shared" si="29"/>
        <v>2546.2121099999999</v>
      </c>
      <c r="E278">
        <f t="shared" si="30"/>
        <v>1240</v>
      </c>
      <c r="Z278" t="s">
        <v>422</v>
      </c>
      <c r="AB278">
        <f t="shared" si="31"/>
        <v>9742.3484599999992</v>
      </c>
      <c r="AC278" s="41">
        <v>42919</v>
      </c>
      <c r="AD278" t="s">
        <v>424</v>
      </c>
      <c r="AE278">
        <f>SUM(J95,M95,P95,S95)</f>
        <v>0</v>
      </c>
    </row>
    <row r="279" spans="2:31" x14ac:dyDescent="0.2">
      <c r="B279" t="s">
        <v>422</v>
      </c>
      <c r="C279">
        <f t="shared" si="28"/>
        <v>9197.4999900000003</v>
      </c>
      <c r="D279">
        <f t="shared" si="29"/>
        <v>2546.2121099999999</v>
      </c>
      <c r="E279">
        <f t="shared" si="30"/>
        <v>1240</v>
      </c>
      <c r="Z279" t="s">
        <v>422</v>
      </c>
      <c r="AB279">
        <f t="shared" si="31"/>
        <v>9742.3484599999992</v>
      </c>
      <c r="AC279" s="41">
        <v>42920</v>
      </c>
      <c r="AD279" t="s">
        <v>424</v>
      </c>
      <c r="AE279">
        <f>SUM(J96,M96,P96,S96)</f>
        <v>90</v>
      </c>
    </row>
    <row r="280" spans="2:31" x14ac:dyDescent="0.2">
      <c r="B280" t="s">
        <v>422</v>
      </c>
      <c r="C280">
        <f t="shared" si="28"/>
        <v>9197.4999900000003</v>
      </c>
      <c r="D280">
        <f t="shared" si="29"/>
        <v>2546.2121099999999</v>
      </c>
      <c r="E280">
        <f t="shared" si="30"/>
        <v>1240</v>
      </c>
      <c r="Z280" t="s">
        <v>422</v>
      </c>
      <c r="AB280">
        <f t="shared" si="31"/>
        <v>9742.3484599999992</v>
      </c>
      <c r="AC280" s="41">
        <v>42921</v>
      </c>
      <c r="AD280" t="s">
        <v>424</v>
      </c>
      <c r="AE280">
        <f>SUM(J97,M97,P97,S97)</f>
        <v>120</v>
      </c>
    </row>
    <row r="281" spans="2:31" x14ac:dyDescent="0.2">
      <c r="B281" t="s">
        <v>422</v>
      </c>
      <c r="C281">
        <f t="shared" si="28"/>
        <v>9197.4999900000003</v>
      </c>
      <c r="D281">
        <f t="shared" si="29"/>
        <v>2546.2121099999999</v>
      </c>
      <c r="E281">
        <f t="shared" si="30"/>
        <v>1240</v>
      </c>
      <c r="Z281" t="s">
        <v>422</v>
      </c>
      <c r="AB281">
        <f t="shared" si="31"/>
        <v>9742.3484599999992</v>
      </c>
      <c r="AC281" s="41">
        <v>42922</v>
      </c>
      <c r="AD281" t="s">
        <v>424</v>
      </c>
      <c r="AE281">
        <f>SUM(J98,M98,P98,S98)</f>
        <v>60</v>
      </c>
    </row>
    <row r="282" spans="2:31" x14ac:dyDescent="0.2">
      <c r="B282" t="s">
        <v>422</v>
      </c>
      <c r="C282">
        <f t="shared" si="28"/>
        <v>9197.4999900000003</v>
      </c>
      <c r="D282">
        <f t="shared" si="29"/>
        <v>2546.2121099999999</v>
      </c>
      <c r="E282">
        <f t="shared" si="30"/>
        <v>1240</v>
      </c>
      <c r="Z282" t="s">
        <v>422</v>
      </c>
      <c r="AB282">
        <f t="shared" si="31"/>
        <v>9742.3484599999992</v>
      </c>
      <c r="AC282" s="41">
        <v>42923</v>
      </c>
      <c r="AD282" t="s">
        <v>424</v>
      </c>
      <c r="AE282">
        <f>SUM(J99,M99,P99,S99)</f>
        <v>60</v>
      </c>
    </row>
    <row r="283" spans="2:31" x14ac:dyDescent="0.2">
      <c r="B283" t="s">
        <v>422</v>
      </c>
      <c r="C283">
        <f t="shared" si="28"/>
        <v>9197.4999900000003</v>
      </c>
      <c r="D283">
        <f t="shared" si="29"/>
        <v>2546.2121099999999</v>
      </c>
      <c r="E283">
        <f t="shared" si="30"/>
        <v>1240</v>
      </c>
      <c r="Z283" t="s">
        <v>422</v>
      </c>
      <c r="AB283">
        <f t="shared" si="31"/>
        <v>9742.3484599999992</v>
      </c>
      <c r="AC283" s="41">
        <v>42924</v>
      </c>
      <c r="AD283" t="s">
        <v>424</v>
      </c>
      <c r="AE283">
        <f>SUM(J100,M100,P100,S100)</f>
        <v>0</v>
      </c>
    </row>
    <row r="284" spans="2:31" x14ac:dyDescent="0.2">
      <c r="B284" t="s">
        <v>422</v>
      </c>
      <c r="C284">
        <f t="shared" si="28"/>
        <v>9197.4999900000003</v>
      </c>
      <c r="D284">
        <f t="shared" si="29"/>
        <v>2546.2121099999999</v>
      </c>
      <c r="E284">
        <f t="shared" si="30"/>
        <v>1240</v>
      </c>
      <c r="Z284" t="s">
        <v>422</v>
      </c>
      <c r="AB284">
        <f t="shared" si="31"/>
        <v>9742.3484599999992</v>
      </c>
      <c r="AC284" s="41">
        <v>42925</v>
      </c>
      <c r="AD284" t="s">
        <v>424</v>
      </c>
      <c r="AE284">
        <f>SUM(J101,M101,P101,S101)</f>
        <v>90</v>
      </c>
    </row>
    <row r="285" spans="2:31" x14ac:dyDescent="0.2">
      <c r="B285" t="s">
        <v>422</v>
      </c>
      <c r="C285">
        <f t="shared" si="28"/>
        <v>9197.4999900000003</v>
      </c>
      <c r="D285">
        <f t="shared" si="29"/>
        <v>2546.2121099999999</v>
      </c>
      <c r="E285">
        <f t="shared" si="30"/>
        <v>1240</v>
      </c>
      <c r="Z285" t="s">
        <v>422</v>
      </c>
      <c r="AB285">
        <f t="shared" si="31"/>
        <v>9742.3484599999992</v>
      </c>
      <c r="AC285" s="41">
        <v>42926</v>
      </c>
      <c r="AD285" t="s">
        <v>424</v>
      </c>
      <c r="AE285">
        <f>SUM(J102,M102,P102,S102)</f>
        <v>60</v>
      </c>
    </row>
    <row r="286" spans="2:31" x14ac:dyDescent="0.2">
      <c r="B286" t="s">
        <v>422</v>
      </c>
      <c r="C286">
        <f t="shared" si="28"/>
        <v>9197.4999900000003</v>
      </c>
      <c r="D286">
        <f t="shared" si="29"/>
        <v>2546.2121099999999</v>
      </c>
      <c r="E286">
        <f t="shared" si="30"/>
        <v>1240</v>
      </c>
      <c r="Z286" t="s">
        <v>422</v>
      </c>
      <c r="AB286">
        <f t="shared" si="31"/>
        <v>9742.3484599999992</v>
      </c>
      <c r="AC286" s="41">
        <v>42927</v>
      </c>
      <c r="AD286" t="s">
        <v>424</v>
      </c>
      <c r="AE286">
        <f>SUM(J103,M103,P103,S103)</f>
        <v>0</v>
      </c>
    </row>
    <row r="287" spans="2:31" x14ac:dyDescent="0.2">
      <c r="B287" t="s">
        <v>422</v>
      </c>
      <c r="C287">
        <f t="shared" si="28"/>
        <v>9197.4999900000003</v>
      </c>
      <c r="D287">
        <f t="shared" si="29"/>
        <v>2546.2121099999999</v>
      </c>
      <c r="E287">
        <f t="shared" si="30"/>
        <v>1240</v>
      </c>
      <c r="Z287" t="s">
        <v>422</v>
      </c>
      <c r="AB287">
        <f t="shared" si="31"/>
        <v>9742.3484599999992</v>
      </c>
      <c r="AC287" s="41">
        <v>42928</v>
      </c>
      <c r="AD287" t="s">
        <v>424</v>
      </c>
      <c r="AE287">
        <f>SUM(J104,M104,P104,S104)</f>
        <v>120</v>
      </c>
    </row>
    <row r="288" spans="2:31" x14ac:dyDescent="0.2">
      <c r="B288" t="s">
        <v>422</v>
      </c>
      <c r="C288">
        <f t="shared" si="28"/>
        <v>9197.4999900000003</v>
      </c>
      <c r="D288">
        <f t="shared" si="29"/>
        <v>2546.2121099999999</v>
      </c>
      <c r="E288">
        <f t="shared" si="30"/>
        <v>1240</v>
      </c>
      <c r="Z288" t="s">
        <v>422</v>
      </c>
      <c r="AB288">
        <f t="shared" si="31"/>
        <v>9742.3484599999992</v>
      </c>
      <c r="AC288" s="41">
        <v>42929</v>
      </c>
      <c r="AD288" t="s">
        <v>424</v>
      </c>
      <c r="AE288">
        <f>SUM(J105,M105,P105,S105)</f>
        <v>60</v>
      </c>
    </row>
    <row r="289" spans="2:31" x14ac:dyDescent="0.2">
      <c r="B289" t="s">
        <v>422</v>
      </c>
      <c r="C289">
        <f t="shared" si="28"/>
        <v>9197.4999900000003</v>
      </c>
      <c r="D289">
        <f t="shared" si="29"/>
        <v>2546.2121099999999</v>
      </c>
      <c r="E289">
        <f t="shared" si="30"/>
        <v>1240</v>
      </c>
      <c r="Z289" t="s">
        <v>422</v>
      </c>
      <c r="AB289">
        <f t="shared" si="31"/>
        <v>9742.3484599999992</v>
      </c>
      <c r="AC289" s="41">
        <v>42930</v>
      </c>
      <c r="AD289" t="s">
        <v>424</v>
      </c>
      <c r="AE289">
        <f>SUM(J106,M106,P106,S106)</f>
        <v>60</v>
      </c>
    </row>
    <row r="290" spans="2:31" x14ac:dyDescent="0.2">
      <c r="B290" t="s">
        <v>422</v>
      </c>
      <c r="C290">
        <f t="shared" si="28"/>
        <v>9197.4999900000003</v>
      </c>
      <c r="D290">
        <f t="shared" si="29"/>
        <v>2546.2121099999999</v>
      </c>
      <c r="E290">
        <f t="shared" si="30"/>
        <v>1240</v>
      </c>
      <c r="Z290" t="s">
        <v>422</v>
      </c>
      <c r="AB290">
        <f t="shared" si="31"/>
        <v>9742.3484599999992</v>
      </c>
      <c r="AC290" s="41">
        <v>42931</v>
      </c>
      <c r="AD290" t="s">
        <v>424</v>
      </c>
      <c r="AE290">
        <f>SUM(J107,M107,P107,S107)</f>
        <v>0</v>
      </c>
    </row>
    <row r="291" spans="2:31" x14ac:dyDescent="0.2">
      <c r="B291" t="s">
        <v>422</v>
      </c>
      <c r="C291">
        <f t="shared" si="28"/>
        <v>9197.4999900000003</v>
      </c>
      <c r="D291">
        <f t="shared" si="29"/>
        <v>2546.2121099999999</v>
      </c>
      <c r="E291">
        <f t="shared" si="30"/>
        <v>1240</v>
      </c>
      <c r="Z291" t="s">
        <v>422</v>
      </c>
      <c r="AB291">
        <f t="shared" si="31"/>
        <v>9742.3484599999992</v>
      </c>
      <c r="AC291" s="41">
        <v>42932</v>
      </c>
      <c r="AD291" t="s">
        <v>424</v>
      </c>
      <c r="AE291">
        <f>SUM(J108,M108,P108,S108)</f>
        <v>30</v>
      </c>
    </row>
    <row r="292" spans="2:31" x14ac:dyDescent="0.2">
      <c r="B292" t="s">
        <v>422</v>
      </c>
      <c r="C292">
        <f t="shared" si="28"/>
        <v>9197.4999900000003</v>
      </c>
      <c r="D292">
        <f t="shared" si="29"/>
        <v>2546.2121099999999</v>
      </c>
      <c r="E292">
        <f t="shared" si="30"/>
        <v>1240</v>
      </c>
      <c r="Z292" t="s">
        <v>422</v>
      </c>
      <c r="AB292">
        <f t="shared" si="31"/>
        <v>9742.3484599999992</v>
      </c>
      <c r="AC292" s="41">
        <v>42933</v>
      </c>
      <c r="AD292" t="s">
        <v>424</v>
      </c>
      <c r="AE292">
        <f>SUM(J109,M109,P109,S109)</f>
        <v>90</v>
      </c>
    </row>
    <row r="293" spans="2:31" x14ac:dyDescent="0.2">
      <c r="B293" t="s">
        <v>422</v>
      </c>
      <c r="C293">
        <f t="shared" si="28"/>
        <v>9197.4999900000003</v>
      </c>
      <c r="D293">
        <f t="shared" si="29"/>
        <v>2546.2121099999999</v>
      </c>
      <c r="E293">
        <f t="shared" si="30"/>
        <v>1240</v>
      </c>
      <c r="Z293" t="s">
        <v>422</v>
      </c>
      <c r="AB293">
        <f t="shared" si="31"/>
        <v>9742.3484599999992</v>
      </c>
      <c r="AC293" s="41">
        <v>42934</v>
      </c>
      <c r="AD293" t="s">
        <v>424</v>
      </c>
      <c r="AE293">
        <f>SUM(J110,M110,P110,S110)</f>
        <v>60</v>
      </c>
    </row>
    <row r="294" spans="2:31" x14ac:dyDescent="0.2">
      <c r="B294" t="s">
        <v>422</v>
      </c>
      <c r="C294">
        <f t="shared" si="28"/>
        <v>9197.4999900000003</v>
      </c>
      <c r="D294">
        <f t="shared" si="29"/>
        <v>2546.2121099999999</v>
      </c>
      <c r="E294">
        <f t="shared" si="30"/>
        <v>1240</v>
      </c>
      <c r="Z294" t="s">
        <v>422</v>
      </c>
      <c r="AB294">
        <f t="shared" si="31"/>
        <v>9742.3484599999992</v>
      </c>
      <c r="AC294" s="41">
        <v>42935</v>
      </c>
      <c r="AD294" t="s">
        <v>424</v>
      </c>
      <c r="AE294">
        <f>SUM(J111,M111,P111,S111)</f>
        <v>60</v>
      </c>
    </row>
    <row r="295" spans="2:31" x14ac:dyDescent="0.2">
      <c r="B295" t="s">
        <v>422</v>
      </c>
      <c r="C295">
        <f t="shared" si="28"/>
        <v>9197.4999900000003</v>
      </c>
      <c r="D295">
        <f t="shared" si="29"/>
        <v>2546.2121099999999</v>
      </c>
      <c r="E295">
        <f t="shared" si="30"/>
        <v>1240</v>
      </c>
      <c r="Z295" t="s">
        <v>422</v>
      </c>
      <c r="AB295">
        <f t="shared" si="31"/>
        <v>9742.3484599999992</v>
      </c>
      <c r="AC295" s="41">
        <v>42936</v>
      </c>
      <c r="AD295" t="s">
        <v>424</v>
      </c>
      <c r="AE295">
        <f>SUM(J112,M112,P112,S112)</f>
        <v>60</v>
      </c>
    </row>
    <row r="296" spans="2:31" x14ac:dyDescent="0.2">
      <c r="B296" t="s">
        <v>422</v>
      </c>
      <c r="C296">
        <f t="shared" si="28"/>
        <v>9197.4999900000003</v>
      </c>
      <c r="D296">
        <f t="shared" si="29"/>
        <v>2546.2121099999999</v>
      </c>
      <c r="E296">
        <f t="shared" si="30"/>
        <v>1240</v>
      </c>
      <c r="Z296" t="s">
        <v>422</v>
      </c>
      <c r="AB296">
        <f t="shared" si="31"/>
        <v>9742.3484599999992</v>
      </c>
      <c r="AC296" s="41">
        <v>42937</v>
      </c>
      <c r="AD296" t="s">
        <v>424</v>
      </c>
      <c r="AE296">
        <f>SUM(J113,M113,P113,S113)</f>
        <v>90</v>
      </c>
    </row>
    <row r="297" spans="2:31" x14ac:dyDescent="0.2">
      <c r="B297" t="s">
        <v>422</v>
      </c>
      <c r="C297">
        <f t="shared" si="28"/>
        <v>9197.4999900000003</v>
      </c>
      <c r="D297">
        <f t="shared" si="29"/>
        <v>2546.2121099999999</v>
      </c>
      <c r="E297">
        <f t="shared" si="30"/>
        <v>1240</v>
      </c>
      <c r="Z297" t="s">
        <v>422</v>
      </c>
      <c r="AB297">
        <f t="shared" si="31"/>
        <v>9742.3484599999992</v>
      </c>
      <c r="AC297" s="41">
        <v>42938</v>
      </c>
      <c r="AD297" t="s">
        <v>424</v>
      </c>
      <c r="AE297">
        <f>SUM(J114,M114,P114,S114)</f>
        <v>30</v>
      </c>
    </row>
    <row r="298" spans="2:31" x14ac:dyDescent="0.2">
      <c r="B298" t="s">
        <v>422</v>
      </c>
      <c r="C298">
        <f t="shared" si="28"/>
        <v>9197.4999900000003</v>
      </c>
      <c r="D298">
        <f t="shared" si="29"/>
        <v>2546.2121099999999</v>
      </c>
      <c r="E298">
        <f t="shared" si="30"/>
        <v>1240</v>
      </c>
      <c r="Z298" t="s">
        <v>422</v>
      </c>
      <c r="AB298">
        <f t="shared" si="31"/>
        <v>9742.3484599999992</v>
      </c>
      <c r="AC298" s="41">
        <v>42939</v>
      </c>
      <c r="AD298" t="s">
        <v>424</v>
      </c>
      <c r="AE298">
        <f>SUM(J115,M115,P115,S115)</f>
        <v>0</v>
      </c>
    </row>
    <row r="299" spans="2:31" x14ac:dyDescent="0.2">
      <c r="B299" t="s">
        <v>422</v>
      </c>
      <c r="C299">
        <f t="shared" si="28"/>
        <v>9197.4999900000003</v>
      </c>
      <c r="D299">
        <f t="shared" si="29"/>
        <v>2546.2121099999999</v>
      </c>
      <c r="E299">
        <f t="shared" si="30"/>
        <v>1240</v>
      </c>
      <c r="Z299" t="s">
        <v>422</v>
      </c>
      <c r="AB299">
        <f t="shared" si="31"/>
        <v>9742.3484599999992</v>
      </c>
      <c r="AC299" s="41">
        <v>42940</v>
      </c>
      <c r="AD299" t="s">
        <v>424</v>
      </c>
      <c r="AE299">
        <f>SUM(J116,M116,P116,S116)</f>
        <v>90</v>
      </c>
    </row>
    <row r="300" spans="2:31" x14ac:dyDescent="0.2">
      <c r="B300" t="s">
        <v>422</v>
      </c>
      <c r="C300">
        <f t="shared" si="28"/>
        <v>9197.4999900000003</v>
      </c>
      <c r="D300">
        <f t="shared" si="29"/>
        <v>2546.2121099999999</v>
      </c>
      <c r="E300">
        <f t="shared" si="30"/>
        <v>1240</v>
      </c>
      <c r="Z300" t="s">
        <v>422</v>
      </c>
      <c r="AB300">
        <f t="shared" si="31"/>
        <v>9742.3484599999992</v>
      </c>
      <c r="AC300" s="41">
        <v>42941</v>
      </c>
      <c r="AD300" t="s">
        <v>424</v>
      </c>
      <c r="AE300">
        <f>SUM(J117,M117,P117,S117)</f>
        <v>30</v>
      </c>
    </row>
    <row r="301" spans="2:31" x14ac:dyDescent="0.2">
      <c r="B301" t="s">
        <v>422</v>
      </c>
      <c r="C301">
        <f t="shared" si="28"/>
        <v>9197.4999900000003</v>
      </c>
      <c r="D301">
        <f t="shared" si="29"/>
        <v>2546.2121099999999</v>
      </c>
      <c r="E301">
        <f t="shared" si="30"/>
        <v>1240</v>
      </c>
      <c r="Z301" t="s">
        <v>422</v>
      </c>
      <c r="AB301">
        <f t="shared" si="31"/>
        <v>9742.3484599999992</v>
      </c>
      <c r="AC301" s="41">
        <v>42942</v>
      </c>
      <c r="AD301" t="s">
        <v>424</v>
      </c>
      <c r="AE301">
        <f>SUM(J118,M118,P118,S118)</f>
        <v>210</v>
      </c>
    </row>
    <row r="302" spans="2:31" x14ac:dyDescent="0.2">
      <c r="B302" t="s">
        <v>422</v>
      </c>
      <c r="C302">
        <f t="shared" si="28"/>
        <v>9197.4999900000003</v>
      </c>
      <c r="D302">
        <f t="shared" si="29"/>
        <v>2546.2121099999999</v>
      </c>
      <c r="E302">
        <f t="shared" si="30"/>
        <v>1240</v>
      </c>
      <c r="Z302" t="s">
        <v>422</v>
      </c>
      <c r="AB302">
        <f t="shared" si="31"/>
        <v>9742.3484599999992</v>
      </c>
      <c r="AC302" s="41">
        <v>42943</v>
      </c>
      <c r="AD302" t="s">
        <v>424</v>
      </c>
      <c r="AE302">
        <f>SUM(J119,M119,P119,S119)</f>
        <v>30</v>
      </c>
    </row>
    <row r="303" spans="2:31" x14ac:dyDescent="0.2">
      <c r="B303" t="s">
        <v>422</v>
      </c>
      <c r="C303">
        <f t="shared" si="28"/>
        <v>9197.4999900000003</v>
      </c>
      <c r="D303">
        <f t="shared" si="29"/>
        <v>2546.2121099999999</v>
      </c>
      <c r="E303">
        <f t="shared" si="30"/>
        <v>1240</v>
      </c>
      <c r="Z303" t="s">
        <v>422</v>
      </c>
      <c r="AB303">
        <f t="shared" si="31"/>
        <v>9742.3484599999992</v>
      </c>
      <c r="AC303" s="41">
        <v>42944</v>
      </c>
      <c r="AD303" t="s">
        <v>424</v>
      </c>
      <c r="AE303">
        <f>SUM(J120,M120,P120,S120)</f>
        <v>0</v>
      </c>
    </row>
    <row r="304" spans="2:31" x14ac:dyDescent="0.2">
      <c r="B304" t="s">
        <v>422</v>
      </c>
      <c r="C304">
        <f t="shared" si="28"/>
        <v>9197.4999900000003</v>
      </c>
      <c r="D304">
        <f t="shared" si="29"/>
        <v>2546.2121099999999</v>
      </c>
      <c r="E304">
        <f t="shared" si="30"/>
        <v>1240</v>
      </c>
      <c r="Z304" t="s">
        <v>422</v>
      </c>
      <c r="AB304">
        <f t="shared" si="31"/>
        <v>9742.3484599999992</v>
      </c>
      <c r="AC304" s="41">
        <v>42945</v>
      </c>
      <c r="AD304" t="s">
        <v>424</v>
      </c>
      <c r="AE304">
        <f>SUM(J121,M121,P121,S121)</f>
        <v>0</v>
      </c>
    </row>
    <row r="305" spans="2:31" x14ac:dyDescent="0.2">
      <c r="B305" t="s">
        <v>422</v>
      </c>
      <c r="C305">
        <f t="shared" si="28"/>
        <v>9197.4999900000003</v>
      </c>
      <c r="D305">
        <f t="shared" si="29"/>
        <v>2546.2121099999999</v>
      </c>
      <c r="E305">
        <f t="shared" si="30"/>
        <v>1240</v>
      </c>
      <c r="Z305" t="s">
        <v>422</v>
      </c>
      <c r="AB305">
        <f t="shared" si="31"/>
        <v>9742.3484599999992</v>
      </c>
      <c r="AC305" s="41">
        <v>42946</v>
      </c>
      <c r="AD305" t="s">
        <v>424</v>
      </c>
      <c r="AE305">
        <f>SUM(J122,M122,P122,S122)</f>
        <v>90</v>
      </c>
    </row>
    <row r="306" spans="2:31" x14ac:dyDescent="0.2">
      <c r="B306" t="s">
        <v>422</v>
      </c>
      <c r="C306">
        <f t="shared" si="28"/>
        <v>9197.4999900000003</v>
      </c>
      <c r="D306">
        <f t="shared" si="29"/>
        <v>2546.2121099999999</v>
      </c>
      <c r="E306">
        <f t="shared" si="30"/>
        <v>1240</v>
      </c>
      <c r="Z306" t="s">
        <v>422</v>
      </c>
      <c r="AB306">
        <f t="shared" si="31"/>
        <v>9742.3484599999992</v>
      </c>
      <c r="AC306" s="41">
        <v>42947</v>
      </c>
      <c r="AD306" t="s">
        <v>424</v>
      </c>
      <c r="AE306">
        <f>SUM(J123,M123,P123,S123)</f>
        <v>0</v>
      </c>
    </row>
    <row r="307" spans="2:31" x14ac:dyDescent="0.2">
      <c r="B307" t="s">
        <v>422</v>
      </c>
      <c r="C307">
        <f t="shared" si="28"/>
        <v>9197.4999900000003</v>
      </c>
      <c r="D307">
        <f t="shared" si="29"/>
        <v>2546.2121099999999</v>
      </c>
      <c r="E307">
        <f t="shared" si="30"/>
        <v>1240</v>
      </c>
      <c r="Z307" t="s">
        <v>422</v>
      </c>
      <c r="AB307">
        <f t="shared" si="31"/>
        <v>9742.3484599999992</v>
      </c>
      <c r="AC307" s="41">
        <v>42948</v>
      </c>
      <c r="AD307" t="s">
        <v>424</v>
      </c>
      <c r="AE307">
        <f>SUM(J124,M124,P124,S124)</f>
        <v>30</v>
      </c>
    </row>
    <row r="308" spans="2:31" x14ac:dyDescent="0.2">
      <c r="B308" t="s">
        <v>422</v>
      </c>
      <c r="C308">
        <f t="shared" si="28"/>
        <v>9197.4999900000003</v>
      </c>
      <c r="D308">
        <f t="shared" si="29"/>
        <v>2546.2121099999999</v>
      </c>
      <c r="E308">
        <f t="shared" si="30"/>
        <v>1240</v>
      </c>
      <c r="Z308" t="s">
        <v>422</v>
      </c>
      <c r="AB308">
        <f t="shared" si="31"/>
        <v>9742.3484599999992</v>
      </c>
      <c r="AC308" s="41">
        <v>42949</v>
      </c>
      <c r="AD308" t="s">
        <v>424</v>
      </c>
      <c r="AE308">
        <f>SUM(J125,M125,P125,S125)</f>
        <v>30</v>
      </c>
    </row>
    <row r="309" spans="2:31" x14ac:dyDescent="0.2">
      <c r="B309" t="s">
        <v>422</v>
      </c>
      <c r="C309">
        <f t="shared" si="28"/>
        <v>9197.4999900000003</v>
      </c>
      <c r="D309">
        <f t="shared" si="29"/>
        <v>2546.2121099999999</v>
      </c>
      <c r="E309">
        <f t="shared" si="30"/>
        <v>1240</v>
      </c>
      <c r="Z309" t="s">
        <v>422</v>
      </c>
      <c r="AB309">
        <f t="shared" si="31"/>
        <v>9742.3484599999992</v>
      </c>
      <c r="AC309" s="41">
        <v>42950</v>
      </c>
      <c r="AD309" t="s">
        <v>424</v>
      </c>
      <c r="AE309">
        <f>SUM(J126,M126,P126,S126)</f>
        <v>30</v>
      </c>
    </row>
    <row r="310" spans="2:31" x14ac:dyDescent="0.2">
      <c r="B310" t="s">
        <v>422</v>
      </c>
      <c r="C310">
        <f t="shared" si="28"/>
        <v>9197.4999900000003</v>
      </c>
      <c r="D310">
        <f t="shared" si="29"/>
        <v>2546.2121099999999</v>
      </c>
      <c r="E310">
        <f t="shared" si="30"/>
        <v>1240</v>
      </c>
      <c r="Z310" t="s">
        <v>422</v>
      </c>
      <c r="AB310">
        <f t="shared" si="31"/>
        <v>9742.3484599999992</v>
      </c>
      <c r="AC310" s="41">
        <v>42951</v>
      </c>
      <c r="AD310" t="s">
        <v>424</v>
      </c>
      <c r="AE310">
        <f>SUM(J127,M127,P127,S127)</f>
        <v>0</v>
      </c>
    </row>
    <row r="311" spans="2:31" x14ac:dyDescent="0.2">
      <c r="B311" t="s">
        <v>422</v>
      </c>
      <c r="C311">
        <f t="shared" si="28"/>
        <v>9197.4999900000003</v>
      </c>
      <c r="D311">
        <f t="shared" si="29"/>
        <v>2546.2121099999999</v>
      </c>
      <c r="E311">
        <f t="shared" si="30"/>
        <v>1240</v>
      </c>
      <c r="Z311" t="s">
        <v>422</v>
      </c>
      <c r="AB311">
        <f t="shared" si="31"/>
        <v>9742.3484599999992</v>
      </c>
      <c r="AC311" s="41">
        <v>42952</v>
      </c>
      <c r="AD311" t="s">
        <v>424</v>
      </c>
      <c r="AE311">
        <f>SUM(J128,M128,P128,S128)</f>
        <v>0</v>
      </c>
    </row>
    <row r="312" spans="2:31" x14ac:dyDescent="0.2">
      <c r="B312" t="s">
        <v>422</v>
      </c>
      <c r="C312">
        <f t="shared" si="28"/>
        <v>9197.4999900000003</v>
      </c>
      <c r="D312">
        <f t="shared" si="29"/>
        <v>2546.2121099999999</v>
      </c>
      <c r="E312">
        <f t="shared" si="30"/>
        <v>1240</v>
      </c>
      <c r="Z312" t="s">
        <v>422</v>
      </c>
      <c r="AB312">
        <f t="shared" si="31"/>
        <v>9742.3484599999992</v>
      </c>
      <c r="AC312" s="41">
        <v>42953</v>
      </c>
      <c r="AD312" t="s">
        <v>424</v>
      </c>
      <c r="AE312">
        <f>SUM(J129,M129,P129,S129)</f>
        <v>30</v>
      </c>
    </row>
    <row r="313" spans="2:31" x14ac:dyDescent="0.2">
      <c r="B313" t="s">
        <v>422</v>
      </c>
      <c r="C313">
        <f t="shared" si="28"/>
        <v>9197.4999900000003</v>
      </c>
      <c r="D313">
        <f t="shared" si="29"/>
        <v>2546.2121099999999</v>
      </c>
      <c r="E313">
        <f t="shared" si="30"/>
        <v>1240</v>
      </c>
      <c r="Z313" t="s">
        <v>422</v>
      </c>
      <c r="AB313">
        <f t="shared" si="31"/>
        <v>9742.3484599999992</v>
      </c>
      <c r="AC313" s="41">
        <v>42954</v>
      </c>
      <c r="AD313" t="s">
        <v>424</v>
      </c>
      <c r="AE313">
        <f>SUM(J130,M130,P130,S130)</f>
        <v>60</v>
      </c>
    </row>
    <row r="314" spans="2:31" x14ac:dyDescent="0.2">
      <c r="B314" t="s">
        <v>422</v>
      </c>
      <c r="C314">
        <f t="shared" ref="C314:C367" si="32">SUM(L:L)</f>
        <v>9197.4999900000003</v>
      </c>
      <c r="D314">
        <f t="shared" ref="D314:D367" si="33">SUM(M:M)</f>
        <v>2546.2121099999999</v>
      </c>
      <c r="E314">
        <f t="shared" ref="E314:E367" si="34">SUM(N:N)</f>
        <v>1240</v>
      </c>
      <c r="Z314" t="s">
        <v>422</v>
      </c>
      <c r="AB314">
        <f t="shared" ref="AB314:AB367" si="35">SUM(J:J,M:M,P:P,S:S)</f>
        <v>9742.3484599999992</v>
      </c>
      <c r="AC314" s="41">
        <v>42955</v>
      </c>
      <c r="AD314" t="s">
        <v>424</v>
      </c>
      <c r="AE314">
        <f>SUM(J131,M131,P131,S131)</f>
        <v>120</v>
      </c>
    </row>
    <row r="315" spans="2:31" x14ac:dyDescent="0.2">
      <c r="B315" t="s">
        <v>422</v>
      </c>
      <c r="C315">
        <f t="shared" si="32"/>
        <v>9197.4999900000003</v>
      </c>
      <c r="D315">
        <f t="shared" si="33"/>
        <v>2546.2121099999999</v>
      </c>
      <c r="E315">
        <f t="shared" si="34"/>
        <v>1240</v>
      </c>
      <c r="Z315" t="s">
        <v>422</v>
      </c>
      <c r="AB315">
        <f t="shared" si="35"/>
        <v>9742.3484599999992</v>
      </c>
      <c r="AC315" s="41">
        <v>42956</v>
      </c>
      <c r="AD315" t="s">
        <v>424</v>
      </c>
      <c r="AE315">
        <f>SUM(J132,M132,P132,S132)</f>
        <v>30</v>
      </c>
    </row>
    <row r="316" spans="2:31" x14ac:dyDescent="0.2">
      <c r="B316" t="s">
        <v>422</v>
      </c>
      <c r="C316">
        <f t="shared" si="32"/>
        <v>9197.4999900000003</v>
      </c>
      <c r="D316">
        <f t="shared" si="33"/>
        <v>2546.2121099999999</v>
      </c>
      <c r="E316">
        <f t="shared" si="34"/>
        <v>1240</v>
      </c>
      <c r="Z316" t="s">
        <v>422</v>
      </c>
      <c r="AB316">
        <f t="shared" si="35"/>
        <v>9742.3484599999992</v>
      </c>
      <c r="AC316" s="41">
        <v>42957</v>
      </c>
      <c r="AD316" t="s">
        <v>424</v>
      </c>
      <c r="AE316">
        <f>SUM(J133,M133,P133,S133)</f>
        <v>0</v>
      </c>
    </row>
    <row r="317" spans="2:31" x14ac:dyDescent="0.2">
      <c r="B317" t="s">
        <v>422</v>
      </c>
      <c r="C317">
        <f t="shared" si="32"/>
        <v>9197.4999900000003</v>
      </c>
      <c r="D317">
        <f t="shared" si="33"/>
        <v>2546.2121099999999</v>
      </c>
      <c r="E317">
        <f t="shared" si="34"/>
        <v>1240</v>
      </c>
      <c r="Z317" t="s">
        <v>422</v>
      </c>
      <c r="AB317">
        <f t="shared" si="35"/>
        <v>9742.3484599999992</v>
      </c>
      <c r="AC317" s="41">
        <v>42958</v>
      </c>
      <c r="AD317" t="s">
        <v>424</v>
      </c>
      <c r="AE317">
        <f>SUM(J134,M134,P134,S134)</f>
        <v>30</v>
      </c>
    </row>
    <row r="318" spans="2:31" x14ac:dyDescent="0.2">
      <c r="B318" t="s">
        <v>422</v>
      </c>
      <c r="C318">
        <f t="shared" si="32"/>
        <v>9197.4999900000003</v>
      </c>
      <c r="D318">
        <f t="shared" si="33"/>
        <v>2546.2121099999999</v>
      </c>
      <c r="E318">
        <f t="shared" si="34"/>
        <v>1240</v>
      </c>
      <c r="Z318" t="s">
        <v>422</v>
      </c>
      <c r="AB318">
        <f t="shared" si="35"/>
        <v>9742.3484599999992</v>
      </c>
      <c r="AC318" s="41">
        <v>42959</v>
      </c>
      <c r="AD318" t="s">
        <v>424</v>
      </c>
      <c r="AE318">
        <f>SUM(J135,M135,P135,S135)</f>
        <v>30</v>
      </c>
    </row>
    <row r="319" spans="2:31" x14ac:dyDescent="0.2">
      <c r="B319" t="s">
        <v>422</v>
      </c>
      <c r="C319">
        <f t="shared" si="32"/>
        <v>9197.4999900000003</v>
      </c>
      <c r="D319">
        <f t="shared" si="33"/>
        <v>2546.2121099999999</v>
      </c>
      <c r="E319">
        <f t="shared" si="34"/>
        <v>1240</v>
      </c>
      <c r="Z319" t="s">
        <v>422</v>
      </c>
      <c r="AB319">
        <f t="shared" si="35"/>
        <v>9742.3484599999992</v>
      </c>
      <c r="AC319" s="41">
        <v>42960</v>
      </c>
      <c r="AD319" t="s">
        <v>424</v>
      </c>
      <c r="AE319">
        <f>SUM(J136,M136,P136,S136)</f>
        <v>0</v>
      </c>
    </row>
    <row r="320" spans="2:31" x14ac:dyDescent="0.2">
      <c r="B320" t="s">
        <v>422</v>
      </c>
      <c r="C320">
        <f t="shared" si="32"/>
        <v>9197.4999900000003</v>
      </c>
      <c r="D320">
        <f t="shared" si="33"/>
        <v>2546.2121099999999</v>
      </c>
      <c r="E320">
        <f t="shared" si="34"/>
        <v>1240</v>
      </c>
      <c r="Z320" t="s">
        <v>422</v>
      </c>
      <c r="AB320">
        <f t="shared" si="35"/>
        <v>9742.3484599999992</v>
      </c>
      <c r="AC320" s="41">
        <v>42961</v>
      </c>
      <c r="AD320" t="s">
        <v>424</v>
      </c>
      <c r="AE320">
        <f>SUM(J137,M137,P137,S137)</f>
        <v>60</v>
      </c>
    </row>
    <row r="321" spans="2:31" x14ac:dyDescent="0.2">
      <c r="B321" t="s">
        <v>422</v>
      </c>
      <c r="C321">
        <f t="shared" si="32"/>
        <v>9197.4999900000003</v>
      </c>
      <c r="D321">
        <f t="shared" si="33"/>
        <v>2546.2121099999999</v>
      </c>
      <c r="E321">
        <f t="shared" si="34"/>
        <v>1240</v>
      </c>
      <c r="Z321" t="s">
        <v>422</v>
      </c>
      <c r="AB321">
        <f t="shared" si="35"/>
        <v>9742.3484599999992</v>
      </c>
      <c r="AC321" s="41">
        <v>42962</v>
      </c>
      <c r="AD321" t="s">
        <v>424</v>
      </c>
      <c r="AE321">
        <f>SUM(J138,M138,P138,S138)</f>
        <v>0</v>
      </c>
    </row>
    <row r="322" spans="2:31" x14ac:dyDescent="0.2">
      <c r="B322" t="s">
        <v>422</v>
      </c>
      <c r="C322">
        <f t="shared" si="32"/>
        <v>9197.4999900000003</v>
      </c>
      <c r="D322">
        <f t="shared" si="33"/>
        <v>2546.2121099999999</v>
      </c>
      <c r="E322">
        <f t="shared" si="34"/>
        <v>1240</v>
      </c>
      <c r="Z322" t="s">
        <v>422</v>
      </c>
      <c r="AB322">
        <f t="shared" si="35"/>
        <v>9742.3484599999992</v>
      </c>
      <c r="AC322" s="41">
        <v>42963</v>
      </c>
      <c r="AD322" t="s">
        <v>424</v>
      </c>
      <c r="AE322">
        <f>SUM(J139,M139,P139,S139)</f>
        <v>30</v>
      </c>
    </row>
    <row r="323" spans="2:31" x14ac:dyDescent="0.2">
      <c r="B323" t="s">
        <v>422</v>
      </c>
      <c r="C323">
        <f t="shared" si="32"/>
        <v>9197.4999900000003</v>
      </c>
      <c r="D323">
        <f t="shared" si="33"/>
        <v>2546.2121099999999</v>
      </c>
      <c r="E323">
        <f t="shared" si="34"/>
        <v>1240</v>
      </c>
      <c r="Z323" t="s">
        <v>422</v>
      </c>
      <c r="AB323">
        <f t="shared" si="35"/>
        <v>9742.3484599999992</v>
      </c>
      <c r="AC323" s="41">
        <v>42964</v>
      </c>
      <c r="AD323" t="s">
        <v>424</v>
      </c>
      <c r="AE323">
        <f>SUM(J140,M140,P140,S140)</f>
        <v>30</v>
      </c>
    </row>
    <row r="324" spans="2:31" x14ac:dyDescent="0.2">
      <c r="B324" t="s">
        <v>422</v>
      </c>
      <c r="C324">
        <f t="shared" si="32"/>
        <v>9197.4999900000003</v>
      </c>
      <c r="D324">
        <f t="shared" si="33"/>
        <v>2546.2121099999999</v>
      </c>
      <c r="E324">
        <f t="shared" si="34"/>
        <v>1240</v>
      </c>
      <c r="Z324" t="s">
        <v>422</v>
      </c>
      <c r="AB324">
        <f t="shared" si="35"/>
        <v>9742.3484599999992</v>
      </c>
      <c r="AC324" s="41">
        <v>42965</v>
      </c>
      <c r="AD324" t="s">
        <v>424</v>
      </c>
      <c r="AE324">
        <f>SUM(J141,M141,P141,S141)</f>
        <v>120</v>
      </c>
    </row>
    <row r="325" spans="2:31" x14ac:dyDescent="0.2">
      <c r="B325" t="s">
        <v>422</v>
      </c>
      <c r="C325">
        <f t="shared" si="32"/>
        <v>9197.4999900000003</v>
      </c>
      <c r="D325">
        <f t="shared" si="33"/>
        <v>2546.2121099999999</v>
      </c>
      <c r="E325">
        <f t="shared" si="34"/>
        <v>1240</v>
      </c>
      <c r="Z325" t="s">
        <v>422</v>
      </c>
      <c r="AB325">
        <f t="shared" si="35"/>
        <v>9742.3484599999992</v>
      </c>
      <c r="AC325" s="41">
        <v>42966</v>
      </c>
      <c r="AD325" t="s">
        <v>424</v>
      </c>
      <c r="AE325">
        <f>SUM(J142,M142,P142,S142)</f>
        <v>30</v>
      </c>
    </row>
    <row r="326" spans="2:31" x14ac:dyDescent="0.2">
      <c r="B326" t="s">
        <v>422</v>
      </c>
      <c r="C326">
        <f t="shared" si="32"/>
        <v>9197.4999900000003</v>
      </c>
      <c r="D326">
        <f t="shared" si="33"/>
        <v>2546.2121099999999</v>
      </c>
      <c r="E326">
        <f t="shared" si="34"/>
        <v>1240</v>
      </c>
      <c r="Z326" t="s">
        <v>422</v>
      </c>
      <c r="AB326">
        <f t="shared" si="35"/>
        <v>9742.3484599999992</v>
      </c>
      <c r="AC326" s="41">
        <v>42967</v>
      </c>
      <c r="AD326" t="s">
        <v>424</v>
      </c>
      <c r="AE326">
        <f>SUM(J143,M143,P143,S143)</f>
        <v>0</v>
      </c>
    </row>
    <row r="327" spans="2:31" x14ac:dyDescent="0.2">
      <c r="B327" t="s">
        <v>422</v>
      </c>
      <c r="C327">
        <f t="shared" si="32"/>
        <v>9197.4999900000003</v>
      </c>
      <c r="D327">
        <f t="shared" si="33"/>
        <v>2546.2121099999999</v>
      </c>
      <c r="E327">
        <f t="shared" si="34"/>
        <v>1240</v>
      </c>
      <c r="Z327" t="s">
        <v>422</v>
      </c>
      <c r="AB327">
        <f t="shared" si="35"/>
        <v>9742.3484599999992</v>
      </c>
      <c r="AC327" s="41">
        <v>42968</v>
      </c>
      <c r="AD327" t="s">
        <v>424</v>
      </c>
      <c r="AE327">
        <f>SUM(J144,M144,P144,S144)</f>
        <v>180</v>
      </c>
    </row>
    <row r="328" spans="2:31" x14ac:dyDescent="0.2">
      <c r="B328" t="s">
        <v>422</v>
      </c>
      <c r="C328">
        <f t="shared" si="32"/>
        <v>9197.4999900000003</v>
      </c>
      <c r="D328">
        <f t="shared" si="33"/>
        <v>2546.2121099999999</v>
      </c>
      <c r="E328">
        <f t="shared" si="34"/>
        <v>1240</v>
      </c>
      <c r="Z328" t="s">
        <v>422</v>
      </c>
      <c r="AB328">
        <f t="shared" si="35"/>
        <v>9742.3484599999992</v>
      </c>
      <c r="AC328" s="41">
        <v>42969</v>
      </c>
      <c r="AD328" t="s">
        <v>424</v>
      </c>
      <c r="AE328">
        <f>SUM(J145,M145,P145,S145)</f>
        <v>90</v>
      </c>
    </row>
    <row r="329" spans="2:31" x14ac:dyDescent="0.2">
      <c r="B329" t="s">
        <v>422</v>
      </c>
      <c r="C329">
        <f t="shared" si="32"/>
        <v>9197.4999900000003</v>
      </c>
      <c r="D329">
        <f t="shared" si="33"/>
        <v>2546.2121099999999</v>
      </c>
      <c r="E329">
        <f t="shared" si="34"/>
        <v>1240</v>
      </c>
      <c r="Z329" t="s">
        <v>422</v>
      </c>
      <c r="AB329">
        <f t="shared" si="35"/>
        <v>9742.3484599999992</v>
      </c>
      <c r="AC329" s="41">
        <v>42970</v>
      </c>
      <c r="AD329" t="s">
        <v>424</v>
      </c>
      <c r="AE329">
        <f>SUM(J146,M146,P146,S146)</f>
        <v>0</v>
      </c>
    </row>
    <row r="330" spans="2:31" x14ac:dyDescent="0.2">
      <c r="B330" t="s">
        <v>422</v>
      </c>
      <c r="C330">
        <f t="shared" si="32"/>
        <v>9197.4999900000003</v>
      </c>
      <c r="D330">
        <f t="shared" si="33"/>
        <v>2546.2121099999999</v>
      </c>
      <c r="E330">
        <f t="shared" si="34"/>
        <v>1240</v>
      </c>
      <c r="Z330" t="s">
        <v>422</v>
      </c>
      <c r="AB330">
        <f t="shared" si="35"/>
        <v>9742.3484599999992</v>
      </c>
      <c r="AC330" s="41">
        <v>42971</v>
      </c>
      <c r="AD330" t="s">
        <v>424</v>
      </c>
      <c r="AE330">
        <f>SUM(J147,M147,P147,S147)</f>
        <v>120</v>
      </c>
    </row>
    <row r="331" spans="2:31" x14ac:dyDescent="0.2">
      <c r="B331" t="s">
        <v>422</v>
      </c>
      <c r="C331">
        <f t="shared" si="32"/>
        <v>9197.4999900000003</v>
      </c>
      <c r="D331">
        <f t="shared" si="33"/>
        <v>2546.2121099999999</v>
      </c>
      <c r="E331">
        <f t="shared" si="34"/>
        <v>1240</v>
      </c>
      <c r="Z331" t="s">
        <v>422</v>
      </c>
      <c r="AB331">
        <f t="shared" si="35"/>
        <v>9742.3484599999992</v>
      </c>
      <c r="AC331" s="41">
        <v>42972</v>
      </c>
      <c r="AD331" t="s">
        <v>424</v>
      </c>
      <c r="AE331">
        <f>SUM(J148,M148,P148,S148)</f>
        <v>30</v>
      </c>
    </row>
    <row r="332" spans="2:31" x14ac:dyDescent="0.2">
      <c r="B332" t="s">
        <v>422</v>
      </c>
      <c r="C332">
        <f t="shared" si="32"/>
        <v>9197.4999900000003</v>
      </c>
      <c r="D332">
        <f t="shared" si="33"/>
        <v>2546.2121099999999</v>
      </c>
      <c r="E332">
        <f t="shared" si="34"/>
        <v>1240</v>
      </c>
      <c r="Z332" t="s">
        <v>422</v>
      </c>
      <c r="AB332">
        <f t="shared" si="35"/>
        <v>9742.3484599999992</v>
      </c>
      <c r="AC332" s="41">
        <v>42973</v>
      </c>
      <c r="AD332" t="s">
        <v>424</v>
      </c>
      <c r="AE332">
        <f>SUM(J149,M149,P149,S149)</f>
        <v>30</v>
      </c>
    </row>
    <row r="333" spans="2:31" x14ac:dyDescent="0.2">
      <c r="B333" t="s">
        <v>422</v>
      </c>
      <c r="C333">
        <f t="shared" si="32"/>
        <v>9197.4999900000003</v>
      </c>
      <c r="D333">
        <f t="shared" si="33"/>
        <v>2546.2121099999999</v>
      </c>
      <c r="E333">
        <f t="shared" si="34"/>
        <v>1240</v>
      </c>
      <c r="Z333" t="s">
        <v>422</v>
      </c>
      <c r="AB333">
        <f t="shared" si="35"/>
        <v>9742.3484599999992</v>
      </c>
      <c r="AC333" s="41">
        <v>42974</v>
      </c>
      <c r="AD333" t="s">
        <v>424</v>
      </c>
      <c r="AE333">
        <f>SUM(J150,M150,P150,S150)</f>
        <v>0</v>
      </c>
    </row>
    <row r="334" spans="2:31" x14ac:dyDescent="0.2">
      <c r="B334" t="s">
        <v>422</v>
      </c>
      <c r="C334">
        <f t="shared" si="32"/>
        <v>9197.4999900000003</v>
      </c>
      <c r="D334">
        <f t="shared" si="33"/>
        <v>2546.2121099999999</v>
      </c>
      <c r="E334">
        <f t="shared" si="34"/>
        <v>1240</v>
      </c>
      <c r="Z334" t="s">
        <v>422</v>
      </c>
      <c r="AB334">
        <f t="shared" si="35"/>
        <v>9742.3484599999992</v>
      </c>
      <c r="AC334" s="41">
        <v>42975</v>
      </c>
      <c r="AD334" t="s">
        <v>424</v>
      </c>
      <c r="AE334">
        <f>SUM(J151,M151,P151,S151)</f>
        <v>0</v>
      </c>
    </row>
    <row r="335" spans="2:31" x14ac:dyDescent="0.2">
      <c r="B335" t="s">
        <v>422</v>
      </c>
      <c r="C335">
        <f t="shared" si="32"/>
        <v>9197.4999900000003</v>
      </c>
      <c r="D335">
        <f t="shared" si="33"/>
        <v>2546.2121099999999</v>
      </c>
      <c r="E335">
        <f t="shared" si="34"/>
        <v>1240</v>
      </c>
      <c r="Z335" t="s">
        <v>422</v>
      </c>
      <c r="AB335">
        <f t="shared" si="35"/>
        <v>9742.3484599999992</v>
      </c>
      <c r="AC335" s="41">
        <v>42976</v>
      </c>
      <c r="AD335" t="s">
        <v>424</v>
      </c>
      <c r="AE335">
        <f>SUM(J152,M152,P152,S152)</f>
        <v>150</v>
      </c>
    </row>
    <row r="336" spans="2:31" x14ac:dyDescent="0.2">
      <c r="B336" t="s">
        <v>422</v>
      </c>
      <c r="C336">
        <f t="shared" si="32"/>
        <v>9197.4999900000003</v>
      </c>
      <c r="D336">
        <f t="shared" si="33"/>
        <v>2546.2121099999999</v>
      </c>
      <c r="E336">
        <f t="shared" si="34"/>
        <v>1240</v>
      </c>
      <c r="Z336" t="s">
        <v>422</v>
      </c>
      <c r="AB336">
        <f t="shared" si="35"/>
        <v>9742.3484599999992</v>
      </c>
      <c r="AC336" s="41">
        <v>42977</v>
      </c>
      <c r="AD336" t="s">
        <v>424</v>
      </c>
      <c r="AE336">
        <f>SUM(J153,M153,P153,S153)</f>
        <v>0</v>
      </c>
    </row>
    <row r="337" spans="2:31" x14ac:dyDescent="0.2">
      <c r="B337" t="s">
        <v>422</v>
      </c>
      <c r="C337">
        <f t="shared" si="32"/>
        <v>9197.4999900000003</v>
      </c>
      <c r="D337">
        <f t="shared" si="33"/>
        <v>2546.2121099999999</v>
      </c>
      <c r="E337">
        <f t="shared" si="34"/>
        <v>1240</v>
      </c>
      <c r="Z337" t="s">
        <v>422</v>
      </c>
      <c r="AB337">
        <f t="shared" si="35"/>
        <v>9742.3484599999992</v>
      </c>
      <c r="AC337" s="41">
        <v>42978</v>
      </c>
      <c r="AD337" t="s">
        <v>424</v>
      </c>
      <c r="AE337">
        <f>SUM(J154,M154,P154,S154)</f>
        <v>30</v>
      </c>
    </row>
    <row r="338" spans="2:31" x14ac:dyDescent="0.2">
      <c r="B338" t="s">
        <v>422</v>
      </c>
      <c r="C338">
        <f t="shared" si="32"/>
        <v>9197.4999900000003</v>
      </c>
      <c r="D338">
        <f t="shared" si="33"/>
        <v>2546.2121099999999</v>
      </c>
      <c r="E338">
        <f t="shared" si="34"/>
        <v>1240</v>
      </c>
      <c r="Z338" t="s">
        <v>422</v>
      </c>
      <c r="AB338">
        <f t="shared" si="35"/>
        <v>9742.3484599999992</v>
      </c>
      <c r="AC338" s="41">
        <v>42979</v>
      </c>
      <c r="AD338" t="s">
        <v>424</v>
      </c>
      <c r="AE338">
        <f>SUM(J155,M155,P155,S155)</f>
        <v>60</v>
      </c>
    </row>
    <row r="339" spans="2:31" x14ac:dyDescent="0.2">
      <c r="B339" t="s">
        <v>422</v>
      </c>
      <c r="C339">
        <f t="shared" si="32"/>
        <v>9197.4999900000003</v>
      </c>
      <c r="D339">
        <f t="shared" si="33"/>
        <v>2546.2121099999999</v>
      </c>
      <c r="E339">
        <f t="shared" si="34"/>
        <v>1240</v>
      </c>
      <c r="Z339" t="s">
        <v>422</v>
      </c>
      <c r="AB339">
        <f t="shared" si="35"/>
        <v>9742.3484599999992</v>
      </c>
      <c r="AC339" s="41">
        <v>42980</v>
      </c>
      <c r="AD339" t="s">
        <v>424</v>
      </c>
      <c r="AE339">
        <f>SUM(J156,M156,P156,S156)</f>
        <v>0</v>
      </c>
    </row>
    <row r="340" spans="2:31" x14ac:dyDescent="0.2">
      <c r="B340" t="s">
        <v>422</v>
      </c>
      <c r="C340">
        <f t="shared" si="32"/>
        <v>9197.4999900000003</v>
      </c>
      <c r="D340">
        <f t="shared" si="33"/>
        <v>2546.2121099999999</v>
      </c>
      <c r="E340">
        <f t="shared" si="34"/>
        <v>1240</v>
      </c>
      <c r="Z340" t="s">
        <v>422</v>
      </c>
      <c r="AB340">
        <f t="shared" si="35"/>
        <v>9742.3484599999992</v>
      </c>
      <c r="AC340" s="41">
        <v>42981</v>
      </c>
      <c r="AD340" t="s">
        <v>424</v>
      </c>
      <c r="AE340">
        <f>SUM(J157,M157,P157,S157)</f>
        <v>0</v>
      </c>
    </row>
    <row r="341" spans="2:31" x14ac:dyDescent="0.2">
      <c r="B341" t="s">
        <v>422</v>
      </c>
      <c r="C341">
        <f t="shared" si="32"/>
        <v>9197.4999900000003</v>
      </c>
      <c r="D341">
        <f t="shared" si="33"/>
        <v>2546.2121099999999</v>
      </c>
      <c r="E341">
        <f t="shared" si="34"/>
        <v>1240</v>
      </c>
      <c r="Z341" t="s">
        <v>422</v>
      </c>
      <c r="AB341">
        <f t="shared" si="35"/>
        <v>9742.3484599999992</v>
      </c>
      <c r="AC341" s="41">
        <v>42982</v>
      </c>
      <c r="AD341" t="s">
        <v>424</v>
      </c>
      <c r="AE341">
        <f>SUM(J158,M158,P158,S158)</f>
        <v>30</v>
      </c>
    </row>
    <row r="342" spans="2:31" x14ac:dyDescent="0.2">
      <c r="B342" t="s">
        <v>422</v>
      </c>
      <c r="C342">
        <f t="shared" si="32"/>
        <v>9197.4999900000003</v>
      </c>
      <c r="D342">
        <f t="shared" si="33"/>
        <v>2546.2121099999999</v>
      </c>
      <c r="E342">
        <f t="shared" si="34"/>
        <v>1240</v>
      </c>
      <c r="Z342" t="s">
        <v>422</v>
      </c>
      <c r="AB342">
        <f t="shared" si="35"/>
        <v>9742.3484599999992</v>
      </c>
      <c r="AC342" s="41">
        <v>42983</v>
      </c>
      <c r="AD342" t="s">
        <v>424</v>
      </c>
      <c r="AE342">
        <f>SUM(J159,M159,P159,S159)</f>
        <v>30</v>
      </c>
    </row>
    <row r="343" spans="2:31" x14ac:dyDescent="0.2">
      <c r="B343" t="s">
        <v>422</v>
      </c>
      <c r="C343">
        <f t="shared" si="32"/>
        <v>9197.4999900000003</v>
      </c>
      <c r="D343">
        <f t="shared" si="33"/>
        <v>2546.2121099999999</v>
      </c>
      <c r="E343">
        <f t="shared" si="34"/>
        <v>1240</v>
      </c>
      <c r="Z343" t="s">
        <v>422</v>
      </c>
      <c r="AB343">
        <f t="shared" si="35"/>
        <v>9742.3484599999992</v>
      </c>
      <c r="AC343" s="41">
        <v>42984</v>
      </c>
      <c r="AD343" t="s">
        <v>424</v>
      </c>
      <c r="AE343">
        <f>SUM(J160,M160,P160,S160)</f>
        <v>90</v>
      </c>
    </row>
    <row r="344" spans="2:31" x14ac:dyDescent="0.2">
      <c r="B344" t="s">
        <v>422</v>
      </c>
      <c r="C344">
        <f t="shared" si="32"/>
        <v>9197.4999900000003</v>
      </c>
      <c r="D344">
        <f t="shared" si="33"/>
        <v>2546.2121099999999</v>
      </c>
      <c r="E344">
        <f t="shared" si="34"/>
        <v>1240</v>
      </c>
      <c r="Z344" t="s">
        <v>422</v>
      </c>
      <c r="AB344">
        <f t="shared" si="35"/>
        <v>9742.3484599999992</v>
      </c>
      <c r="AC344" s="41">
        <v>42985</v>
      </c>
      <c r="AD344" t="s">
        <v>424</v>
      </c>
      <c r="AE344">
        <f>SUM(J161,M161,P161,S161)</f>
        <v>30</v>
      </c>
    </row>
    <row r="345" spans="2:31" x14ac:dyDescent="0.2">
      <c r="B345" t="s">
        <v>422</v>
      </c>
      <c r="C345">
        <f t="shared" si="32"/>
        <v>9197.4999900000003</v>
      </c>
      <c r="D345">
        <f t="shared" si="33"/>
        <v>2546.2121099999999</v>
      </c>
      <c r="E345">
        <f t="shared" si="34"/>
        <v>1240</v>
      </c>
      <c r="Z345" t="s">
        <v>422</v>
      </c>
      <c r="AB345">
        <f t="shared" si="35"/>
        <v>9742.3484599999992</v>
      </c>
      <c r="AC345" s="41">
        <v>42986</v>
      </c>
      <c r="AD345" t="s">
        <v>424</v>
      </c>
      <c r="AE345">
        <f>SUM(J162,M162,P162,S162)</f>
        <v>180</v>
      </c>
    </row>
    <row r="346" spans="2:31" x14ac:dyDescent="0.2">
      <c r="B346" t="s">
        <v>422</v>
      </c>
      <c r="C346">
        <f t="shared" si="32"/>
        <v>9197.4999900000003</v>
      </c>
      <c r="D346">
        <f t="shared" si="33"/>
        <v>2546.2121099999999</v>
      </c>
      <c r="E346">
        <f t="shared" si="34"/>
        <v>1240</v>
      </c>
      <c r="Z346" t="s">
        <v>422</v>
      </c>
      <c r="AB346">
        <f t="shared" si="35"/>
        <v>9742.3484599999992</v>
      </c>
      <c r="AC346" s="41">
        <v>42987</v>
      </c>
      <c r="AD346" t="s">
        <v>424</v>
      </c>
      <c r="AE346">
        <f>SUM(J163,M163,P163,S163)</f>
        <v>90</v>
      </c>
    </row>
    <row r="347" spans="2:31" x14ac:dyDescent="0.2">
      <c r="B347" t="s">
        <v>422</v>
      </c>
      <c r="C347">
        <f t="shared" si="32"/>
        <v>9197.4999900000003</v>
      </c>
      <c r="D347">
        <f t="shared" si="33"/>
        <v>2546.2121099999999</v>
      </c>
      <c r="E347">
        <f t="shared" si="34"/>
        <v>1240</v>
      </c>
      <c r="Z347" t="s">
        <v>422</v>
      </c>
      <c r="AB347">
        <f t="shared" si="35"/>
        <v>9742.3484599999992</v>
      </c>
      <c r="AC347" s="41">
        <v>42988</v>
      </c>
      <c r="AD347" t="s">
        <v>424</v>
      </c>
      <c r="AE347">
        <f>SUM(J164,M164,P164,S164)</f>
        <v>30</v>
      </c>
    </row>
    <row r="348" spans="2:31" x14ac:dyDescent="0.2">
      <c r="B348" t="s">
        <v>422</v>
      </c>
      <c r="C348">
        <f t="shared" si="32"/>
        <v>9197.4999900000003</v>
      </c>
      <c r="D348">
        <f t="shared" si="33"/>
        <v>2546.2121099999999</v>
      </c>
      <c r="E348">
        <f t="shared" si="34"/>
        <v>1240</v>
      </c>
      <c r="Z348" t="s">
        <v>422</v>
      </c>
      <c r="AB348">
        <f t="shared" si="35"/>
        <v>9742.3484599999992</v>
      </c>
      <c r="AC348" s="41">
        <v>42989</v>
      </c>
      <c r="AD348" t="s">
        <v>424</v>
      </c>
      <c r="AE348">
        <f>SUM(J165,M165,P165,S165)</f>
        <v>0</v>
      </c>
    </row>
    <row r="349" spans="2:31" x14ac:dyDescent="0.2">
      <c r="B349" t="s">
        <v>422</v>
      </c>
      <c r="C349">
        <f t="shared" si="32"/>
        <v>9197.4999900000003</v>
      </c>
      <c r="D349">
        <f t="shared" si="33"/>
        <v>2546.2121099999999</v>
      </c>
      <c r="E349">
        <f t="shared" si="34"/>
        <v>1240</v>
      </c>
      <c r="Z349" t="s">
        <v>422</v>
      </c>
      <c r="AB349">
        <f t="shared" si="35"/>
        <v>9742.3484599999992</v>
      </c>
      <c r="AC349" s="41">
        <v>42990</v>
      </c>
      <c r="AD349" t="s">
        <v>424</v>
      </c>
      <c r="AE349">
        <f>SUM(J166,M166,P166,S166)</f>
        <v>30</v>
      </c>
    </row>
    <row r="350" spans="2:31" x14ac:dyDescent="0.2">
      <c r="B350" t="s">
        <v>422</v>
      </c>
      <c r="C350">
        <f t="shared" si="32"/>
        <v>9197.4999900000003</v>
      </c>
      <c r="D350">
        <f t="shared" si="33"/>
        <v>2546.2121099999999</v>
      </c>
      <c r="E350">
        <f t="shared" si="34"/>
        <v>1240</v>
      </c>
      <c r="Z350" t="s">
        <v>422</v>
      </c>
      <c r="AB350">
        <f t="shared" si="35"/>
        <v>9742.3484599999992</v>
      </c>
      <c r="AC350" s="41">
        <v>42991</v>
      </c>
      <c r="AD350" t="s">
        <v>424</v>
      </c>
      <c r="AE350">
        <f>SUM(J167,M167,P167,S167)</f>
        <v>150</v>
      </c>
    </row>
    <row r="351" spans="2:31" x14ac:dyDescent="0.2">
      <c r="B351" t="s">
        <v>422</v>
      </c>
      <c r="C351">
        <f t="shared" si="32"/>
        <v>9197.4999900000003</v>
      </c>
      <c r="D351">
        <f t="shared" si="33"/>
        <v>2546.2121099999999</v>
      </c>
      <c r="E351">
        <f t="shared" si="34"/>
        <v>1240</v>
      </c>
      <c r="Z351" t="s">
        <v>422</v>
      </c>
      <c r="AB351">
        <f t="shared" si="35"/>
        <v>9742.3484599999992</v>
      </c>
      <c r="AC351" s="41">
        <v>42992</v>
      </c>
      <c r="AD351" t="s">
        <v>424</v>
      </c>
      <c r="AE351">
        <f>SUM(J168,M168,P168,S168)</f>
        <v>120</v>
      </c>
    </row>
    <row r="352" spans="2:31" x14ac:dyDescent="0.2">
      <c r="B352" t="s">
        <v>422</v>
      </c>
      <c r="C352">
        <f t="shared" si="32"/>
        <v>9197.4999900000003</v>
      </c>
      <c r="D352">
        <f t="shared" si="33"/>
        <v>2546.2121099999999</v>
      </c>
      <c r="E352">
        <f t="shared" si="34"/>
        <v>1240</v>
      </c>
      <c r="Z352" t="s">
        <v>422</v>
      </c>
      <c r="AB352">
        <f t="shared" si="35"/>
        <v>9742.3484599999992</v>
      </c>
      <c r="AC352" s="41">
        <v>42993</v>
      </c>
      <c r="AD352" t="s">
        <v>424</v>
      </c>
      <c r="AE352">
        <f>SUM(J169,M169,P169,S169)</f>
        <v>0</v>
      </c>
    </row>
    <row r="353" spans="2:31" x14ac:dyDescent="0.2">
      <c r="B353" t="s">
        <v>422</v>
      </c>
      <c r="C353">
        <f t="shared" si="32"/>
        <v>9197.4999900000003</v>
      </c>
      <c r="D353">
        <f t="shared" si="33"/>
        <v>2546.2121099999999</v>
      </c>
      <c r="E353">
        <f t="shared" si="34"/>
        <v>1240</v>
      </c>
      <c r="Z353" t="s">
        <v>422</v>
      </c>
      <c r="AB353">
        <f t="shared" si="35"/>
        <v>9742.3484599999992</v>
      </c>
      <c r="AC353" s="41">
        <v>42994</v>
      </c>
      <c r="AD353" t="s">
        <v>424</v>
      </c>
      <c r="AE353">
        <f>SUM(J170,M170,P170,S170)</f>
        <v>30</v>
      </c>
    </row>
    <row r="354" spans="2:31" x14ac:dyDescent="0.2">
      <c r="B354" t="s">
        <v>422</v>
      </c>
      <c r="C354">
        <f t="shared" si="32"/>
        <v>9197.4999900000003</v>
      </c>
      <c r="D354">
        <f t="shared" si="33"/>
        <v>2546.2121099999999</v>
      </c>
      <c r="E354">
        <f t="shared" si="34"/>
        <v>1240</v>
      </c>
      <c r="Z354" t="s">
        <v>422</v>
      </c>
      <c r="AB354">
        <f t="shared" si="35"/>
        <v>9742.3484599999992</v>
      </c>
      <c r="AC354" s="41">
        <v>42995</v>
      </c>
      <c r="AD354" t="s">
        <v>424</v>
      </c>
      <c r="AE354">
        <f>SUM(J171,M171,P171,S171)</f>
        <v>0</v>
      </c>
    </row>
    <row r="355" spans="2:31" x14ac:dyDescent="0.2">
      <c r="B355" t="s">
        <v>422</v>
      </c>
      <c r="C355">
        <f t="shared" si="32"/>
        <v>9197.4999900000003</v>
      </c>
      <c r="D355">
        <f t="shared" si="33"/>
        <v>2546.2121099999999</v>
      </c>
      <c r="E355">
        <f t="shared" si="34"/>
        <v>1240</v>
      </c>
      <c r="Z355" t="s">
        <v>422</v>
      </c>
      <c r="AB355">
        <f t="shared" si="35"/>
        <v>9742.3484599999992</v>
      </c>
      <c r="AC355" s="41">
        <v>42996</v>
      </c>
      <c r="AD355" t="s">
        <v>424</v>
      </c>
      <c r="AE355">
        <f>SUM(J172,M172,P172,S172)</f>
        <v>60</v>
      </c>
    </row>
    <row r="356" spans="2:31" x14ac:dyDescent="0.2">
      <c r="B356" t="s">
        <v>422</v>
      </c>
      <c r="C356">
        <f t="shared" si="32"/>
        <v>9197.4999900000003</v>
      </c>
      <c r="D356">
        <f t="shared" si="33"/>
        <v>2546.2121099999999</v>
      </c>
      <c r="E356">
        <f t="shared" si="34"/>
        <v>1240</v>
      </c>
      <c r="Z356" t="s">
        <v>422</v>
      </c>
      <c r="AB356">
        <f t="shared" si="35"/>
        <v>9742.3484599999992</v>
      </c>
      <c r="AC356" s="41">
        <v>42997</v>
      </c>
      <c r="AD356" t="s">
        <v>424</v>
      </c>
      <c r="AE356">
        <f>SUM(J173,M173,P173,S173)</f>
        <v>0</v>
      </c>
    </row>
    <row r="357" spans="2:31" x14ac:dyDescent="0.2">
      <c r="B357" t="s">
        <v>422</v>
      </c>
      <c r="C357">
        <f t="shared" si="32"/>
        <v>9197.4999900000003</v>
      </c>
      <c r="D357">
        <f t="shared" si="33"/>
        <v>2546.2121099999999</v>
      </c>
      <c r="E357">
        <f t="shared" si="34"/>
        <v>1240</v>
      </c>
      <c r="Z357" t="s">
        <v>422</v>
      </c>
      <c r="AB357">
        <f t="shared" si="35"/>
        <v>9742.3484599999992</v>
      </c>
      <c r="AC357" s="41">
        <v>42998</v>
      </c>
      <c r="AD357" t="s">
        <v>424</v>
      </c>
      <c r="AE357">
        <f>SUM(J174,M174,P174,S174)</f>
        <v>30</v>
      </c>
    </row>
    <row r="358" spans="2:31" x14ac:dyDescent="0.2">
      <c r="B358" t="s">
        <v>422</v>
      </c>
      <c r="C358">
        <f t="shared" si="32"/>
        <v>9197.4999900000003</v>
      </c>
      <c r="D358">
        <f t="shared" si="33"/>
        <v>2546.2121099999999</v>
      </c>
      <c r="E358">
        <f t="shared" si="34"/>
        <v>1240</v>
      </c>
      <c r="Z358" t="s">
        <v>422</v>
      </c>
      <c r="AB358">
        <f t="shared" si="35"/>
        <v>9742.3484599999992</v>
      </c>
      <c r="AC358" s="41">
        <v>42999</v>
      </c>
      <c r="AD358" t="s">
        <v>424</v>
      </c>
      <c r="AE358">
        <f>SUM(J175,M175,P175,S175)</f>
        <v>30</v>
      </c>
    </row>
    <row r="359" spans="2:31" x14ac:dyDescent="0.2">
      <c r="B359" t="s">
        <v>422</v>
      </c>
      <c r="C359">
        <f t="shared" si="32"/>
        <v>9197.4999900000003</v>
      </c>
      <c r="D359">
        <f t="shared" si="33"/>
        <v>2546.2121099999999</v>
      </c>
      <c r="E359">
        <f t="shared" si="34"/>
        <v>1240</v>
      </c>
      <c r="Z359" t="s">
        <v>422</v>
      </c>
      <c r="AB359">
        <f t="shared" si="35"/>
        <v>9742.3484599999992</v>
      </c>
      <c r="AC359" s="41">
        <v>43000</v>
      </c>
      <c r="AD359" t="s">
        <v>424</v>
      </c>
      <c r="AE359">
        <f>SUM(J176,M176,P176,S176)</f>
        <v>30</v>
      </c>
    </row>
    <row r="360" spans="2:31" x14ac:dyDescent="0.2">
      <c r="B360" t="s">
        <v>422</v>
      </c>
      <c r="C360">
        <f t="shared" si="32"/>
        <v>9197.4999900000003</v>
      </c>
      <c r="D360">
        <f t="shared" si="33"/>
        <v>2546.2121099999999</v>
      </c>
      <c r="E360">
        <f t="shared" si="34"/>
        <v>1240</v>
      </c>
      <c r="Z360" t="s">
        <v>422</v>
      </c>
      <c r="AB360">
        <f t="shared" si="35"/>
        <v>9742.3484599999992</v>
      </c>
      <c r="AC360" s="41">
        <v>43001</v>
      </c>
      <c r="AD360" t="s">
        <v>424</v>
      </c>
      <c r="AE360">
        <f>SUM(J177,M177,P177,S177)</f>
        <v>60</v>
      </c>
    </row>
    <row r="361" spans="2:31" x14ac:dyDescent="0.2">
      <c r="B361" t="s">
        <v>422</v>
      </c>
      <c r="C361">
        <f t="shared" si="32"/>
        <v>9197.4999900000003</v>
      </c>
      <c r="D361">
        <f t="shared" si="33"/>
        <v>2546.2121099999999</v>
      </c>
      <c r="E361">
        <f t="shared" si="34"/>
        <v>1240</v>
      </c>
      <c r="Z361" t="s">
        <v>422</v>
      </c>
      <c r="AB361">
        <f t="shared" si="35"/>
        <v>9742.3484599999992</v>
      </c>
      <c r="AC361" s="41">
        <v>43002</v>
      </c>
      <c r="AD361" t="s">
        <v>424</v>
      </c>
      <c r="AE361">
        <f>SUM(J178,M178,P178,S178)</f>
        <v>0</v>
      </c>
    </row>
    <row r="362" spans="2:31" x14ac:dyDescent="0.2">
      <c r="B362" t="s">
        <v>422</v>
      </c>
      <c r="C362">
        <f t="shared" si="32"/>
        <v>9197.4999900000003</v>
      </c>
      <c r="D362">
        <f t="shared" si="33"/>
        <v>2546.2121099999999</v>
      </c>
      <c r="E362">
        <f t="shared" si="34"/>
        <v>1240</v>
      </c>
      <c r="Z362" t="s">
        <v>422</v>
      </c>
      <c r="AB362">
        <f t="shared" si="35"/>
        <v>9742.3484599999992</v>
      </c>
      <c r="AC362" s="41">
        <v>43003</v>
      </c>
      <c r="AD362" t="s">
        <v>424</v>
      </c>
      <c r="AE362">
        <f>SUM(J179,M179,P179,S179)</f>
        <v>0</v>
      </c>
    </row>
    <row r="363" spans="2:31" x14ac:dyDescent="0.2">
      <c r="B363" t="s">
        <v>422</v>
      </c>
      <c r="C363">
        <f t="shared" si="32"/>
        <v>9197.4999900000003</v>
      </c>
      <c r="D363">
        <f t="shared" si="33"/>
        <v>2546.2121099999999</v>
      </c>
      <c r="E363">
        <f t="shared" si="34"/>
        <v>1240</v>
      </c>
      <c r="Z363" t="s">
        <v>422</v>
      </c>
      <c r="AB363">
        <f t="shared" si="35"/>
        <v>9742.3484599999992</v>
      </c>
      <c r="AC363" s="41">
        <v>43004</v>
      </c>
      <c r="AD363" t="s">
        <v>424</v>
      </c>
      <c r="AE363">
        <f>SUM(J180,M180,P180,S180)</f>
        <v>60</v>
      </c>
    </row>
    <row r="364" spans="2:31" x14ac:dyDescent="0.2">
      <c r="B364" t="s">
        <v>422</v>
      </c>
      <c r="C364">
        <f t="shared" si="32"/>
        <v>9197.4999900000003</v>
      </c>
      <c r="D364">
        <f t="shared" si="33"/>
        <v>2546.2121099999999</v>
      </c>
      <c r="E364">
        <f t="shared" si="34"/>
        <v>1240</v>
      </c>
      <c r="Z364" t="s">
        <v>422</v>
      </c>
      <c r="AB364">
        <f t="shared" si="35"/>
        <v>9742.3484599999992</v>
      </c>
      <c r="AC364" s="41">
        <v>43005</v>
      </c>
      <c r="AD364" t="s">
        <v>424</v>
      </c>
      <c r="AE364">
        <f>SUM(J181,M181,P181,S181)</f>
        <v>60</v>
      </c>
    </row>
    <row r="365" spans="2:31" x14ac:dyDescent="0.2">
      <c r="B365" t="s">
        <v>422</v>
      </c>
      <c r="C365">
        <f t="shared" si="32"/>
        <v>9197.4999900000003</v>
      </c>
      <c r="D365">
        <f t="shared" si="33"/>
        <v>2546.2121099999999</v>
      </c>
      <c r="E365">
        <f t="shared" si="34"/>
        <v>1240</v>
      </c>
      <c r="Z365" t="s">
        <v>422</v>
      </c>
      <c r="AB365">
        <f t="shared" si="35"/>
        <v>9742.3484599999992</v>
      </c>
      <c r="AC365" s="41">
        <v>43006</v>
      </c>
      <c r="AD365" t="s">
        <v>424</v>
      </c>
      <c r="AE365">
        <f>SUM(J182,M182,P182,S182)</f>
        <v>30</v>
      </c>
    </row>
    <row r="366" spans="2:31" x14ac:dyDescent="0.2">
      <c r="B366" t="s">
        <v>422</v>
      </c>
      <c r="C366">
        <f t="shared" si="32"/>
        <v>9197.4999900000003</v>
      </c>
      <c r="D366">
        <f t="shared" si="33"/>
        <v>2546.2121099999999</v>
      </c>
      <c r="E366">
        <f t="shared" si="34"/>
        <v>1240</v>
      </c>
      <c r="Z366" t="s">
        <v>422</v>
      </c>
      <c r="AB366">
        <f t="shared" si="35"/>
        <v>9742.3484599999992</v>
      </c>
      <c r="AC366" s="41">
        <v>43007</v>
      </c>
      <c r="AD366" t="s">
        <v>424</v>
      </c>
      <c r="AE366">
        <f>SUM(J183,M183,P183,S183)</f>
        <v>0</v>
      </c>
    </row>
    <row r="367" spans="2:31" x14ac:dyDescent="0.2">
      <c r="B367" t="s">
        <v>422</v>
      </c>
      <c r="C367">
        <f t="shared" si="32"/>
        <v>9197.4999900000003</v>
      </c>
      <c r="D367">
        <f t="shared" si="33"/>
        <v>2546.2121099999999</v>
      </c>
      <c r="E367">
        <f t="shared" si="34"/>
        <v>1240</v>
      </c>
      <c r="Z367" t="s">
        <v>422</v>
      </c>
      <c r="AB367">
        <f t="shared" si="35"/>
        <v>9742.3484599999992</v>
      </c>
      <c r="AC367" s="41">
        <v>43008</v>
      </c>
      <c r="AD367" t="s">
        <v>424</v>
      </c>
      <c r="AE367">
        <f>SUM(J184,M184,P184,S184)</f>
        <v>0</v>
      </c>
    </row>
    <row r="368" spans="2:31" x14ac:dyDescent="0.2">
      <c r="B368" t="s">
        <v>266</v>
      </c>
      <c r="C368">
        <f>SUM(O:O)</f>
        <v>2054</v>
      </c>
      <c r="D368">
        <f>SUM(P:P)</f>
        <v>1440</v>
      </c>
      <c r="E368">
        <f>SUM(Q:Q)</f>
        <v>80</v>
      </c>
      <c r="Z368" t="s">
        <v>266</v>
      </c>
      <c r="AB368">
        <f>SUM(K:K,N:N,Q:Q,T:T)</f>
        <v>4000</v>
      </c>
      <c r="AC368" s="41">
        <v>42826</v>
      </c>
      <c r="AD368" t="s">
        <v>302</v>
      </c>
      <c r="AE368">
        <f>SUM(K2,N2,Q2,T2)</f>
        <v>40</v>
      </c>
    </row>
    <row r="369" spans="2:31" x14ac:dyDescent="0.2">
      <c r="B369" t="s">
        <v>266</v>
      </c>
      <c r="C369">
        <f t="shared" ref="C369:C432" si="36">SUM(O:O)</f>
        <v>2054</v>
      </c>
      <c r="D369">
        <f t="shared" ref="D369:D432" si="37">SUM(P:P)</f>
        <v>1440</v>
      </c>
      <c r="E369">
        <f t="shared" ref="E369:E432" si="38">SUM(Q:Q)</f>
        <v>80</v>
      </c>
      <c r="Z369" t="s">
        <v>266</v>
      </c>
      <c r="AB369">
        <f t="shared" ref="AB369:AB432" si="39">SUM(K:K,N:N,Q:Q,T:T)</f>
        <v>4000</v>
      </c>
      <c r="AC369" s="41">
        <v>42827</v>
      </c>
      <c r="AD369" t="s">
        <v>302</v>
      </c>
      <c r="AE369">
        <f>SUM(K3,N3,Q3,T3)</f>
        <v>0</v>
      </c>
    </row>
    <row r="370" spans="2:31" x14ac:dyDescent="0.2">
      <c r="B370" t="s">
        <v>266</v>
      </c>
      <c r="C370">
        <f t="shared" si="36"/>
        <v>2054</v>
      </c>
      <c r="D370">
        <f t="shared" si="37"/>
        <v>1440</v>
      </c>
      <c r="E370">
        <f t="shared" si="38"/>
        <v>80</v>
      </c>
      <c r="Z370" t="s">
        <v>266</v>
      </c>
      <c r="AB370">
        <f t="shared" si="39"/>
        <v>4000</v>
      </c>
      <c r="AC370" s="41">
        <v>42828</v>
      </c>
      <c r="AD370" t="s">
        <v>302</v>
      </c>
      <c r="AE370">
        <f>SUM(K4,N4,Q4,T4)</f>
        <v>0</v>
      </c>
    </row>
    <row r="371" spans="2:31" x14ac:dyDescent="0.2">
      <c r="B371" t="s">
        <v>266</v>
      </c>
      <c r="C371">
        <f t="shared" si="36"/>
        <v>2054</v>
      </c>
      <c r="D371">
        <f t="shared" si="37"/>
        <v>1440</v>
      </c>
      <c r="E371">
        <f t="shared" si="38"/>
        <v>80</v>
      </c>
      <c r="Z371" t="s">
        <v>266</v>
      </c>
      <c r="AB371">
        <f t="shared" si="39"/>
        <v>4000</v>
      </c>
      <c r="AC371" s="41">
        <v>42829</v>
      </c>
      <c r="AD371" t="s">
        <v>302</v>
      </c>
      <c r="AE371">
        <f>SUM(K5,N5,Q5,T5)</f>
        <v>0</v>
      </c>
    </row>
    <row r="372" spans="2:31" x14ac:dyDescent="0.2">
      <c r="B372" t="s">
        <v>266</v>
      </c>
      <c r="C372">
        <f t="shared" si="36"/>
        <v>2054</v>
      </c>
      <c r="D372">
        <f t="shared" si="37"/>
        <v>1440</v>
      </c>
      <c r="E372">
        <f t="shared" si="38"/>
        <v>80</v>
      </c>
      <c r="Z372" t="s">
        <v>266</v>
      </c>
      <c r="AB372">
        <f t="shared" si="39"/>
        <v>4000</v>
      </c>
      <c r="AC372" s="41">
        <v>42830</v>
      </c>
      <c r="AD372" t="s">
        <v>302</v>
      </c>
      <c r="AE372">
        <f>SUM(K6,N6,Q6,T6)</f>
        <v>0</v>
      </c>
    </row>
    <row r="373" spans="2:31" x14ac:dyDescent="0.2">
      <c r="B373" t="s">
        <v>266</v>
      </c>
      <c r="C373">
        <f t="shared" si="36"/>
        <v>2054</v>
      </c>
      <c r="D373">
        <f t="shared" si="37"/>
        <v>1440</v>
      </c>
      <c r="E373">
        <f t="shared" si="38"/>
        <v>80</v>
      </c>
      <c r="Z373" t="s">
        <v>266</v>
      </c>
      <c r="AB373">
        <f t="shared" si="39"/>
        <v>4000</v>
      </c>
      <c r="AC373" s="41">
        <v>42831</v>
      </c>
      <c r="AD373" t="s">
        <v>302</v>
      </c>
      <c r="AE373">
        <f>SUM(K7,N7,Q7,T7)</f>
        <v>0</v>
      </c>
    </row>
    <row r="374" spans="2:31" x14ac:dyDescent="0.2">
      <c r="B374" t="s">
        <v>266</v>
      </c>
      <c r="C374">
        <f t="shared" si="36"/>
        <v>2054</v>
      </c>
      <c r="D374">
        <f t="shared" si="37"/>
        <v>1440</v>
      </c>
      <c r="E374">
        <f t="shared" si="38"/>
        <v>80</v>
      </c>
      <c r="Z374" t="s">
        <v>266</v>
      </c>
      <c r="AB374">
        <f t="shared" si="39"/>
        <v>4000</v>
      </c>
      <c r="AC374" s="41">
        <v>42832</v>
      </c>
      <c r="AD374" t="s">
        <v>302</v>
      </c>
      <c r="AE374">
        <f>SUM(K8,N8,Q8,T8)</f>
        <v>0</v>
      </c>
    </row>
    <row r="375" spans="2:31" x14ac:dyDescent="0.2">
      <c r="B375" t="s">
        <v>266</v>
      </c>
      <c r="C375">
        <f t="shared" si="36"/>
        <v>2054</v>
      </c>
      <c r="D375">
        <f t="shared" si="37"/>
        <v>1440</v>
      </c>
      <c r="E375">
        <f t="shared" si="38"/>
        <v>80</v>
      </c>
      <c r="Z375" t="s">
        <v>266</v>
      </c>
      <c r="AB375">
        <f t="shared" si="39"/>
        <v>4000</v>
      </c>
      <c r="AC375" s="41">
        <v>42833</v>
      </c>
      <c r="AD375" t="s">
        <v>302</v>
      </c>
      <c r="AE375">
        <f>SUM(K9,N9,Q9,T9)</f>
        <v>0</v>
      </c>
    </row>
    <row r="376" spans="2:31" x14ac:dyDescent="0.2">
      <c r="B376" t="s">
        <v>266</v>
      </c>
      <c r="C376">
        <f t="shared" si="36"/>
        <v>2054</v>
      </c>
      <c r="D376">
        <f t="shared" si="37"/>
        <v>1440</v>
      </c>
      <c r="E376">
        <f t="shared" si="38"/>
        <v>80</v>
      </c>
      <c r="Z376" t="s">
        <v>266</v>
      </c>
      <c r="AB376">
        <f t="shared" si="39"/>
        <v>4000</v>
      </c>
      <c r="AC376" s="41">
        <v>42834</v>
      </c>
      <c r="AD376" t="s">
        <v>302</v>
      </c>
      <c r="AE376">
        <f>SUM(K10,N10,Q10,T10)</f>
        <v>0</v>
      </c>
    </row>
    <row r="377" spans="2:31" x14ac:dyDescent="0.2">
      <c r="B377" t="s">
        <v>266</v>
      </c>
      <c r="C377">
        <f t="shared" si="36"/>
        <v>2054</v>
      </c>
      <c r="D377">
        <f t="shared" si="37"/>
        <v>1440</v>
      </c>
      <c r="E377">
        <f t="shared" si="38"/>
        <v>80</v>
      </c>
      <c r="Z377" t="s">
        <v>266</v>
      </c>
      <c r="AB377">
        <f t="shared" si="39"/>
        <v>4000</v>
      </c>
      <c r="AC377" s="41">
        <v>42835</v>
      </c>
      <c r="AD377" t="s">
        <v>302</v>
      </c>
      <c r="AE377">
        <f>SUM(K11,N11,Q11,T11)</f>
        <v>0</v>
      </c>
    </row>
    <row r="378" spans="2:31" x14ac:dyDescent="0.2">
      <c r="B378" t="s">
        <v>266</v>
      </c>
      <c r="C378">
        <f t="shared" si="36"/>
        <v>2054</v>
      </c>
      <c r="D378">
        <f t="shared" si="37"/>
        <v>1440</v>
      </c>
      <c r="E378">
        <f t="shared" si="38"/>
        <v>80</v>
      </c>
      <c r="Z378" t="s">
        <v>266</v>
      </c>
      <c r="AB378">
        <f t="shared" si="39"/>
        <v>4000</v>
      </c>
      <c r="AC378" s="41">
        <v>42836</v>
      </c>
      <c r="AD378" t="s">
        <v>302</v>
      </c>
      <c r="AE378">
        <f>SUM(K12,N12,Q12,T12)</f>
        <v>40</v>
      </c>
    </row>
    <row r="379" spans="2:31" x14ac:dyDescent="0.2">
      <c r="B379" t="s">
        <v>266</v>
      </c>
      <c r="C379">
        <f t="shared" si="36"/>
        <v>2054</v>
      </c>
      <c r="D379">
        <f t="shared" si="37"/>
        <v>1440</v>
      </c>
      <c r="E379">
        <f t="shared" si="38"/>
        <v>80</v>
      </c>
      <c r="Z379" t="s">
        <v>266</v>
      </c>
      <c r="AB379">
        <f t="shared" si="39"/>
        <v>4000</v>
      </c>
      <c r="AC379" s="41">
        <v>42837</v>
      </c>
      <c r="AD379" t="s">
        <v>302</v>
      </c>
      <c r="AE379">
        <f>SUM(K13,N13,Q13,T13)</f>
        <v>0</v>
      </c>
    </row>
    <row r="380" spans="2:31" x14ac:dyDescent="0.2">
      <c r="B380" t="s">
        <v>266</v>
      </c>
      <c r="C380">
        <f t="shared" si="36"/>
        <v>2054</v>
      </c>
      <c r="D380">
        <f t="shared" si="37"/>
        <v>1440</v>
      </c>
      <c r="E380">
        <f t="shared" si="38"/>
        <v>80</v>
      </c>
      <c r="Z380" t="s">
        <v>266</v>
      </c>
      <c r="AB380">
        <f t="shared" si="39"/>
        <v>4000</v>
      </c>
      <c r="AC380" s="41">
        <v>42838</v>
      </c>
      <c r="AD380" t="s">
        <v>302</v>
      </c>
      <c r="AE380">
        <f>SUM(K14,N14,Q14,T14)</f>
        <v>0</v>
      </c>
    </row>
    <row r="381" spans="2:31" x14ac:dyDescent="0.2">
      <c r="B381" t="s">
        <v>266</v>
      </c>
      <c r="C381">
        <f t="shared" si="36"/>
        <v>2054</v>
      </c>
      <c r="D381">
        <f t="shared" si="37"/>
        <v>1440</v>
      </c>
      <c r="E381">
        <f t="shared" si="38"/>
        <v>80</v>
      </c>
      <c r="Z381" t="s">
        <v>266</v>
      </c>
      <c r="AB381">
        <f t="shared" si="39"/>
        <v>4000</v>
      </c>
      <c r="AC381" s="41">
        <v>42839</v>
      </c>
      <c r="AD381" t="s">
        <v>302</v>
      </c>
      <c r="AE381">
        <f>SUM(K15,N15,Q15,T15)</f>
        <v>0</v>
      </c>
    </row>
    <row r="382" spans="2:31" x14ac:dyDescent="0.2">
      <c r="B382" t="s">
        <v>266</v>
      </c>
      <c r="C382">
        <f t="shared" si="36"/>
        <v>2054</v>
      </c>
      <c r="D382">
        <f t="shared" si="37"/>
        <v>1440</v>
      </c>
      <c r="E382">
        <f t="shared" si="38"/>
        <v>80</v>
      </c>
      <c r="Z382" t="s">
        <v>266</v>
      </c>
      <c r="AB382">
        <f t="shared" si="39"/>
        <v>4000</v>
      </c>
      <c r="AC382" s="41">
        <v>42840</v>
      </c>
      <c r="AD382" t="s">
        <v>302</v>
      </c>
      <c r="AE382">
        <f>SUM(K16,N16,Q16,T16)</f>
        <v>0</v>
      </c>
    </row>
    <row r="383" spans="2:31" x14ac:dyDescent="0.2">
      <c r="B383" t="s">
        <v>266</v>
      </c>
      <c r="C383">
        <f t="shared" si="36"/>
        <v>2054</v>
      </c>
      <c r="D383">
        <f t="shared" si="37"/>
        <v>1440</v>
      </c>
      <c r="E383">
        <f t="shared" si="38"/>
        <v>80</v>
      </c>
      <c r="Z383" t="s">
        <v>266</v>
      </c>
      <c r="AB383">
        <f t="shared" si="39"/>
        <v>4000</v>
      </c>
      <c r="AC383" s="41">
        <v>42841</v>
      </c>
      <c r="AD383" t="s">
        <v>302</v>
      </c>
      <c r="AE383">
        <f>SUM(K17,N17,Q17,T17)</f>
        <v>0</v>
      </c>
    </row>
    <row r="384" spans="2:31" x14ac:dyDescent="0.2">
      <c r="B384" t="s">
        <v>266</v>
      </c>
      <c r="C384">
        <f t="shared" si="36"/>
        <v>2054</v>
      </c>
      <c r="D384">
        <f t="shared" si="37"/>
        <v>1440</v>
      </c>
      <c r="E384">
        <f t="shared" si="38"/>
        <v>80</v>
      </c>
      <c r="Z384" t="s">
        <v>266</v>
      </c>
      <c r="AB384">
        <f t="shared" si="39"/>
        <v>4000</v>
      </c>
      <c r="AC384" s="41">
        <v>42842</v>
      </c>
      <c r="AD384" t="s">
        <v>302</v>
      </c>
      <c r="AE384">
        <f>SUM(K18,N18,Q18,T18)</f>
        <v>0</v>
      </c>
    </row>
    <row r="385" spans="2:31" x14ac:dyDescent="0.2">
      <c r="B385" t="s">
        <v>266</v>
      </c>
      <c r="C385">
        <f t="shared" si="36"/>
        <v>2054</v>
      </c>
      <c r="D385">
        <f t="shared" si="37"/>
        <v>1440</v>
      </c>
      <c r="E385">
        <f t="shared" si="38"/>
        <v>80</v>
      </c>
      <c r="Z385" t="s">
        <v>266</v>
      </c>
      <c r="AB385">
        <f t="shared" si="39"/>
        <v>4000</v>
      </c>
      <c r="AC385" s="41">
        <v>42843</v>
      </c>
      <c r="AD385" t="s">
        <v>302</v>
      </c>
      <c r="AE385">
        <f>SUM(K19,N19,Q19,T19)</f>
        <v>0</v>
      </c>
    </row>
    <row r="386" spans="2:31" x14ac:dyDescent="0.2">
      <c r="B386" t="s">
        <v>266</v>
      </c>
      <c r="C386">
        <f t="shared" si="36"/>
        <v>2054</v>
      </c>
      <c r="D386">
        <f t="shared" si="37"/>
        <v>1440</v>
      </c>
      <c r="E386">
        <f t="shared" si="38"/>
        <v>80</v>
      </c>
      <c r="Z386" t="s">
        <v>266</v>
      </c>
      <c r="AB386">
        <f t="shared" si="39"/>
        <v>4000</v>
      </c>
      <c r="AC386" s="41">
        <v>42844</v>
      </c>
      <c r="AD386" t="s">
        <v>302</v>
      </c>
      <c r="AE386">
        <f>SUM(K20,N20,Q20,T20)</f>
        <v>80</v>
      </c>
    </row>
    <row r="387" spans="2:31" x14ac:dyDescent="0.2">
      <c r="B387" t="s">
        <v>266</v>
      </c>
      <c r="C387">
        <f t="shared" si="36"/>
        <v>2054</v>
      </c>
      <c r="D387">
        <f t="shared" si="37"/>
        <v>1440</v>
      </c>
      <c r="E387">
        <f t="shared" si="38"/>
        <v>80</v>
      </c>
      <c r="Z387" t="s">
        <v>266</v>
      </c>
      <c r="AB387">
        <f t="shared" si="39"/>
        <v>4000</v>
      </c>
      <c r="AC387" s="41">
        <v>42845</v>
      </c>
      <c r="AD387" t="s">
        <v>302</v>
      </c>
      <c r="AE387">
        <f>SUM(K21,N21,Q21,T21)</f>
        <v>0</v>
      </c>
    </row>
    <row r="388" spans="2:31" x14ac:dyDescent="0.2">
      <c r="B388" t="s">
        <v>266</v>
      </c>
      <c r="C388">
        <f t="shared" si="36"/>
        <v>2054</v>
      </c>
      <c r="D388">
        <f t="shared" si="37"/>
        <v>1440</v>
      </c>
      <c r="E388">
        <f t="shared" si="38"/>
        <v>80</v>
      </c>
      <c r="Z388" t="s">
        <v>266</v>
      </c>
      <c r="AB388">
        <f t="shared" si="39"/>
        <v>4000</v>
      </c>
      <c r="AC388" s="41">
        <v>42846</v>
      </c>
      <c r="AD388" t="s">
        <v>302</v>
      </c>
      <c r="AE388">
        <f>SUM(K22,N22,Q22,T22)</f>
        <v>120</v>
      </c>
    </row>
    <row r="389" spans="2:31" x14ac:dyDescent="0.2">
      <c r="B389" t="s">
        <v>266</v>
      </c>
      <c r="C389">
        <f t="shared" si="36"/>
        <v>2054</v>
      </c>
      <c r="D389">
        <f t="shared" si="37"/>
        <v>1440</v>
      </c>
      <c r="E389">
        <f t="shared" si="38"/>
        <v>80</v>
      </c>
      <c r="Z389" t="s">
        <v>266</v>
      </c>
      <c r="AB389">
        <f t="shared" si="39"/>
        <v>4000</v>
      </c>
      <c r="AC389" s="41">
        <v>42847</v>
      </c>
      <c r="AD389" t="s">
        <v>302</v>
      </c>
      <c r="AE389">
        <f>SUM(K23,N23,Q23,T23)</f>
        <v>0</v>
      </c>
    </row>
    <row r="390" spans="2:31" x14ac:dyDescent="0.2">
      <c r="B390" t="s">
        <v>266</v>
      </c>
      <c r="C390">
        <f t="shared" si="36"/>
        <v>2054</v>
      </c>
      <c r="D390">
        <f t="shared" si="37"/>
        <v>1440</v>
      </c>
      <c r="E390">
        <f t="shared" si="38"/>
        <v>80</v>
      </c>
      <c r="Z390" t="s">
        <v>266</v>
      </c>
      <c r="AB390">
        <f t="shared" si="39"/>
        <v>4000</v>
      </c>
      <c r="AC390" s="41">
        <v>42848</v>
      </c>
      <c r="AD390" t="s">
        <v>302</v>
      </c>
      <c r="AE390">
        <f>SUM(K24,N24,Q24,T24)</f>
        <v>0</v>
      </c>
    </row>
    <row r="391" spans="2:31" x14ac:dyDescent="0.2">
      <c r="B391" t="s">
        <v>266</v>
      </c>
      <c r="C391">
        <f t="shared" si="36"/>
        <v>2054</v>
      </c>
      <c r="D391">
        <f t="shared" si="37"/>
        <v>1440</v>
      </c>
      <c r="E391">
        <f t="shared" si="38"/>
        <v>80</v>
      </c>
      <c r="Z391" t="s">
        <v>266</v>
      </c>
      <c r="AB391">
        <f t="shared" si="39"/>
        <v>4000</v>
      </c>
      <c r="AC391" s="41">
        <v>42849</v>
      </c>
      <c r="AD391" t="s">
        <v>302</v>
      </c>
      <c r="AE391">
        <f>SUM(K25,N25,Q25,T25)</f>
        <v>0</v>
      </c>
    </row>
    <row r="392" spans="2:31" x14ac:dyDescent="0.2">
      <c r="B392" t="s">
        <v>266</v>
      </c>
      <c r="C392">
        <f t="shared" si="36"/>
        <v>2054</v>
      </c>
      <c r="D392">
        <f t="shared" si="37"/>
        <v>1440</v>
      </c>
      <c r="E392">
        <f t="shared" si="38"/>
        <v>80</v>
      </c>
      <c r="Z392" t="s">
        <v>266</v>
      </c>
      <c r="AB392">
        <f t="shared" si="39"/>
        <v>4000</v>
      </c>
      <c r="AC392" s="41">
        <v>42850</v>
      </c>
      <c r="AD392" t="s">
        <v>302</v>
      </c>
      <c r="AE392">
        <f>SUM(K26,N26,Q26,T26)</f>
        <v>0</v>
      </c>
    </row>
    <row r="393" spans="2:31" x14ac:dyDescent="0.2">
      <c r="B393" t="s">
        <v>266</v>
      </c>
      <c r="C393">
        <f t="shared" si="36"/>
        <v>2054</v>
      </c>
      <c r="D393">
        <f t="shared" si="37"/>
        <v>1440</v>
      </c>
      <c r="E393">
        <f t="shared" si="38"/>
        <v>80</v>
      </c>
      <c r="Z393" t="s">
        <v>266</v>
      </c>
      <c r="AB393">
        <f t="shared" si="39"/>
        <v>4000</v>
      </c>
      <c r="AC393" s="41">
        <v>42851</v>
      </c>
      <c r="AD393" t="s">
        <v>302</v>
      </c>
      <c r="AE393">
        <f>SUM(K27,N27,Q27,T27)</f>
        <v>0</v>
      </c>
    </row>
    <row r="394" spans="2:31" x14ac:dyDescent="0.2">
      <c r="B394" t="s">
        <v>266</v>
      </c>
      <c r="C394">
        <f t="shared" si="36"/>
        <v>2054</v>
      </c>
      <c r="D394">
        <f t="shared" si="37"/>
        <v>1440</v>
      </c>
      <c r="E394">
        <f t="shared" si="38"/>
        <v>80</v>
      </c>
      <c r="Z394" t="s">
        <v>266</v>
      </c>
      <c r="AB394">
        <f t="shared" si="39"/>
        <v>4000</v>
      </c>
      <c r="AC394" s="41">
        <v>42852</v>
      </c>
      <c r="AD394" t="s">
        <v>302</v>
      </c>
      <c r="AE394">
        <f>SUM(K28,N28,Q28,T28)</f>
        <v>0</v>
      </c>
    </row>
    <row r="395" spans="2:31" x14ac:dyDescent="0.2">
      <c r="B395" t="s">
        <v>266</v>
      </c>
      <c r="C395">
        <f t="shared" si="36"/>
        <v>2054</v>
      </c>
      <c r="D395">
        <f t="shared" si="37"/>
        <v>1440</v>
      </c>
      <c r="E395">
        <f t="shared" si="38"/>
        <v>80</v>
      </c>
      <c r="Z395" t="s">
        <v>266</v>
      </c>
      <c r="AB395">
        <f t="shared" si="39"/>
        <v>4000</v>
      </c>
      <c r="AC395" s="41">
        <v>42853</v>
      </c>
      <c r="AD395" t="s">
        <v>302</v>
      </c>
      <c r="AE395">
        <f>SUM(K29,N29,Q29,T29)</f>
        <v>0</v>
      </c>
    </row>
    <row r="396" spans="2:31" x14ac:dyDescent="0.2">
      <c r="B396" t="s">
        <v>266</v>
      </c>
      <c r="C396">
        <f t="shared" si="36"/>
        <v>2054</v>
      </c>
      <c r="D396">
        <f t="shared" si="37"/>
        <v>1440</v>
      </c>
      <c r="E396">
        <f t="shared" si="38"/>
        <v>80</v>
      </c>
      <c r="Z396" t="s">
        <v>266</v>
      </c>
      <c r="AB396">
        <f t="shared" si="39"/>
        <v>4000</v>
      </c>
      <c r="AC396" s="41">
        <v>42854</v>
      </c>
      <c r="AD396" t="s">
        <v>302</v>
      </c>
      <c r="AE396">
        <f>SUM(K30,N30,Q30,T30)</f>
        <v>0</v>
      </c>
    </row>
    <row r="397" spans="2:31" x14ac:dyDescent="0.2">
      <c r="B397" t="s">
        <v>266</v>
      </c>
      <c r="C397">
        <f t="shared" si="36"/>
        <v>2054</v>
      </c>
      <c r="D397">
        <f t="shared" si="37"/>
        <v>1440</v>
      </c>
      <c r="E397">
        <f t="shared" si="38"/>
        <v>80</v>
      </c>
      <c r="Z397" t="s">
        <v>266</v>
      </c>
      <c r="AB397">
        <f t="shared" si="39"/>
        <v>4000</v>
      </c>
      <c r="AC397" s="41">
        <v>42855</v>
      </c>
      <c r="AD397" t="s">
        <v>302</v>
      </c>
      <c r="AE397">
        <f>SUM(K31,N31,Q31,T31)</f>
        <v>0</v>
      </c>
    </row>
    <row r="398" spans="2:31" x14ac:dyDescent="0.2">
      <c r="B398" t="s">
        <v>266</v>
      </c>
      <c r="C398">
        <f t="shared" si="36"/>
        <v>2054</v>
      </c>
      <c r="D398">
        <f t="shared" si="37"/>
        <v>1440</v>
      </c>
      <c r="E398">
        <f t="shared" si="38"/>
        <v>80</v>
      </c>
      <c r="Z398" t="s">
        <v>266</v>
      </c>
      <c r="AB398">
        <f t="shared" si="39"/>
        <v>4000</v>
      </c>
      <c r="AC398" s="41">
        <v>42856</v>
      </c>
      <c r="AD398" t="s">
        <v>302</v>
      </c>
      <c r="AE398">
        <f>SUM(K32,N32,Q32,T32)</f>
        <v>80</v>
      </c>
    </row>
    <row r="399" spans="2:31" x14ac:dyDescent="0.2">
      <c r="B399" t="s">
        <v>266</v>
      </c>
      <c r="C399">
        <f t="shared" si="36"/>
        <v>2054</v>
      </c>
      <c r="D399">
        <f t="shared" si="37"/>
        <v>1440</v>
      </c>
      <c r="E399">
        <f t="shared" si="38"/>
        <v>80</v>
      </c>
      <c r="Z399" t="s">
        <v>266</v>
      </c>
      <c r="AB399">
        <f t="shared" si="39"/>
        <v>4000</v>
      </c>
      <c r="AC399" s="41">
        <v>42857</v>
      </c>
      <c r="AD399" t="s">
        <v>302</v>
      </c>
      <c r="AE399">
        <f>SUM(K33,N33,Q33,T33)</f>
        <v>40</v>
      </c>
    </row>
    <row r="400" spans="2:31" x14ac:dyDescent="0.2">
      <c r="B400" t="s">
        <v>266</v>
      </c>
      <c r="C400">
        <f t="shared" si="36"/>
        <v>2054</v>
      </c>
      <c r="D400">
        <f t="shared" si="37"/>
        <v>1440</v>
      </c>
      <c r="E400">
        <f t="shared" si="38"/>
        <v>80</v>
      </c>
      <c r="Z400" t="s">
        <v>266</v>
      </c>
      <c r="AB400">
        <f t="shared" si="39"/>
        <v>4000</v>
      </c>
      <c r="AC400" s="41">
        <v>42858</v>
      </c>
      <c r="AD400" t="s">
        <v>302</v>
      </c>
      <c r="AE400">
        <f>SUM(K34,N34,Q34,T34)</f>
        <v>0</v>
      </c>
    </row>
    <row r="401" spans="2:31" x14ac:dyDescent="0.2">
      <c r="B401" t="s">
        <v>266</v>
      </c>
      <c r="C401">
        <f t="shared" si="36"/>
        <v>2054</v>
      </c>
      <c r="D401">
        <f t="shared" si="37"/>
        <v>1440</v>
      </c>
      <c r="E401">
        <f t="shared" si="38"/>
        <v>80</v>
      </c>
      <c r="Z401" t="s">
        <v>266</v>
      </c>
      <c r="AB401">
        <f t="shared" si="39"/>
        <v>4000</v>
      </c>
      <c r="AC401" s="41">
        <v>42859</v>
      </c>
      <c r="AD401" t="s">
        <v>302</v>
      </c>
      <c r="AE401">
        <f>SUM(K35,N35,Q35,T35)</f>
        <v>0</v>
      </c>
    </row>
    <row r="402" spans="2:31" x14ac:dyDescent="0.2">
      <c r="B402" t="s">
        <v>266</v>
      </c>
      <c r="C402">
        <f t="shared" si="36"/>
        <v>2054</v>
      </c>
      <c r="D402">
        <f t="shared" si="37"/>
        <v>1440</v>
      </c>
      <c r="E402">
        <f t="shared" si="38"/>
        <v>80</v>
      </c>
      <c r="Z402" t="s">
        <v>266</v>
      </c>
      <c r="AB402">
        <f t="shared" si="39"/>
        <v>4000</v>
      </c>
      <c r="AC402" s="41">
        <v>42860</v>
      </c>
      <c r="AD402" t="s">
        <v>302</v>
      </c>
      <c r="AE402">
        <f>SUM(K36,N36,Q36,T36)</f>
        <v>0</v>
      </c>
    </row>
    <row r="403" spans="2:31" x14ac:dyDescent="0.2">
      <c r="B403" t="s">
        <v>266</v>
      </c>
      <c r="C403">
        <f t="shared" si="36"/>
        <v>2054</v>
      </c>
      <c r="D403">
        <f t="shared" si="37"/>
        <v>1440</v>
      </c>
      <c r="E403">
        <f t="shared" si="38"/>
        <v>80</v>
      </c>
      <c r="Z403" t="s">
        <v>266</v>
      </c>
      <c r="AB403">
        <f t="shared" si="39"/>
        <v>4000</v>
      </c>
      <c r="AC403" s="41">
        <v>42861</v>
      </c>
      <c r="AD403" t="s">
        <v>302</v>
      </c>
      <c r="AE403">
        <f>SUM(K37,N37,Q37,T37)</f>
        <v>0</v>
      </c>
    </row>
    <row r="404" spans="2:31" x14ac:dyDescent="0.2">
      <c r="B404" t="s">
        <v>266</v>
      </c>
      <c r="C404">
        <f t="shared" si="36"/>
        <v>2054</v>
      </c>
      <c r="D404">
        <f t="shared" si="37"/>
        <v>1440</v>
      </c>
      <c r="E404">
        <f t="shared" si="38"/>
        <v>80</v>
      </c>
      <c r="Z404" t="s">
        <v>266</v>
      </c>
      <c r="AB404">
        <f t="shared" si="39"/>
        <v>4000</v>
      </c>
      <c r="AC404" s="41">
        <v>42862</v>
      </c>
      <c r="AD404" t="s">
        <v>302</v>
      </c>
      <c r="AE404">
        <f>SUM(K38,N38,Q38,T38)</f>
        <v>0</v>
      </c>
    </row>
    <row r="405" spans="2:31" x14ac:dyDescent="0.2">
      <c r="B405" t="s">
        <v>266</v>
      </c>
      <c r="C405">
        <f t="shared" si="36"/>
        <v>2054</v>
      </c>
      <c r="D405">
        <f t="shared" si="37"/>
        <v>1440</v>
      </c>
      <c r="E405">
        <f t="shared" si="38"/>
        <v>80</v>
      </c>
      <c r="Z405" t="s">
        <v>266</v>
      </c>
      <c r="AB405">
        <f t="shared" si="39"/>
        <v>4000</v>
      </c>
      <c r="AC405" s="41">
        <v>42863</v>
      </c>
      <c r="AD405" t="s">
        <v>302</v>
      </c>
      <c r="AE405">
        <f>SUM(K39,N39,Q39,T39)</f>
        <v>40</v>
      </c>
    </row>
    <row r="406" spans="2:31" x14ac:dyDescent="0.2">
      <c r="B406" t="s">
        <v>266</v>
      </c>
      <c r="C406">
        <f t="shared" si="36"/>
        <v>2054</v>
      </c>
      <c r="D406">
        <f t="shared" si="37"/>
        <v>1440</v>
      </c>
      <c r="E406">
        <f t="shared" si="38"/>
        <v>80</v>
      </c>
      <c r="Z406" t="s">
        <v>266</v>
      </c>
      <c r="AB406">
        <f t="shared" si="39"/>
        <v>4000</v>
      </c>
      <c r="AC406" s="41">
        <v>42864</v>
      </c>
      <c r="AD406" t="s">
        <v>302</v>
      </c>
      <c r="AE406">
        <f>SUM(K40,N40,Q40,T40)</f>
        <v>0</v>
      </c>
    </row>
    <row r="407" spans="2:31" x14ac:dyDescent="0.2">
      <c r="B407" t="s">
        <v>266</v>
      </c>
      <c r="C407">
        <f t="shared" si="36"/>
        <v>2054</v>
      </c>
      <c r="D407">
        <f t="shared" si="37"/>
        <v>1440</v>
      </c>
      <c r="E407">
        <f t="shared" si="38"/>
        <v>80</v>
      </c>
      <c r="Z407" t="s">
        <v>266</v>
      </c>
      <c r="AB407">
        <f t="shared" si="39"/>
        <v>4000</v>
      </c>
      <c r="AC407" s="41">
        <v>42865</v>
      </c>
      <c r="AD407" t="s">
        <v>302</v>
      </c>
      <c r="AE407">
        <f>SUM(K41,N41,Q41,T41)</f>
        <v>0</v>
      </c>
    </row>
    <row r="408" spans="2:31" x14ac:dyDescent="0.2">
      <c r="B408" t="s">
        <v>266</v>
      </c>
      <c r="C408">
        <f t="shared" si="36"/>
        <v>2054</v>
      </c>
      <c r="D408">
        <f t="shared" si="37"/>
        <v>1440</v>
      </c>
      <c r="E408">
        <f t="shared" si="38"/>
        <v>80</v>
      </c>
      <c r="Z408" t="s">
        <v>266</v>
      </c>
      <c r="AB408">
        <f t="shared" si="39"/>
        <v>4000</v>
      </c>
      <c r="AC408" s="41">
        <v>42866</v>
      </c>
      <c r="AD408" t="s">
        <v>302</v>
      </c>
      <c r="AE408">
        <f>SUM(K42,N42,Q42,T42)</f>
        <v>0</v>
      </c>
    </row>
    <row r="409" spans="2:31" x14ac:dyDescent="0.2">
      <c r="B409" t="s">
        <v>266</v>
      </c>
      <c r="C409">
        <f t="shared" si="36"/>
        <v>2054</v>
      </c>
      <c r="D409">
        <f t="shared" si="37"/>
        <v>1440</v>
      </c>
      <c r="E409">
        <f t="shared" si="38"/>
        <v>80</v>
      </c>
      <c r="Z409" t="s">
        <v>266</v>
      </c>
      <c r="AB409">
        <f t="shared" si="39"/>
        <v>4000</v>
      </c>
      <c r="AC409" s="41">
        <v>42867</v>
      </c>
      <c r="AD409" t="s">
        <v>302</v>
      </c>
      <c r="AE409">
        <f>SUM(K43,N43,Q43,T43)</f>
        <v>0</v>
      </c>
    </row>
    <row r="410" spans="2:31" x14ac:dyDescent="0.2">
      <c r="B410" t="s">
        <v>266</v>
      </c>
      <c r="C410">
        <f t="shared" si="36"/>
        <v>2054</v>
      </c>
      <c r="D410">
        <f t="shared" si="37"/>
        <v>1440</v>
      </c>
      <c r="E410">
        <f t="shared" si="38"/>
        <v>80</v>
      </c>
      <c r="Z410" t="s">
        <v>266</v>
      </c>
      <c r="AB410">
        <f t="shared" si="39"/>
        <v>4000</v>
      </c>
      <c r="AC410" s="41">
        <v>42868</v>
      </c>
      <c r="AD410" t="s">
        <v>302</v>
      </c>
      <c r="AE410">
        <f>SUM(K44,N44,Q44,T44)</f>
        <v>0</v>
      </c>
    </row>
    <row r="411" spans="2:31" x14ac:dyDescent="0.2">
      <c r="B411" t="s">
        <v>266</v>
      </c>
      <c r="C411">
        <f t="shared" si="36"/>
        <v>2054</v>
      </c>
      <c r="D411">
        <f t="shared" si="37"/>
        <v>1440</v>
      </c>
      <c r="E411">
        <f t="shared" si="38"/>
        <v>80</v>
      </c>
      <c r="Z411" t="s">
        <v>266</v>
      </c>
      <c r="AB411">
        <f t="shared" si="39"/>
        <v>4000</v>
      </c>
      <c r="AC411" s="41">
        <v>42869</v>
      </c>
      <c r="AD411" t="s">
        <v>302</v>
      </c>
      <c r="AE411">
        <f>SUM(K45,N45,Q45,T45)</f>
        <v>0</v>
      </c>
    </row>
    <row r="412" spans="2:31" x14ac:dyDescent="0.2">
      <c r="B412" t="s">
        <v>266</v>
      </c>
      <c r="C412">
        <f t="shared" si="36"/>
        <v>2054</v>
      </c>
      <c r="D412">
        <f t="shared" si="37"/>
        <v>1440</v>
      </c>
      <c r="E412">
        <f t="shared" si="38"/>
        <v>80</v>
      </c>
      <c r="Z412" t="s">
        <v>266</v>
      </c>
      <c r="AB412">
        <f t="shared" si="39"/>
        <v>4000</v>
      </c>
      <c r="AC412" s="41">
        <v>42870</v>
      </c>
      <c r="AD412" t="s">
        <v>302</v>
      </c>
      <c r="AE412">
        <f>SUM(K46,N46,Q46,T46)</f>
        <v>0</v>
      </c>
    </row>
    <row r="413" spans="2:31" x14ac:dyDescent="0.2">
      <c r="B413" t="s">
        <v>266</v>
      </c>
      <c r="C413">
        <f t="shared" si="36"/>
        <v>2054</v>
      </c>
      <c r="D413">
        <f t="shared" si="37"/>
        <v>1440</v>
      </c>
      <c r="E413">
        <f t="shared" si="38"/>
        <v>80</v>
      </c>
      <c r="Z413" t="s">
        <v>266</v>
      </c>
      <c r="AB413">
        <f t="shared" si="39"/>
        <v>4000</v>
      </c>
      <c r="AC413" s="41">
        <v>42871</v>
      </c>
      <c r="AD413" t="s">
        <v>302</v>
      </c>
      <c r="AE413">
        <f>SUM(K47,N47,Q47,T47)</f>
        <v>40</v>
      </c>
    </row>
    <row r="414" spans="2:31" x14ac:dyDescent="0.2">
      <c r="B414" t="s">
        <v>266</v>
      </c>
      <c r="C414">
        <f t="shared" si="36"/>
        <v>2054</v>
      </c>
      <c r="D414">
        <f t="shared" si="37"/>
        <v>1440</v>
      </c>
      <c r="E414">
        <f t="shared" si="38"/>
        <v>80</v>
      </c>
      <c r="Z414" t="s">
        <v>266</v>
      </c>
      <c r="AB414">
        <f t="shared" si="39"/>
        <v>4000</v>
      </c>
      <c r="AC414" s="41">
        <v>42872</v>
      </c>
      <c r="AD414" t="s">
        <v>302</v>
      </c>
      <c r="AE414">
        <f>SUM(K48,N48,Q48,T48)</f>
        <v>40</v>
      </c>
    </row>
    <row r="415" spans="2:31" x14ac:dyDescent="0.2">
      <c r="B415" t="s">
        <v>266</v>
      </c>
      <c r="C415">
        <f t="shared" si="36"/>
        <v>2054</v>
      </c>
      <c r="D415">
        <f t="shared" si="37"/>
        <v>1440</v>
      </c>
      <c r="E415">
        <f t="shared" si="38"/>
        <v>80</v>
      </c>
      <c r="Z415" t="s">
        <v>266</v>
      </c>
      <c r="AB415">
        <f t="shared" si="39"/>
        <v>4000</v>
      </c>
      <c r="AC415" s="41">
        <v>42873</v>
      </c>
      <c r="AD415" t="s">
        <v>302</v>
      </c>
      <c r="AE415">
        <f>SUM(K49,N49,Q49,T49)</f>
        <v>0</v>
      </c>
    </row>
    <row r="416" spans="2:31" x14ac:dyDescent="0.2">
      <c r="B416" t="s">
        <v>266</v>
      </c>
      <c r="C416">
        <f t="shared" si="36"/>
        <v>2054</v>
      </c>
      <c r="D416">
        <f t="shared" si="37"/>
        <v>1440</v>
      </c>
      <c r="E416">
        <f t="shared" si="38"/>
        <v>80</v>
      </c>
      <c r="Z416" t="s">
        <v>266</v>
      </c>
      <c r="AB416">
        <f t="shared" si="39"/>
        <v>4000</v>
      </c>
      <c r="AC416" s="41">
        <v>42874</v>
      </c>
      <c r="AD416" t="s">
        <v>302</v>
      </c>
      <c r="AE416">
        <f>SUM(K50,N50,Q50,T50)</f>
        <v>0</v>
      </c>
    </row>
    <row r="417" spans="2:31" x14ac:dyDescent="0.2">
      <c r="B417" t="s">
        <v>266</v>
      </c>
      <c r="C417">
        <f t="shared" si="36"/>
        <v>2054</v>
      </c>
      <c r="D417">
        <f t="shared" si="37"/>
        <v>1440</v>
      </c>
      <c r="E417">
        <f t="shared" si="38"/>
        <v>80</v>
      </c>
      <c r="Z417" t="s">
        <v>266</v>
      </c>
      <c r="AB417">
        <f t="shared" si="39"/>
        <v>4000</v>
      </c>
      <c r="AC417" s="41">
        <v>42875</v>
      </c>
      <c r="AD417" t="s">
        <v>302</v>
      </c>
      <c r="AE417">
        <f>SUM(K51,N51,Q51,T51)</f>
        <v>0</v>
      </c>
    </row>
    <row r="418" spans="2:31" x14ac:dyDescent="0.2">
      <c r="B418" t="s">
        <v>266</v>
      </c>
      <c r="C418">
        <f t="shared" si="36"/>
        <v>2054</v>
      </c>
      <c r="D418">
        <f t="shared" si="37"/>
        <v>1440</v>
      </c>
      <c r="E418">
        <f t="shared" si="38"/>
        <v>80</v>
      </c>
      <c r="Z418" t="s">
        <v>266</v>
      </c>
      <c r="AB418">
        <f t="shared" si="39"/>
        <v>4000</v>
      </c>
      <c r="AC418" s="41">
        <v>42876</v>
      </c>
      <c r="AD418" t="s">
        <v>302</v>
      </c>
      <c r="AE418">
        <f>SUM(K52,N52,Q52,T52)</f>
        <v>0</v>
      </c>
    </row>
    <row r="419" spans="2:31" x14ac:dyDescent="0.2">
      <c r="B419" t="s">
        <v>266</v>
      </c>
      <c r="C419">
        <f t="shared" si="36"/>
        <v>2054</v>
      </c>
      <c r="D419">
        <f t="shared" si="37"/>
        <v>1440</v>
      </c>
      <c r="E419">
        <f t="shared" si="38"/>
        <v>80</v>
      </c>
      <c r="Z419" t="s">
        <v>266</v>
      </c>
      <c r="AB419">
        <f t="shared" si="39"/>
        <v>4000</v>
      </c>
      <c r="AC419" s="41">
        <v>42877</v>
      </c>
      <c r="AD419" t="s">
        <v>302</v>
      </c>
      <c r="AE419">
        <f>SUM(K53,N53,Q53,T53)</f>
        <v>0</v>
      </c>
    </row>
    <row r="420" spans="2:31" x14ac:dyDescent="0.2">
      <c r="B420" t="s">
        <v>266</v>
      </c>
      <c r="C420">
        <f t="shared" si="36"/>
        <v>2054</v>
      </c>
      <c r="D420">
        <f t="shared" si="37"/>
        <v>1440</v>
      </c>
      <c r="E420">
        <f t="shared" si="38"/>
        <v>80</v>
      </c>
      <c r="Z420" t="s">
        <v>266</v>
      </c>
      <c r="AB420">
        <f t="shared" si="39"/>
        <v>4000</v>
      </c>
      <c r="AC420" s="41">
        <v>42878</v>
      </c>
      <c r="AD420" t="s">
        <v>302</v>
      </c>
      <c r="AE420">
        <f>SUM(K54,N54,Q54,T54)</f>
        <v>0</v>
      </c>
    </row>
    <row r="421" spans="2:31" x14ac:dyDescent="0.2">
      <c r="B421" t="s">
        <v>266</v>
      </c>
      <c r="C421">
        <f t="shared" si="36"/>
        <v>2054</v>
      </c>
      <c r="D421">
        <f t="shared" si="37"/>
        <v>1440</v>
      </c>
      <c r="E421">
        <f t="shared" si="38"/>
        <v>80</v>
      </c>
      <c r="Z421" t="s">
        <v>266</v>
      </c>
      <c r="AB421">
        <f t="shared" si="39"/>
        <v>4000</v>
      </c>
      <c r="AC421" s="41">
        <v>42879</v>
      </c>
      <c r="AD421" t="s">
        <v>302</v>
      </c>
      <c r="AE421">
        <f>SUM(K55,N55,Q55,T55)</f>
        <v>0</v>
      </c>
    </row>
    <row r="422" spans="2:31" x14ac:dyDescent="0.2">
      <c r="B422" t="s">
        <v>266</v>
      </c>
      <c r="C422">
        <f t="shared" si="36"/>
        <v>2054</v>
      </c>
      <c r="D422">
        <f t="shared" si="37"/>
        <v>1440</v>
      </c>
      <c r="E422">
        <f t="shared" si="38"/>
        <v>80</v>
      </c>
      <c r="Z422" t="s">
        <v>266</v>
      </c>
      <c r="AB422">
        <f t="shared" si="39"/>
        <v>4000</v>
      </c>
      <c r="AC422" s="41">
        <v>42880</v>
      </c>
      <c r="AD422" t="s">
        <v>302</v>
      </c>
      <c r="AE422">
        <f>SUM(K56,N56,Q56,T56)</f>
        <v>0</v>
      </c>
    </row>
    <row r="423" spans="2:31" x14ac:dyDescent="0.2">
      <c r="B423" t="s">
        <v>266</v>
      </c>
      <c r="C423">
        <f t="shared" si="36"/>
        <v>2054</v>
      </c>
      <c r="D423">
        <f t="shared" si="37"/>
        <v>1440</v>
      </c>
      <c r="E423">
        <f t="shared" si="38"/>
        <v>80</v>
      </c>
      <c r="Z423" t="s">
        <v>266</v>
      </c>
      <c r="AB423">
        <f t="shared" si="39"/>
        <v>4000</v>
      </c>
      <c r="AC423" s="41">
        <v>42881</v>
      </c>
      <c r="AD423" t="s">
        <v>302</v>
      </c>
      <c r="AE423">
        <f>SUM(K57,N57,Q57,T57)</f>
        <v>0</v>
      </c>
    </row>
    <row r="424" spans="2:31" x14ac:dyDescent="0.2">
      <c r="B424" t="s">
        <v>266</v>
      </c>
      <c r="C424">
        <f t="shared" si="36"/>
        <v>2054</v>
      </c>
      <c r="D424">
        <f t="shared" si="37"/>
        <v>1440</v>
      </c>
      <c r="E424">
        <f t="shared" si="38"/>
        <v>80</v>
      </c>
      <c r="Z424" t="s">
        <v>266</v>
      </c>
      <c r="AB424">
        <f t="shared" si="39"/>
        <v>4000</v>
      </c>
      <c r="AC424" s="41">
        <v>42882</v>
      </c>
      <c r="AD424" t="s">
        <v>302</v>
      </c>
      <c r="AE424">
        <f>SUM(K58,N58,Q58,T58)</f>
        <v>0</v>
      </c>
    </row>
    <row r="425" spans="2:31" x14ac:dyDescent="0.2">
      <c r="B425" t="s">
        <v>266</v>
      </c>
      <c r="C425">
        <f t="shared" si="36"/>
        <v>2054</v>
      </c>
      <c r="D425">
        <f t="shared" si="37"/>
        <v>1440</v>
      </c>
      <c r="E425">
        <f t="shared" si="38"/>
        <v>80</v>
      </c>
      <c r="Z425" t="s">
        <v>266</v>
      </c>
      <c r="AB425">
        <f t="shared" si="39"/>
        <v>4000</v>
      </c>
      <c r="AC425" s="41">
        <v>42883</v>
      </c>
      <c r="AD425" t="s">
        <v>302</v>
      </c>
      <c r="AE425">
        <f>SUM(K59,N59,Q59,T59)</f>
        <v>0</v>
      </c>
    </row>
    <row r="426" spans="2:31" x14ac:dyDescent="0.2">
      <c r="B426" t="s">
        <v>266</v>
      </c>
      <c r="C426">
        <f t="shared" si="36"/>
        <v>2054</v>
      </c>
      <c r="D426">
        <f t="shared" si="37"/>
        <v>1440</v>
      </c>
      <c r="E426">
        <f t="shared" si="38"/>
        <v>80</v>
      </c>
      <c r="Z426" t="s">
        <v>266</v>
      </c>
      <c r="AB426">
        <f t="shared" si="39"/>
        <v>4000</v>
      </c>
      <c r="AC426" s="41">
        <v>42884</v>
      </c>
      <c r="AD426" t="s">
        <v>302</v>
      </c>
      <c r="AE426">
        <f>SUM(K60,N60,Q60,T60)</f>
        <v>0</v>
      </c>
    </row>
    <row r="427" spans="2:31" x14ac:dyDescent="0.2">
      <c r="B427" t="s">
        <v>266</v>
      </c>
      <c r="C427">
        <f t="shared" si="36"/>
        <v>2054</v>
      </c>
      <c r="D427">
        <f t="shared" si="37"/>
        <v>1440</v>
      </c>
      <c r="E427">
        <f t="shared" si="38"/>
        <v>80</v>
      </c>
      <c r="Z427" t="s">
        <v>266</v>
      </c>
      <c r="AB427">
        <f t="shared" si="39"/>
        <v>4000</v>
      </c>
      <c r="AC427" s="41">
        <v>42885</v>
      </c>
      <c r="AD427" t="s">
        <v>302</v>
      </c>
      <c r="AE427">
        <f>SUM(K61,N61,Q61,T61)</f>
        <v>0</v>
      </c>
    </row>
    <row r="428" spans="2:31" x14ac:dyDescent="0.2">
      <c r="B428" t="s">
        <v>266</v>
      </c>
      <c r="C428">
        <f t="shared" si="36"/>
        <v>2054</v>
      </c>
      <c r="D428">
        <f t="shared" si="37"/>
        <v>1440</v>
      </c>
      <c r="E428">
        <f t="shared" si="38"/>
        <v>80</v>
      </c>
      <c r="Z428" t="s">
        <v>266</v>
      </c>
      <c r="AB428">
        <f t="shared" si="39"/>
        <v>4000</v>
      </c>
      <c r="AC428" s="41">
        <v>42886</v>
      </c>
      <c r="AD428" t="s">
        <v>302</v>
      </c>
      <c r="AE428">
        <f>SUM(K62,N62,Q62,T62)</f>
        <v>0</v>
      </c>
    </row>
    <row r="429" spans="2:31" x14ac:dyDescent="0.2">
      <c r="B429" t="s">
        <v>266</v>
      </c>
      <c r="C429">
        <f t="shared" si="36"/>
        <v>2054</v>
      </c>
      <c r="D429">
        <f t="shared" si="37"/>
        <v>1440</v>
      </c>
      <c r="E429">
        <f t="shared" si="38"/>
        <v>80</v>
      </c>
      <c r="Z429" t="s">
        <v>266</v>
      </c>
      <c r="AB429">
        <f t="shared" si="39"/>
        <v>4000</v>
      </c>
      <c r="AC429" s="41">
        <v>42887</v>
      </c>
      <c r="AD429" t="s">
        <v>302</v>
      </c>
      <c r="AE429">
        <f>SUM(K63,N63,Q63,T63)</f>
        <v>0</v>
      </c>
    </row>
    <row r="430" spans="2:31" x14ac:dyDescent="0.2">
      <c r="B430" t="s">
        <v>266</v>
      </c>
      <c r="C430">
        <f t="shared" si="36"/>
        <v>2054</v>
      </c>
      <c r="D430">
        <f t="shared" si="37"/>
        <v>1440</v>
      </c>
      <c r="E430">
        <f t="shared" si="38"/>
        <v>80</v>
      </c>
      <c r="Z430" t="s">
        <v>266</v>
      </c>
      <c r="AB430">
        <f t="shared" si="39"/>
        <v>4000</v>
      </c>
      <c r="AC430" s="41">
        <v>42888</v>
      </c>
      <c r="AD430" t="s">
        <v>302</v>
      </c>
      <c r="AE430">
        <f>SUM(K64,N64,Q64,T64)</f>
        <v>0</v>
      </c>
    </row>
    <row r="431" spans="2:31" x14ac:dyDescent="0.2">
      <c r="B431" t="s">
        <v>266</v>
      </c>
      <c r="C431">
        <f t="shared" si="36"/>
        <v>2054</v>
      </c>
      <c r="D431">
        <f t="shared" si="37"/>
        <v>1440</v>
      </c>
      <c r="E431">
        <f t="shared" si="38"/>
        <v>80</v>
      </c>
      <c r="Z431" t="s">
        <v>266</v>
      </c>
      <c r="AB431">
        <f t="shared" si="39"/>
        <v>4000</v>
      </c>
      <c r="AC431" s="41">
        <v>42889</v>
      </c>
      <c r="AD431" t="s">
        <v>302</v>
      </c>
      <c r="AE431">
        <f>SUM(K65,N65,Q65,T65)</f>
        <v>0</v>
      </c>
    </row>
    <row r="432" spans="2:31" x14ac:dyDescent="0.2">
      <c r="B432" t="s">
        <v>266</v>
      </c>
      <c r="C432">
        <f t="shared" si="36"/>
        <v>2054</v>
      </c>
      <c r="D432">
        <f t="shared" si="37"/>
        <v>1440</v>
      </c>
      <c r="E432">
        <f t="shared" si="38"/>
        <v>80</v>
      </c>
      <c r="Z432" t="s">
        <v>266</v>
      </c>
      <c r="AB432">
        <f t="shared" si="39"/>
        <v>4000</v>
      </c>
      <c r="AC432" s="41">
        <v>42890</v>
      </c>
      <c r="AD432" t="s">
        <v>302</v>
      </c>
      <c r="AE432">
        <f>SUM(K66,N66,Q66,T66)</f>
        <v>0</v>
      </c>
    </row>
    <row r="433" spans="2:31" x14ac:dyDescent="0.2">
      <c r="B433" t="s">
        <v>266</v>
      </c>
      <c r="C433">
        <f t="shared" ref="C433:C496" si="40">SUM(O:O)</f>
        <v>2054</v>
      </c>
      <c r="D433">
        <f t="shared" ref="D433:D496" si="41">SUM(P:P)</f>
        <v>1440</v>
      </c>
      <c r="E433">
        <f t="shared" ref="E433:E496" si="42">SUM(Q:Q)</f>
        <v>80</v>
      </c>
      <c r="Z433" t="s">
        <v>266</v>
      </c>
      <c r="AB433">
        <f t="shared" ref="AB433:AB496" si="43">SUM(K:K,N:N,Q:Q,T:T)</f>
        <v>4000</v>
      </c>
      <c r="AC433" s="41">
        <v>42891</v>
      </c>
      <c r="AD433" t="s">
        <v>302</v>
      </c>
      <c r="AE433">
        <f>SUM(K67,N67,Q67,T67)</f>
        <v>0</v>
      </c>
    </row>
    <row r="434" spans="2:31" x14ac:dyDescent="0.2">
      <c r="B434" t="s">
        <v>266</v>
      </c>
      <c r="C434">
        <f t="shared" si="40"/>
        <v>2054</v>
      </c>
      <c r="D434">
        <f t="shared" si="41"/>
        <v>1440</v>
      </c>
      <c r="E434">
        <f t="shared" si="42"/>
        <v>80</v>
      </c>
      <c r="Z434" t="s">
        <v>266</v>
      </c>
      <c r="AB434">
        <f t="shared" si="43"/>
        <v>4000</v>
      </c>
      <c r="AC434" s="41">
        <v>42892</v>
      </c>
      <c r="AD434" t="s">
        <v>302</v>
      </c>
      <c r="AE434">
        <f>SUM(K68,N68,Q68,T68)</f>
        <v>40</v>
      </c>
    </row>
    <row r="435" spans="2:31" x14ac:dyDescent="0.2">
      <c r="B435" t="s">
        <v>266</v>
      </c>
      <c r="C435">
        <f t="shared" si="40"/>
        <v>2054</v>
      </c>
      <c r="D435">
        <f t="shared" si="41"/>
        <v>1440</v>
      </c>
      <c r="E435">
        <f t="shared" si="42"/>
        <v>80</v>
      </c>
      <c r="Z435" t="s">
        <v>266</v>
      </c>
      <c r="AB435">
        <f t="shared" si="43"/>
        <v>4000</v>
      </c>
      <c r="AC435" s="41">
        <v>42893</v>
      </c>
      <c r="AD435" t="s">
        <v>302</v>
      </c>
      <c r="AE435">
        <f>SUM(K69,N69,Q69,T69)</f>
        <v>0</v>
      </c>
    </row>
    <row r="436" spans="2:31" x14ac:dyDescent="0.2">
      <c r="B436" t="s">
        <v>266</v>
      </c>
      <c r="C436">
        <f t="shared" si="40"/>
        <v>2054</v>
      </c>
      <c r="D436">
        <f t="shared" si="41"/>
        <v>1440</v>
      </c>
      <c r="E436">
        <f t="shared" si="42"/>
        <v>80</v>
      </c>
      <c r="Z436" t="s">
        <v>266</v>
      </c>
      <c r="AB436">
        <f t="shared" si="43"/>
        <v>4000</v>
      </c>
      <c r="AC436" s="41">
        <v>42894</v>
      </c>
      <c r="AD436" t="s">
        <v>302</v>
      </c>
      <c r="AE436">
        <f>SUM(K70,N70,Q70,T70)</f>
        <v>0</v>
      </c>
    </row>
    <row r="437" spans="2:31" x14ac:dyDescent="0.2">
      <c r="B437" t="s">
        <v>266</v>
      </c>
      <c r="C437">
        <f t="shared" si="40"/>
        <v>2054</v>
      </c>
      <c r="D437">
        <f t="shared" si="41"/>
        <v>1440</v>
      </c>
      <c r="E437">
        <f t="shared" si="42"/>
        <v>80</v>
      </c>
      <c r="Z437" t="s">
        <v>266</v>
      </c>
      <c r="AB437">
        <f t="shared" si="43"/>
        <v>4000</v>
      </c>
      <c r="AC437" s="41">
        <v>42895</v>
      </c>
      <c r="AD437" t="s">
        <v>302</v>
      </c>
      <c r="AE437">
        <f>SUM(K71,N71,Q71,T71)</f>
        <v>0</v>
      </c>
    </row>
    <row r="438" spans="2:31" x14ac:dyDescent="0.2">
      <c r="B438" t="s">
        <v>266</v>
      </c>
      <c r="C438">
        <f t="shared" si="40"/>
        <v>2054</v>
      </c>
      <c r="D438">
        <f t="shared" si="41"/>
        <v>1440</v>
      </c>
      <c r="E438">
        <f t="shared" si="42"/>
        <v>80</v>
      </c>
      <c r="Z438" t="s">
        <v>266</v>
      </c>
      <c r="AB438">
        <f t="shared" si="43"/>
        <v>4000</v>
      </c>
      <c r="AC438" s="41">
        <v>42896</v>
      </c>
      <c r="AD438" t="s">
        <v>302</v>
      </c>
      <c r="AE438">
        <f>SUM(K72,N72,Q72,T72)</f>
        <v>0</v>
      </c>
    </row>
    <row r="439" spans="2:31" x14ac:dyDescent="0.2">
      <c r="B439" t="s">
        <v>266</v>
      </c>
      <c r="C439">
        <f t="shared" si="40"/>
        <v>2054</v>
      </c>
      <c r="D439">
        <f t="shared" si="41"/>
        <v>1440</v>
      </c>
      <c r="E439">
        <f t="shared" si="42"/>
        <v>80</v>
      </c>
      <c r="Z439" t="s">
        <v>266</v>
      </c>
      <c r="AB439">
        <f t="shared" si="43"/>
        <v>4000</v>
      </c>
      <c r="AC439" s="41">
        <v>42897</v>
      </c>
      <c r="AD439" t="s">
        <v>302</v>
      </c>
      <c r="AE439">
        <f>SUM(K73,N73,Q73,T73)</f>
        <v>0</v>
      </c>
    </row>
    <row r="440" spans="2:31" x14ac:dyDescent="0.2">
      <c r="B440" t="s">
        <v>266</v>
      </c>
      <c r="C440">
        <f t="shared" si="40"/>
        <v>2054</v>
      </c>
      <c r="D440">
        <f t="shared" si="41"/>
        <v>1440</v>
      </c>
      <c r="E440">
        <f t="shared" si="42"/>
        <v>80</v>
      </c>
      <c r="Z440" t="s">
        <v>266</v>
      </c>
      <c r="AB440">
        <f t="shared" si="43"/>
        <v>4000</v>
      </c>
      <c r="AC440" s="41">
        <v>42898</v>
      </c>
      <c r="AD440" t="s">
        <v>302</v>
      </c>
      <c r="AE440">
        <f>SUM(K74,N74,Q74,T74)</f>
        <v>0</v>
      </c>
    </row>
    <row r="441" spans="2:31" x14ac:dyDescent="0.2">
      <c r="B441" t="s">
        <v>266</v>
      </c>
      <c r="C441">
        <f t="shared" si="40"/>
        <v>2054</v>
      </c>
      <c r="D441">
        <f t="shared" si="41"/>
        <v>1440</v>
      </c>
      <c r="E441">
        <f t="shared" si="42"/>
        <v>80</v>
      </c>
      <c r="Z441" t="s">
        <v>266</v>
      </c>
      <c r="AB441">
        <f t="shared" si="43"/>
        <v>4000</v>
      </c>
      <c r="AC441" s="41">
        <v>42899</v>
      </c>
      <c r="AD441" t="s">
        <v>302</v>
      </c>
      <c r="AE441">
        <f>SUM(K75,N75,Q75,T75)</f>
        <v>0</v>
      </c>
    </row>
    <row r="442" spans="2:31" x14ac:dyDescent="0.2">
      <c r="B442" t="s">
        <v>266</v>
      </c>
      <c r="C442">
        <f t="shared" si="40"/>
        <v>2054</v>
      </c>
      <c r="D442">
        <f t="shared" si="41"/>
        <v>1440</v>
      </c>
      <c r="E442">
        <f t="shared" si="42"/>
        <v>80</v>
      </c>
      <c r="Z442" t="s">
        <v>266</v>
      </c>
      <c r="AB442">
        <f t="shared" si="43"/>
        <v>4000</v>
      </c>
      <c r="AC442" s="41">
        <v>42900</v>
      </c>
      <c r="AD442" t="s">
        <v>302</v>
      </c>
      <c r="AE442">
        <f>SUM(K76,N76,Q76,T76)</f>
        <v>0</v>
      </c>
    </row>
    <row r="443" spans="2:31" x14ac:dyDescent="0.2">
      <c r="B443" t="s">
        <v>266</v>
      </c>
      <c r="C443">
        <f t="shared" si="40"/>
        <v>2054</v>
      </c>
      <c r="D443">
        <f t="shared" si="41"/>
        <v>1440</v>
      </c>
      <c r="E443">
        <f t="shared" si="42"/>
        <v>80</v>
      </c>
      <c r="Z443" t="s">
        <v>266</v>
      </c>
      <c r="AB443">
        <f t="shared" si="43"/>
        <v>4000</v>
      </c>
      <c r="AC443" s="41">
        <v>42901</v>
      </c>
      <c r="AD443" t="s">
        <v>302</v>
      </c>
      <c r="AE443">
        <f>SUM(K77,N77,Q77,T77)</f>
        <v>0</v>
      </c>
    </row>
    <row r="444" spans="2:31" x14ac:dyDescent="0.2">
      <c r="B444" t="s">
        <v>266</v>
      </c>
      <c r="C444">
        <f t="shared" si="40"/>
        <v>2054</v>
      </c>
      <c r="D444">
        <f t="shared" si="41"/>
        <v>1440</v>
      </c>
      <c r="E444">
        <f t="shared" si="42"/>
        <v>80</v>
      </c>
      <c r="Z444" t="s">
        <v>266</v>
      </c>
      <c r="AB444">
        <f t="shared" si="43"/>
        <v>4000</v>
      </c>
      <c r="AC444" s="41">
        <v>42902</v>
      </c>
      <c r="AD444" t="s">
        <v>302</v>
      </c>
      <c r="AE444">
        <f>SUM(K78,N78,Q78,T78)</f>
        <v>0</v>
      </c>
    </row>
    <row r="445" spans="2:31" x14ac:dyDescent="0.2">
      <c r="B445" t="s">
        <v>266</v>
      </c>
      <c r="C445">
        <f t="shared" si="40"/>
        <v>2054</v>
      </c>
      <c r="D445">
        <f t="shared" si="41"/>
        <v>1440</v>
      </c>
      <c r="E445">
        <f t="shared" si="42"/>
        <v>80</v>
      </c>
      <c r="Z445" t="s">
        <v>266</v>
      </c>
      <c r="AB445">
        <f t="shared" si="43"/>
        <v>4000</v>
      </c>
      <c r="AC445" s="41">
        <v>42903</v>
      </c>
      <c r="AD445" t="s">
        <v>302</v>
      </c>
      <c r="AE445">
        <f>SUM(K79,N79,Q79,T79)</f>
        <v>40</v>
      </c>
    </row>
    <row r="446" spans="2:31" x14ac:dyDescent="0.2">
      <c r="B446" t="s">
        <v>266</v>
      </c>
      <c r="C446">
        <f t="shared" si="40"/>
        <v>2054</v>
      </c>
      <c r="D446">
        <f t="shared" si="41"/>
        <v>1440</v>
      </c>
      <c r="E446">
        <f t="shared" si="42"/>
        <v>80</v>
      </c>
      <c r="Z446" t="s">
        <v>266</v>
      </c>
      <c r="AB446">
        <f t="shared" si="43"/>
        <v>4000</v>
      </c>
      <c r="AC446" s="41">
        <v>42904</v>
      </c>
      <c r="AD446" t="s">
        <v>302</v>
      </c>
      <c r="AE446">
        <f>SUM(K80,N80,Q80,T80)</f>
        <v>0</v>
      </c>
    </row>
    <row r="447" spans="2:31" x14ac:dyDescent="0.2">
      <c r="B447" t="s">
        <v>266</v>
      </c>
      <c r="C447">
        <f t="shared" si="40"/>
        <v>2054</v>
      </c>
      <c r="D447">
        <f t="shared" si="41"/>
        <v>1440</v>
      </c>
      <c r="E447">
        <f t="shared" si="42"/>
        <v>80</v>
      </c>
      <c r="Z447" t="s">
        <v>266</v>
      </c>
      <c r="AB447">
        <f t="shared" si="43"/>
        <v>4000</v>
      </c>
      <c r="AC447" s="41">
        <v>42905</v>
      </c>
      <c r="AD447" t="s">
        <v>302</v>
      </c>
      <c r="AE447">
        <f>SUM(K81,N81,Q81,T81)</f>
        <v>0</v>
      </c>
    </row>
    <row r="448" spans="2:31" x14ac:dyDescent="0.2">
      <c r="B448" t="s">
        <v>266</v>
      </c>
      <c r="C448">
        <f t="shared" si="40"/>
        <v>2054</v>
      </c>
      <c r="D448">
        <f t="shared" si="41"/>
        <v>1440</v>
      </c>
      <c r="E448">
        <f t="shared" si="42"/>
        <v>80</v>
      </c>
      <c r="Z448" t="s">
        <v>266</v>
      </c>
      <c r="AB448">
        <f t="shared" si="43"/>
        <v>4000</v>
      </c>
      <c r="AC448" s="41">
        <v>42906</v>
      </c>
      <c r="AD448" t="s">
        <v>302</v>
      </c>
      <c r="AE448">
        <f>SUM(K82,N82,Q82,T82)</f>
        <v>0</v>
      </c>
    </row>
    <row r="449" spans="2:31" x14ac:dyDescent="0.2">
      <c r="B449" t="s">
        <v>266</v>
      </c>
      <c r="C449">
        <f t="shared" si="40"/>
        <v>2054</v>
      </c>
      <c r="D449">
        <f t="shared" si="41"/>
        <v>1440</v>
      </c>
      <c r="E449">
        <f t="shared" si="42"/>
        <v>80</v>
      </c>
      <c r="Z449" t="s">
        <v>266</v>
      </c>
      <c r="AB449">
        <f t="shared" si="43"/>
        <v>4000</v>
      </c>
      <c r="AC449" s="41">
        <v>42907</v>
      </c>
      <c r="AD449" t="s">
        <v>302</v>
      </c>
      <c r="AE449">
        <f>SUM(K83,N83,Q83,T83)</f>
        <v>0</v>
      </c>
    </row>
    <row r="450" spans="2:31" x14ac:dyDescent="0.2">
      <c r="B450" t="s">
        <v>266</v>
      </c>
      <c r="C450">
        <f t="shared" si="40"/>
        <v>2054</v>
      </c>
      <c r="D450">
        <f t="shared" si="41"/>
        <v>1440</v>
      </c>
      <c r="E450">
        <f t="shared" si="42"/>
        <v>80</v>
      </c>
      <c r="Z450" t="s">
        <v>266</v>
      </c>
      <c r="AB450">
        <f t="shared" si="43"/>
        <v>4000</v>
      </c>
      <c r="AC450" s="41">
        <v>42908</v>
      </c>
      <c r="AD450" t="s">
        <v>302</v>
      </c>
      <c r="AE450">
        <f>SUM(K84,N84,Q84,T84)</f>
        <v>0</v>
      </c>
    </row>
    <row r="451" spans="2:31" x14ac:dyDescent="0.2">
      <c r="B451" t="s">
        <v>266</v>
      </c>
      <c r="C451">
        <f t="shared" si="40"/>
        <v>2054</v>
      </c>
      <c r="D451">
        <f t="shared" si="41"/>
        <v>1440</v>
      </c>
      <c r="E451">
        <f t="shared" si="42"/>
        <v>80</v>
      </c>
      <c r="Z451" t="s">
        <v>266</v>
      </c>
      <c r="AB451">
        <f t="shared" si="43"/>
        <v>4000</v>
      </c>
      <c r="AC451" s="41">
        <v>42909</v>
      </c>
      <c r="AD451" t="s">
        <v>302</v>
      </c>
      <c r="AE451">
        <f>SUM(K85,N85,Q85,T85)</f>
        <v>0</v>
      </c>
    </row>
    <row r="452" spans="2:31" x14ac:dyDescent="0.2">
      <c r="B452" t="s">
        <v>266</v>
      </c>
      <c r="C452">
        <f t="shared" si="40"/>
        <v>2054</v>
      </c>
      <c r="D452">
        <f t="shared" si="41"/>
        <v>1440</v>
      </c>
      <c r="E452">
        <f t="shared" si="42"/>
        <v>80</v>
      </c>
      <c r="Z452" t="s">
        <v>266</v>
      </c>
      <c r="AB452">
        <f t="shared" si="43"/>
        <v>4000</v>
      </c>
      <c r="AC452" s="41">
        <v>42910</v>
      </c>
      <c r="AD452" t="s">
        <v>302</v>
      </c>
      <c r="AE452">
        <f>SUM(K86,N86,Q86,T86)</f>
        <v>0</v>
      </c>
    </row>
    <row r="453" spans="2:31" x14ac:dyDescent="0.2">
      <c r="B453" t="s">
        <v>266</v>
      </c>
      <c r="C453">
        <f t="shared" si="40"/>
        <v>2054</v>
      </c>
      <c r="D453">
        <f t="shared" si="41"/>
        <v>1440</v>
      </c>
      <c r="E453">
        <f t="shared" si="42"/>
        <v>80</v>
      </c>
      <c r="Z453" t="s">
        <v>266</v>
      </c>
      <c r="AB453">
        <f t="shared" si="43"/>
        <v>4000</v>
      </c>
      <c r="AC453" s="41">
        <v>42911</v>
      </c>
      <c r="AD453" t="s">
        <v>302</v>
      </c>
      <c r="AE453">
        <f>SUM(K87,N87,Q87,T87)</f>
        <v>0</v>
      </c>
    </row>
    <row r="454" spans="2:31" x14ac:dyDescent="0.2">
      <c r="B454" t="s">
        <v>266</v>
      </c>
      <c r="C454">
        <f t="shared" si="40"/>
        <v>2054</v>
      </c>
      <c r="D454">
        <f t="shared" si="41"/>
        <v>1440</v>
      </c>
      <c r="E454">
        <f t="shared" si="42"/>
        <v>80</v>
      </c>
      <c r="Z454" t="s">
        <v>266</v>
      </c>
      <c r="AB454">
        <f t="shared" si="43"/>
        <v>4000</v>
      </c>
      <c r="AC454" s="41">
        <v>42912</v>
      </c>
      <c r="AD454" t="s">
        <v>302</v>
      </c>
      <c r="AE454">
        <f>SUM(K88,N88,Q88,T88)</f>
        <v>0</v>
      </c>
    </row>
    <row r="455" spans="2:31" x14ac:dyDescent="0.2">
      <c r="B455" t="s">
        <v>266</v>
      </c>
      <c r="C455">
        <f t="shared" si="40"/>
        <v>2054</v>
      </c>
      <c r="D455">
        <f t="shared" si="41"/>
        <v>1440</v>
      </c>
      <c r="E455">
        <f t="shared" si="42"/>
        <v>80</v>
      </c>
      <c r="Z455" t="s">
        <v>266</v>
      </c>
      <c r="AB455">
        <f t="shared" si="43"/>
        <v>4000</v>
      </c>
      <c r="AC455" s="41">
        <v>42913</v>
      </c>
      <c r="AD455" t="s">
        <v>302</v>
      </c>
      <c r="AE455">
        <f>SUM(K89,N89,Q89,T89)</f>
        <v>80</v>
      </c>
    </row>
    <row r="456" spans="2:31" x14ac:dyDescent="0.2">
      <c r="B456" t="s">
        <v>266</v>
      </c>
      <c r="C456">
        <f t="shared" si="40"/>
        <v>2054</v>
      </c>
      <c r="D456">
        <f t="shared" si="41"/>
        <v>1440</v>
      </c>
      <c r="E456">
        <f t="shared" si="42"/>
        <v>80</v>
      </c>
      <c r="Z456" t="s">
        <v>266</v>
      </c>
      <c r="AB456">
        <f t="shared" si="43"/>
        <v>4000</v>
      </c>
      <c r="AC456" s="41">
        <v>42914</v>
      </c>
      <c r="AD456" t="s">
        <v>302</v>
      </c>
      <c r="AE456">
        <f>SUM(K90,N90,Q90,T90)</f>
        <v>0</v>
      </c>
    </row>
    <row r="457" spans="2:31" x14ac:dyDescent="0.2">
      <c r="B457" t="s">
        <v>266</v>
      </c>
      <c r="C457">
        <f t="shared" si="40"/>
        <v>2054</v>
      </c>
      <c r="D457">
        <f t="shared" si="41"/>
        <v>1440</v>
      </c>
      <c r="E457">
        <f t="shared" si="42"/>
        <v>80</v>
      </c>
      <c r="Z457" t="s">
        <v>266</v>
      </c>
      <c r="AB457">
        <f t="shared" si="43"/>
        <v>4000</v>
      </c>
      <c r="AC457" s="41">
        <v>42915</v>
      </c>
      <c r="AD457" t="s">
        <v>302</v>
      </c>
      <c r="AE457">
        <f>SUM(K91,N91,Q91,T91)</f>
        <v>0</v>
      </c>
    </row>
    <row r="458" spans="2:31" x14ac:dyDescent="0.2">
      <c r="B458" t="s">
        <v>266</v>
      </c>
      <c r="C458">
        <f t="shared" si="40"/>
        <v>2054</v>
      </c>
      <c r="D458">
        <f t="shared" si="41"/>
        <v>1440</v>
      </c>
      <c r="E458">
        <f t="shared" si="42"/>
        <v>80</v>
      </c>
      <c r="Z458" t="s">
        <v>266</v>
      </c>
      <c r="AB458">
        <f t="shared" si="43"/>
        <v>4000</v>
      </c>
      <c r="AC458" s="41">
        <v>42916</v>
      </c>
      <c r="AD458" t="s">
        <v>302</v>
      </c>
      <c r="AE458">
        <f>SUM(K92,N92,Q92,T92)</f>
        <v>0</v>
      </c>
    </row>
    <row r="459" spans="2:31" x14ac:dyDescent="0.2">
      <c r="B459" t="s">
        <v>266</v>
      </c>
      <c r="C459">
        <f t="shared" si="40"/>
        <v>2054</v>
      </c>
      <c r="D459">
        <f t="shared" si="41"/>
        <v>1440</v>
      </c>
      <c r="E459">
        <f t="shared" si="42"/>
        <v>80</v>
      </c>
      <c r="Z459" t="s">
        <v>266</v>
      </c>
      <c r="AB459">
        <f t="shared" si="43"/>
        <v>4000</v>
      </c>
      <c r="AC459" s="41">
        <v>42917</v>
      </c>
      <c r="AD459" t="s">
        <v>302</v>
      </c>
      <c r="AE459">
        <f>SUM(K93,N93,Q93,T93)</f>
        <v>0</v>
      </c>
    </row>
    <row r="460" spans="2:31" x14ac:dyDescent="0.2">
      <c r="B460" t="s">
        <v>266</v>
      </c>
      <c r="C460">
        <f t="shared" si="40"/>
        <v>2054</v>
      </c>
      <c r="D460">
        <f t="shared" si="41"/>
        <v>1440</v>
      </c>
      <c r="E460">
        <f t="shared" si="42"/>
        <v>80</v>
      </c>
      <c r="Z460" t="s">
        <v>266</v>
      </c>
      <c r="AB460">
        <f t="shared" si="43"/>
        <v>4000</v>
      </c>
      <c r="AC460" s="41">
        <v>42918</v>
      </c>
      <c r="AD460" t="s">
        <v>302</v>
      </c>
      <c r="AE460">
        <f>SUM(K94,N94,Q94,T94)</f>
        <v>0</v>
      </c>
    </row>
    <row r="461" spans="2:31" x14ac:dyDescent="0.2">
      <c r="B461" t="s">
        <v>266</v>
      </c>
      <c r="C461">
        <f t="shared" si="40"/>
        <v>2054</v>
      </c>
      <c r="D461">
        <f t="shared" si="41"/>
        <v>1440</v>
      </c>
      <c r="E461">
        <f t="shared" si="42"/>
        <v>80</v>
      </c>
      <c r="Z461" t="s">
        <v>266</v>
      </c>
      <c r="AB461">
        <f t="shared" si="43"/>
        <v>4000</v>
      </c>
      <c r="AC461" s="41">
        <v>42919</v>
      </c>
      <c r="AD461" t="s">
        <v>302</v>
      </c>
      <c r="AE461">
        <f>SUM(K95,N95,Q95,T95)</f>
        <v>0</v>
      </c>
    </row>
    <row r="462" spans="2:31" x14ac:dyDescent="0.2">
      <c r="B462" t="s">
        <v>266</v>
      </c>
      <c r="C462">
        <f t="shared" si="40"/>
        <v>2054</v>
      </c>
      <c r="D462">
        <f t="shared" si="41"/>
        <v>1440</v>
      </c>
      <c r="E462">
        <f t="shared" si="42"/>
        <v>80</v>
      </c>
      <c r="Z462" t="s">
        <v>266</v>
      </c>
      <c r="AB462">
        <f t="shared" si="43"/>
        <v>4000</v>
      </c>
      <c r="AC462" s="41">
        <v>42920</v>
      </c>
      <c r="AD462" t="s">
        <v>302</v>
      </c>
      <c r="AE462">
        <f>SUM(K96,N96,Q96,T96)</f>
        <v>0</v>
      </c>
    </row>
    <row r="463" spans="2:31" x14ac:dyDescent="0.2">
      <c r="B463" t="s">
        <v>266</v>
      </c>
      <c r="C463">
        <f t="shared" si="40"/>
        <v>2054</v>
      </c>
      <c r="D463">
        <f t="shared" si="41"/>
        <v>1440</v>
      </c>
      <c r="E463">
        <f t="shared" si="42"/>
        <v>80</v>
      </c>
      <c r="Z463" t="s">
        <v>266</v>
      </c>
      <c r="AB463">
        <f t="shared" si="43"/>
        <v>4000</v>
      </c>
      <c r="AC463" s="41">
        <v>42921</v>
      </c>
      <c r="AD463" t="s">
        <v>302</v>
      </c>
      <c r="AE463">
        <f>SUM(K97,N97,Q97,T97)</f>
        <v>0</v>
      </c>
    </row>
    <row r="464" spans="2:31" x14ac:dyDescent="0.2">
      <c r="B464" t="s">
        <v>266</v>
      </c>
      <c r="C464">
        <f t="shared" si="40"/>
        <v>2054</v>
      </c>
      <c r="D464">
        <f t="shared" si="41"/>
        <v>1440</v>
      </c>
      <c r="E464">
        <f t="shared" si="42"/>
        <v>80</v>
      </c>
      <c r="Z464" t="s">
        <v>266</v>
      </c>
      <c r="AB464">
        <f t="shared" si="43"/>
        <v>4000</v>
      </c>
      <c r="AC464" s="41">
        <v>42922</v>
      </c>
      <c r="AD464" t="s">
        <v>302</v>
      </c>
      <c r="AE464">
        <f>SUM(K98,N98,Q98,T98)</f>
        <v>0</v>
      </c>
    </row>
    <row r="465" spans="2:31" x14ac:dyDescent="0.2">
      <c r="B465" t="s">
        <v>266</v>
      </c>
      <c r="C465">
        <f t="shared" si="40"/>
        <v>2054</v>
      </c>
      <c r="D465">
        <f t="shared" si="41"/>
        <v>1440</v>
      </c>
      <c r="E465">
        <f t="shared" si="42"/>
        <v>80</v>
      </c>
      <c r="Z465" t="s">
        <v>266</v>
      </c>
      <c r="AB465">
        <f t="shared" si="43"/>
        <v>4000</v>
      </c>
      <c r="AC465" s="41">
        <v>42923</v>
      </c>
      <c r="AD465" t="s">
        <v>302</v>
      </c>
      <c r="AE465">
        <f>SUM(K99,N99,Q99,T99)</f>
        <v>0</v>
      </c>
    </row>
    <row r="466" spans="2:31" x14ac:dyDescent="0.2">
      <c r="B466" t="s">
        <v>266</v>
      </c>
      <c r="C466">
        <f t="shared" si="40"/>
        <v>2054</v>
      </c>
      <c r="D466">
        <f t="shared" si="41"/>
        <v>1440</v>
      </c>
      <c r="E466">
        <f t="shared" si="42"/>
        <v>80</v>
      </c>
      <c r="Z466" t="s">
        <v>266</v>
      </c>
      <c r="AB466">
        <f t="shared" si="43"/>
        <v>4000</v>
      </c>
      <c r="AC466" s="41">
        <v>42924</v>
      </c>
      <c r="AD466" t="s">
        <v>302</v>
      </c>
      <c r="AE466">
        <f>SUM(K100,N100,Q100,T100)</f>
        <v>40</v>
      </c>
    </row>
    <row r="467" spans="2:31" x14ac:dyDescent="0.2">
      <c r="B467" t="s">
        <v>266</v>
      </c>
      <c r="C467">
        <f t="shared" si="40"/>
        <v>2054</v>
      </c>
      <c r="D467">
        <f t="shared" si="41"/>
        <v>1440</v>
      </c>
      <c r="E467">
        <f t="shared" si="42"/>
        <v>80</v>
      </c>
      <c r="Z467" t="s">
        <v>266</v>
      </c>
      <c r="AB467">
        <f t="shared" si="43"/>
        <v>4000</v>
      </c>
      <c r="AC467" s="41">
        <v>42925</v>
      </c>
      <c r="AD467" t="s">
        <v>302</v>
      </c>
      <c r="AE467">
        <f>SUM(K101,N101,Q101,T101)</f>
        <v>0</v>
      </c>
    </row>
    <row r="468" spans="2:31" x14ac:dyDescent="0.2">
      <c r="B468" t="s">
        <v>266</v>
      </c>
      <c r="C468">
        <f t="shared" si="40"/>
        <v>2054</v>
      </c>
      <c r="D468">
        <f t="shared" si="41"/>
        <v>1440</v>
      </c>
      <c r="E468">
        <f t="shared" si="42"/>
        <v>80</v>
      </c>
      <c r="Z468" t="s">
        <v>266</v>
      </c>
      <c r="AB468">
        <f t="shared" si="43"/>
        <v>4000</v>
      </c>
      <c r="AC468" s="41">
        <v>42926</v>
      </c>
      <c r="AD468" t="s">
        <v>302</v>
      </c>
      <c r="AE468">
        <f>SUM(K102,N102,Q102,T102)</f>
        <v>0</v>
      </c>
    </row>
    <row r="469" spans="2:31" x14ac:dyDescent="0.2">
      <c r="B469" t="s">
        <v>266</v>
      </c>
      <c r="C469">
        <f t="shared" si="40"/>
        <v>2054</v>
      </c>
      <c r="D469">
        <f t="shared" si="41"/>
        <v>1440</v>
      </c>
      <c r="E469">
        <f t="shared" si="42"/>
        <v>80</v>
      </c>
      <c r="Z469" t="s">
        <v>266</v>
      </c>
      <c r="AB469">
        <f t="shared" si="43"/>
        <v>4000</v>
      </c>
      <c r="AC469" s="41">
        <v>42927</v>
      </c>
      <c r="AD469" t="s">
        <v>302</v>
      </c>
      <c r="AE469">
        <f>SUM(K103,N103,Q103,T103)</f>
        <v>280</v>
      </c>
    </row>
    <row r="470" spans="2:31" x14ac:dyDescent="0.2">
      <c r="B470" t="s">
        <v>266</v>
      </c>
      <c r="C470">
        <f t="shared" si="40"/>
        <v>2054</v>
      </c>
      <c r="D470">
        <f t="shared" si="41"/>
        <v>1440</v>
      </c>
      <c r="E470">
        <f t="shared" si="42"/>
        <v>80</v>
      </c>
      <c r="Z470" t="s">
        <v>266</v>
      </c>
      <c r="AB470">
        <f t="shared" si="43"/>
        <v>4000</v>
      </c>
      <c r="AC470" s="41">
        <v>42928</v>
      </c>
      <c r="AD470" t="s">
        <v>302</v>
      </c>
      <c r="AE470">
        <f>SUM(K104,N104,Q104,T104)</f>
        <v>40</v>
      </c>
    </row>
    <row r="471" spans="2:31" x14ac:dyDescent="0.2">
      <c r="B471" t="s">
        <v>266</v>
      </c>
      <c r="C471">
        <f t="shared" si="40"/>
        <v>2054</v>
      </c>
      <c r="D471">
        <f t="shared" si="41"/>
        <v>1440</v>
      </c>
      <c r="E471">
        <f t="shared" si="42"/>
        <v>80</v>
      </c>
      <c r="Z471" t="s">
        <v>266</v>
      </c>
      <c r="AB471">
        <f t="shared" si="43"/>
        <v>4000</v>
      </c>
      <c r="AC471" s="41">
        <v>42929</v>
      </c>
      <c r="AD471" t="s">
        <v>302</v>
      </c>
      <c r="AE471">
        <f>SUM(K105,N105,Q105,T105)</f>
        <v>0</v>
      </c>
    </row>
    <row r="472" spans="2:31" x14ac:dyDescent="0.2">
      <c r="B472" t="s">
        <v>266</v>
      </c>
      <c r="C472">
        <f t="shared" si="40"/>
        <v>2054</v>
      </c>
      <c r="D472">
        <f t="shared" si="41"/>
        <v>1440</v>
      </c>
      <c r="E472">
        <f t="shared" si="42"/>
        <v>80</v>
      </c>
      <c r="Z472" t="s">
        <v>266</v>
      </c>
      <c r="AB472">
        <f t="shared" si="43"/>
        <v>4000</v>
      </c>
      <c r="AC472" s="41">
        <v>42930</v>
      </c>
      <c r="AD472" t="s">
        <v>302</v>
      </c>
      <c r="AE472">
        <f>SUM(K106,N106,Q106,T106)</f>
        <v>40</v>
      </c>
    </row>
    <row r="473" spans="2:31" x14ac:dyDescent="0.2">
      <c r="B473" t="s">
        <v>266</v>
      </c>
      <c r="C473">
        <f t="shared" si="40"/>
        <v>2054</v>
      </c>
      <c r="D473">
        <f t="shared" si="41"/>
        <v>1440</v>
      </c>
      <c r="E473">
        <f t="shared" si="42"/>
        <v>80</v>
      </c>
      <c r="Z473" t="s">
        <v>266</v>
      </c>
      <c r="AB473">
        <f t="shared" si="43"/>
        <v>4000</v>
      </c>
      <c r="AC473" s="41">
        <v>42931</v>
      </c>
      <c r="AD473" t="s">
        <v>302</v>
      </c>
      <c r="AE473">
        <f>SUM(K107,N107,Q107,T107)</f>
        <v>80</v>
      </c>
    </row>
    <row r="474" spans="2:31" x14ac:dyDescent="0.2">
      <c r="B474" t="s">
        <v>266</v>
      </c>
      <c r="C474">
        <f t="shared" si="40"/>
        <v>2054</v>
      </c>
      <c r="D474">
        <f t="shared" si="41"/>
        <v>1440</v>
      </c>
      <c r="E474">
        <f t="shared" si="42"/>
        <v>80</v>
      </c>
      <c r="Z474" t="s">
        <v>266</v>
      </c>
      <c r="AB474">
        <f t="shared" si="43"/>
        <v>4000</v>
      </c>
      <c r="AC474" s="41">
        <v>42932</v>
      </c>
      <c r="AD474" t="s">
        <v>302</v>
      </c>
      <c r="AE474">
        <f>SUM(K108,N108,Q108,T108)</f>
        <v>0</v>
      </c>
    </row>
    <row r="475" spans="2:31" x14ac:dyDescent="0.2">
      <c r="B475" t="s">
        <v>266</v>
      </c>
      <c r="C475">
        <f t="shared" si="40"/>
        <v>2054</v>
      </c>
      <c r="D475">
        <f t="shared" si="41"/>
        <v>1440</v>
      </c>
      <c r="E475">
        <f t="shared" si="42"/>
        <v>80</v>
      </c>
      <c r="Z475" t="s">
        <v>266</v>
      </c>
      <c r="AB475">
        <f t="shared" si="43"/>
        <v>4000</v>
      </c>
      <c r="AC475" s="41">
        <v>42933</v>
      </c>
      <c r="AD475" t="s">
        <v>302</v>
      </c>
      <c r="AE475">
        <f>SUM(K109,N109,Q109,T109)</f>
        <v>0</v>
      </c>
    </row>
    <row r="476" spans="2:31" x14ac:dyDescent="0.2">
      <c r="B476" t="s">
        <v>266</v>
      </c>
      <c r="C476">
        <f t="shared" si="40"/>
        <v>2054</v>
      </c>
      <c r="D476">
        <f t="shared" si="41"/>
        <v>1440</v>
      </c>
      <c r="E476">
        <f t="shared" si="42"/>
        <v>80</v>
      </c>
      <c r="Z476" t="s">
        <v>266</v>
      </c>
      <c r="AB476">
        <f t="shared" si="43"/>
        <v>4000</v>
      </c>
      <c r="AC476" s="41">
        <v>42934</v>
      </c>
      <c r="AD476" t="s">
        <v>302</v>
      </c>
      <c r="AE476">
        <f>SUM(K110,N110,Q110,T110)</f>
        <v>120</v>
      </c>
    </row>
    <row r="477" spans="2:31" x14ac:dyDescent="0.2">
      <c r="B477" t="s">
        <v>266</v>
      </c>
      <c r="C477">
        <f t="shared" si="40"/>
        <v>2054</v>
      </c>
      <c r="D477">
        <f t="shared" si="41"/>
        <v>1440</v>
      </c>
      <c r="E477">
        <f t="shared" si="42"/>
        <v>80</v>
      </c>
      <c r="Z477" t="s">
        <v>266</v>
      </c>
      <c r="AB477">
        <f t="shared" si="43"/>
        <v>4000</v>
      </c>
      <c r="AC477" s="41">
        <v>42935</v>
      </c>
      <c r="AD477" t="s">
        <v>302</v>
      </c>
      <c r="AE477">
        <f>SUM(K111,N111,Q111,T111)</f>
        <v>0</v>
      </c>
    </row>
    <row r="478" spans="2:31" x14ac:dyDescent="0.2">
      <c r="B478" t="s">
        <v>266</v>
      </c>
      <c r="C478">
        <f t="shared" si="40"/>
        <v>2054</v>
      </c>
      <c r="D478">
        <f t="shared" si="41"/>
        <v>1440</v>
      </c>
      <c r="E478">
        <f t="shared" si="42"/>
        <v>80</v>
      </c>
      <c r="Z478" t="s">
        <v>266</v>
      </c>
      <c r="AB478">
        <f t="shared" si="43"/>
        <v>4000</v>
      </c>
      <c r="AC478" s="41">
        <v>42936</v>
      </c>
      <c r="AD478" t="s">
        <v>302</v>
      </c>
      <c r="AE478">
        <f>SUM(K112,N112,Q112,T112)</f>
        <v>0</v>
      </c>
    </row>
    <row r="479" spans="2:31" x14ac:dyDescent="0.2">
      <c r="B479" t="s">
        <v>266</v>
      </c>
      <c r="C479">
        <f t="shared" si="40"/>
        <v>2054</v>
      </c>
      <c r="D479">
        <f t="shared" si="41"/>
        <v>1440</v>
      </c>
      <c r="E479">
        <f t="shared" si="42"/>
        <v>80</v>
      </c>
      <c r="Z479" t="s">
        <v>266</v>
      </c>
      <c r="AB479">
        <f t="shared" si="43"/>
        <v>4000</v>
      </c>
      <c r="AC479" s="41">
        <v>42937</v>
      </c>
      <c r="AD479" t="s">
        <v>302</v>
      </c>
      <c r="AE479">
        <f>SUM(K113,N113,Q113,T113)</f>
        <v>80</v>
      </c>
    </row>
    <row r="480" spans="2:31" x14ac:dyDescent="0.2">
      <c r="B480" t="s">
        <v>266</v>
      </c>
      <c r="C480">
        <f t="shared" si="40"/>
        <v>2054</v>
      </c>
      <c r="D480">
        <f t="shared" si="41"/>
        <v>1440</v>
      </c>
      <c r="E480">
        <f t="shared" si="42"/>
        <v>80</v>
      </c>
      <c r="Z480" t="s">
        <v>266</v>
      </c>
      <c r="AB480">
        <f t="shared" si="43"/>
        <v>4000</v>
      </c>
      <c r="AC480" s="41">
        <v>42938</v>
      </c>
      <c r="AD480" t="s">
        <v>302</v>
      </c>
      <c r="AE480">
        <f>SUM(K114,N114,Q114,T114)</f>
        <v>80</v>
      </c>
    </row>
    <row r="481" spans="2:31" x14ac:dyDescent="0.2">
      <c r="B481" t="s">
        <v>266</v>
      </c>
      <c r="C481">
        <f t="shared" si="40"/>
        <v>2054</v>
      </c>
      <c r="D481">
        <f t="shared" si="41"/>
        <v>1440</v>
      </c>
      <c r="E481">
        <f t="shared" si="42"/>
        <v>80</v>
      </c>
      <c r="Z481" t="s">
        <v>266</v>
      </c>
      <c r="AB481">
        <f t="shared" si="43"/>
        <v>4000</v>
      </c>
      <c r="AC481" s="41">
        <v>42939</v>
      </c>
      <c r="AD481" t="s">
        <v>302</v>
      </c>
      <c r="AE481">
        <f>SUM(K115,N115,Q115,T115)</f>
        <v>0</v>
      </c>
    </row>
    <row r="482" spans="2:31" x14ac:dyDescent="0.2">
      <c r="B482" t="s">
        <v>266</v>
      </c>
      <c r="C482">
        <f t="shared" si="40"/>
        <v>2054</v>
      </c>
      <c r="D482">
        <f t="shared" si="41"/>
        <v>1440</v>
      </c>
      <c r="E482">
        <f t="shared" si="42"/>
        <v>80</v>
      </c>
      <c r="Z482" t="s">
        <v>266</v>
      </c>
      <c r="AB482">
        <f t="shared" si="43"/>
        <v>4000</v>
      </c>
      <c r="AC482" s="41">
        <v>42940</v>
      </c>
      <c r="AD482" t="s">
        <v>302</v>
      </c>
      <c r="AE482">
        <f>SUM(K116,N116,Q116,T116)</f>
        <v>40</v>
      </c>
    </row>
    <row r="483" spans="2:31" x14ac:dyDescent="0.2">
      <c r="B483" t="s">
        <v>266</v>
      </c>
      <c r="C483">
        <f t="shared" si="40"/>
        <v>2054</v>
      </c>
      <c r="D483">
        <f t="shared" si="41"/>
        <v>1440</v>
      </c>
      <c r="E483">
        <f t="shared" si="42"/>
        <v>80</v>
      </c>
      <c r="Z483" t="s">
        <v>266</v>
      </c>
      <c r="AB483">
        <f t="shared" si="43"/>
        <v>4000</v>
      </c>
      <c r="AC483" s="41">
        <v>42941</v>
      </c>
      <c r="AD483" t="s">
        <v>302</v>
      </c>
      <c r="AE483">
        <f>SUM(K117,N117,Q117,T117)</f>
        <v>40</v>
      </c>
    </row>
    <row r="484" spans="2:31" x14ac:dyDescent="0.2">
      <c r="B484" t="s">
        <v>266</v>
      </c>
      <c r="C484">
        <f t="shared" si="40"/>
        <v>2054</v>
      </c>
      <c r="D484">
        <f t="shared" si="41"/>
        <v>1440</v>
      </c>
      <c r="E484">
        <f t="shared" si="42"/>
        <v>80</v>
      </c>
      <c r="Z484" t="s">
        <v>266</v>
      </c>
      <c r="AB484">
        <f t="shared" si="43"/>
        <v>4000</v>
      </c>
      <c r="AC484" s="41">
        <v>42942</v>
      </c>
      <c r="AD484" t="s">
        <v>302</v>
      </c>
      <c r="AE484">
        <f>SUM(K118,N118,Q118,T118)</f>
        <v>0</v>
      </c>
    </row>
    <row r="485" spans="2:31" x14ac:dyDescent="0.2">
      <c r="B485" t="s">
        <v>266</v>
      </c>
      <c r="C485">
        <f t="shared" si="40"/>
        <v>2054</v>
      </c>
      <c r="D485">
        <f t="shared" si="41"/>
        <v>1440</v>
      </c>
      <c r="E485">
        <f t="shared" si="42"/>
        <v>80</v>
      </c>
      <c r="Z485" t="s">
        <v>266</v>
      </c>
      <c r="AB485">
        <f t="shared" si="43"/>
        <v>4000</v>
      </c>
      <c r="AC485" s="41">
        <v>42943</v>
      </c>
      <c r="AD485" t="s">
        <v>302</v>
      </c>
      <c r="AE485">
        <f>SUM(K119,N119,Q119,T119)</f>
        <v>40</v>
      </c>
    </row>
    <row r="486" spans="2:31" x14ac:dyDescent="0.2">
      <c r="B486" t="s">
        <v>266</v>
      </c>
      <c r="C486">
        <f t="shared" si="40"/>
        <v>2054</v>
      </c>
      <c r="D486">
        <f t="shared" si="41"/>
        <v>1440</v>
      </c>
      <c r="E486">
        <f t="shared" si="42"/>
        <v>80</v>
      </c>
      <c r="Z486" t="s">
        <v>266</v>
      </c>
      <c r="AB486">
        <f t="shared" si="43"/>
        <v>4000</v>
      </c>
      <c r="AC486" s="41">
        <v>42944</v>
      </c>
      <c r="AD486" t="s">
        <v>302</v>
      </c>
      <c r="AE486">
        <f>SUM(K120,N120,Q120,T120)</f>
        <v>80</v>
      </c>
    </row>
    <row r="487" spans="2:31" x14ac:dyDescent="0.2">
      <c r="B487" t="s">
        <v>266</v>
      </c>
      <c r="C487">
        <f t="shared" si="40"/>
        <v>2054</v>
      </c>
      <c r="D487">
        <f t="shared" si="41"/>
        <v>1440</v>
      </c>
      <c r="E487">
        <f t="shared" si="42"/>
        <v>80</v>
      </c>
      <c r="Z487" t="s">
        <v>266</v>
      </c>
      <c r="AB487">
        <f t="shared" si="43"/>
        <v>4000</v>
      </c>
      <c r="AC487" s="41">
        <v>42945</v>
      </c>
      <c r="AD487" t="s">
        <v>302</v>
      </c>
      <c r="AE487">
        <f>SUM(K121,N121,Q121,T121)</f>
        <v>120</v>
      </c>
    </row>
    <row r="488" spans="2:31" x14ac:dyDescent="0.2">
      <c r="B488" t="s">
        <v>266</v>
      </c>
      <c r="C488">
        <f t="shared" si="40"/>
        <v>2054</v>
      </c>
      <c r="D488">
        <f t="shared" si="41"/>
        <v>1440</v>
      </c>
      <c r="E488">
        <f t="shared" si="42"/>
        <v>80</v>
      </c>
      <c r="Z488" t="s">
        <v>266</v>
      </c>
      <c r="AB488">
        <f t="shared" si="43"/>
        <v>4000</v>
      </c>
      <c r="AC488" s="41">
        <v>42946</v>
      </c>
      <c r="AD488" t="s">
        <v>302</v>
      </c>
      <c r="AE488">
        <f>SUM(K122,N122,Q122,T122)</f>
        <v>40</v>
      </c>
    </row>
    <row r="489" spans="2:31" x14ac:dyDescent="0.2">
      <c r="B489" t="s">
        <v>266</v>
      </c>
      <c r="C489">
        <f t="shared" si="40"/>
        <v>2054</v>
      </c>
      <c r="D489">
        <f t="shared" si="41"/>
        <v>1440</v>
      </c>
      <c r="E489">
        <f t="shared" si="42"/>
        <v>80</v>
      </c>
      <c r="Z489" t="s">
        <v>266</v>
      </c>
      <c r="AB489">
        <f t="shared" si="43"/>
        <v>4000</v>
      </c>
      <c r="AC489" s="41">
        <v>42947</v>
      </c>
      <c r="AD489" t="s">
        <v>302</v>
      </c>
      <c r="AE489">
        <f>SUM(K123,N123,Q123,T123)</f>
        <v>0</v>
      </c>
    </row>
    <row r="490" spans="2:31" x14ac:dyDescent="0.2">
      <c r="B490" t="s">
        <v>266</v>
      </c>
      <c r="C490">
        <f t="shared" si="40"/>
        <v>2054</v>
      </c>
      <c r="D490">
        <f t="shared" si="41"/>
        <v>1440</v>
      </c>
      <c r="E490">
        <f t="shared" si="42"/>
        <v>80</v>
      </c>
      <c r="Z490" t="s">
        <v>266</v>
      </c>
      <c r="AB490">
        <f t="shared" si="43"/>
        <v>4000</v>
      </c>
      <c r="AC490" s="41">
        <v>42948</v>
      </c>
      <c r="AD490" t="s">
        <v>302</v>
      </c>
      <c r="AE490">
        <f>SUM(K124,N124,Q124,T124)</f>
        <v>80</v>
      </c>
    </row>
    <row r="491" spans="2:31" x14ac:dyDescent="0.2">
      <c r="B491" t="s">
        <v>266</v>
      </c>
      <c r="C491">
        <f t="shared" si="40"/>
        <v>2054</v>
      </c>
      <c r="D491">
        <f t="shared" si="41"/>
        <v>1440</v>
      </c>
      <c r="E491">
        <f t="shared" si="42"/>
        <v>80</v>
      </c>
      <c r="Z491" t="s">
        <v>266</v>
      </c>
      <c r="AB491">
        <f t="shared" si="43"/>
        <v>4000</v>
      </c>
      <c r="AC491" s="41">
        <v>42949</v>
      </c>
      <c r="AD491" t="s">
        <v>302</v>
      </c>
      <c r="AE491">
        <f>SUM(K125,N125,Q125,T125)</f>
        <v>0</v>
      </c>
    </row>
    <row r="492" spans="2:31" x14ac:dyDescent="0.2">
      <c r="B492" t="s">
        <v>266</v>
      </c>
      <c r="C492">
        <f t="shared" si="40"/>
        <v>2054</v>
      </c>
      <c r="D492">
        <f t="shared" si="41"/>
        <v>1440</v>
      </c>
      <c r="E492">
        <f t="shared" si="42"/>
        <v>80</v>
      </c>
      <c r="Z492" t="s">
        <v>266</v>
      </c>
      <c r="AB492">
        <f t="shared" si="43"/>
        <v>4000</v>
      </c>
      <c r="AC492" s="41">
        <v>42950</v>
      </c>
      <c r="AD492" t="s">
        <v>302</v>
      </c>
      <c r="AE492">
        <f>SUM(K126,N126,Q126,T126)</f>
        <v>0</v>
      </c>
    </row>
    <row r="493" spans="2:31" x14ac:dyDescent="0.2">
      <c r="B493" t="s">
        <v>266</v>
      </c>
      <c r="C493">
        <f t="shared" si="40"/>
        <v>2054</v>
      </c>
      <c r="D493">
        <f t="shared" si="41"/>
        <v>1440</v>
      </c>
      <c r="E493">
        <f t="shared" si="42"/>
        <v>80</v>
      </c>
      <c r="Z493" t="s">
        <v>266</v>
      </c>
      <c r="AB493">
        <f t="shared" si="43"/>
        <v>4000</v>
      </c>
      <c r="AC493" s="41">
        <v>42951</v>
      </c>
      <c r="AD493" t="s">
        <v>302</v>
      </c>
      <c r="AE493">
        <f>SUM(K127,N127,Q127,T127)</f>
        <v>40</v>
      </c>
    </row>
    <row r="494" spans="2:31" x14ac:dyDescent="0.2">
      <c r="B494" t="s">
        <v>266</v>
      </c>
      <c r="C494">
        <f t="shared" si="40"/>
        <v>2054</v>
      </c>
      <c r="D494">
        <f t="shared" si="41"/>
        <v>1440</v>
      </c>
      <c r="E494">
        <f t="shared" si="42"/>
        <v>80</v>
      </c>
      <c r="Z494" t="s">
        <v>266</v>
      </c>
      <c r="AB494">
        <f t="shared" si="43"/>
        <v>4000</v>
      </c>
      <c r="AC494" s="41">
        <v>42952</v>
      </c>
      <c r="AD494" t="s">
        <v>302</v>
      </c>
      <c r="AE494">
        <f>SUM(K128,N128,Q128,T128)</f>
        <v>40</v>
      </c>
    </row>
    <row r="495" spans="2:31" x14ac:dyDescent="0.2">
      <c r="B495" t="s">
        <v>266</v>
      </c>
      <c r="C495">
        <f t="shared" si="40"/>
        <v>2054</v>
      </c>
      <c r="D495">
        <f t="shared" si="41"/>
        <v>1440</v>
      </c>
      <c r="E495">
        <f t="shared" si="42"/>
        <v>80</v>
      </c>
      <c r="Z495" t="s">
        <v>266</v>
      </c>
      <c r="AB495">
        <f t="shared" si="43"/>
        <v>4000</v>
      </c>
      <c r="AC495" s="41">
        <v>42953</v>
      </c>
      <c r="AD495" t="s">
        <v>302</v>
      </c>
      <c r="AE495">
        <f>SUM(K129,N129,Q129,T129)</f>
        <v>40</v>
      </c>
    </row>
    <row r="496" spans="2:31" x14ac:dyDescent="0.2">
      <c r="B496" t="s">
        <v>266</v>
      </c>
      <c r="C496">
        <f t="shared" si="40"/>
        <v>2054</v>
      </c>
      <c r="D496">
        <f t="shared" si="41"/>
        <v>1440</v>
      </c>
      <c r="E496">
        <f t="shared" si="42"/>
        <v>80</v>
      </c>
      <c r="Z496" t="s">
        <v>266</v>
      </c>
      <c r="AB496">
        <f t="shared" si="43"/>
        <v>4000</v>
      </c>
      <c r="AC496" s="41">
        <v>42954</v>
      </c>
      <c r="AD496" t="s">
        <v>302</v>
      </c>
      <c r="AE496">
        <f>SUM(K130,N130,Q130,T130)</f>
        <v>80</v>
      </c>
    </row>
    <row r="497" spans="2:31" x14ac:dyDescent="0.2">
      <c r="B497" t="s">
        <v>266</v>
      </c>
      <c r="C497">
        <f t="shared" ref="C497:C550" si="44">SUM(O:O)</f>
        <v>2054</v>
      </c>
      <c r="D497">
        <f t="shared" ref="D497:D550" si="45">SUM(P:P)</f>
        <v>1440</v>
      </c>
      <c r="E497">
        <f t="shared" ref="E497:E550" si="46">SUM(Q:Q)</f>
        <v>80</v>
      </c>
      <c r="Z497" t="s">
        <v>266</v>
      </c>
      <c r="AB497">
        <f t="shared" ref="AB497:AB550" si="47">SUM(K:K,N:N,Q:Q,T:T)</f>
        <v>4000</v>
      </c>
      <c r="AC497" s="41">
        <v>42955</v>
      </c>
      <c r="AD497" t="s">
        <v>302</v>
      </c>
      <c r="AE497">
        <f>SUM(K131,N131,Q131,T131)</f>
        <v>80</v>
      </c>
    </row>
    <row r="498" spans="2:31" x14ac:dyDescent="0.2">
      <c r="B498" t="s">
        <v>266</v>
      </c>
      <c r="C498">
        <f t="shared" si="44"/>
        <v>2054</v>
      </c>
      <c r="D498">
        <f t="shared" si="45"/>
        <v>1440</v>
      </c>
      <c r="E498">
        <f t="shared" si="46"/>
        <v>80</v>
      </c>
      <c r="Z498" t="s">
        <v>266</v>
      </c>
      <c r="AB498">
        <f t="shared" si="47"/>
        <v>4000</v>
      </c>
      <c r="AC498" s="41">
        <v>42956</v>
      </c>
      <c r="AD498" t="s">
        <v>302</v>
      </c>
      <c r="AE498">
        <f>SUM(K132,N132,Q132,T132)</f>
        <v>0</v>
      </c>
    </row>
    <row r="499" spans="2:31" x14ac:dyDescent="0.2">
      <c r="B499" t="s">
        <v>266</v>
      </c>
      <c r="C499">
        <f t="shared" si="44"/>
        <v>2054</v>
      </c>
      <c r="D499">
        <f t="shared" si="45"/>
        <v>1440</v>
      </c>
      <c r="E499">
        <f t="shared" si="46"/>
        <v>80</v>
      </c>
      <c r="Z499" t="s">
        <v>266</v>
      </c>
      <c r="AB499">
        <f t="shared" si="47"/>
        <v>4000</v>
      </c>
      <c r="AC499" s="41">
        <v>42957</v>
      </c>
      <c r="AD499" t="s">
        <v>302</v>
      </c>
      <c r="AE499">
        <f>SUM(K133,N133,Q133,T133)</f>
        <v>0</v>
      </c>
    </row>
    <row r="500" spans="2:31" x14ac:dyDescent="0.2">
      <c r="B500" t="s">
        <v>266</v>
      </c>
      <c r="C500">
        <f t="shared" si="44"/>
        <v>2054</v>
      </c>
      <c r="D500">
        <f t="shared" si="45"/>
        <v>1440</v>
      </c>
      <c r="E500">
        <f t="shared" si="46"/>
        <v>80</v>
      </c>
      <c r="Z500" t="s">
        <v>266</v>
      </c>
      <c r="AB500">
        <f t="shared" si="47"/>
        <v>4000</v>
      </c>
      <c r="AC500" s="41">
        <v>42958</v>
      </c>
      <c r="AD500" t="s">
        <v>302</v>
      </c>
      <c r="AE500">
        <f>SUM(K134,N134,Q134,T134)</f>
        <v>40</v>
      </c>
    </row>
    <row r="501" spans="2:31" x14ac:dyDescent="0.2">
      <c r="B501" t="s">
        <v>266</v>
      </c>
      <c r="C501">
        <f t="shared" si="44"/>
        <v>2054</v>
      </c>
      <c r="D501">
        <f t="shared" si="45"/>
        <v>1440</v>
      </c>
      <c r="E501">
        <f t="shared" si="46"/>
        <v>80</v>
      </c>
      <c r="Z501" t="s">
        <v>266</v>
      </c>
      <c r="AB501">
        <f t="shared" si="47"/>
        <v>4000</v>
      </c>
      <c r="AC501" s="41">
        <v>42959</v>
      </c>
      <c r="AD501" t="s">
        <v>302</v>
      </c>
      <c r="AE501">
        <f>SUM(K135,N135,Q135,T135)</f>
        <v>200</v>
      </c>
    </row>
    <row r="502" spans="2:31" x14ac:dyDescent="0.2">
      <c r="B502" t="s">
        <v>266</v>
      </c>
      <c r="C502">
        <f t="shared" si="44"/>
        <v>2054</v>
      </c>
      <c r="D502">
        <f t="shared" si="45"/>
        <v>1440</v>
      </c>
      <c r="E502">
        <f t="shared" si="46"/>
        <v>80</v>
      </c>
      <c r="Z502" t="s">
        <v>266</v>
      </c>
      <c r="AB502">
        <f t="shared" si="47"/>
        <v>4000</v>
      </c>
      <c r="AC502" s="41">
        <v>42960</v>
      </c>
      <c r="AD502" t="s">
        <v>302</v>
      </c>
      <c r="AE502">
        <f>SUM(K136,N136,Q136,T136)</f>
        <v>40</v>
      </c>
    </row>
    <row r="503" spans="2:31" x14ac:dyDescent="0.2">
      <c r="B503" t="s">
        <v>266</v>
      </c>
      <c r="C503">
        <f t="shared" si="44"/>
        <v>2054</v>
      </c>
      <c r="D503">
        <f t="shared" si="45"/>
        <v>1440</v>
      </c>
      <c r="E503">
        <f t="shared" si="46"/>
        <v>80</v>
      </c>
      <c r="Z503" t="s">
        <v>266</v>
      </c>
      <c r="AB503">
        <f t="shared" si="47"/>
        <v>4000</v>
      </c>
      <c r="AC503" s="41">
        <v>42961</v>
      </c>
      <c r="AD503" t="s">
        <v>302</v>
      </c>
      <c r="AE503">
        <f>SUM(K137,N137,Q137,T137)</f>
        <v>40</v>
      </c>
    </row>
    <row r="504" spans="2:31" x14ac:dyDescent="0.2">
      <c r="B504" t="s">
        <v>266</v>
      </c>
      <c r="C504">
        <f t="shared" si="44"/>
        <v>2054</v>
      </c>
      <c r="D504">
        <f t="shared" si="45"/>
        <v>1440</v>
      </c>
      <c r="E504">
        <f t="shared" si="46"/>
        <v>80</v>
      </c>
      <c r="Z504" t="s">
        <v>266</v>
      </c>
      <c r="AB504">
        <f t="shared" si="47"/>
        <v>4000</v>
      </c>
      <c r="AC504" s="41">
        <v>42962</v>
      </c>
      <c r="AD504" t="s">
        <v>302</v>
      </c>
      <c r="AE504">
        <f>SUM(K138,N138,Q138,T138)</f>
        <v>80</v>
      </c>
    </row>
    <row r="505" spans="2:31" x14ac:dyDescent="0.2">
      <c r="B505" t="s">
        <v>266</v>
      </c>
      <c r="C505">
        <f t="shared" si="44"/>
        <v>2054</v>
      </c>
      <c r="D505">
        <f t="shared" si="45"/>
        <v>1440</v>
      </c>
      <c r="E505">
        <f t="shared" si="46"/>
        <v>80</v>
      </c>
      <c r="Z505" t="s">
        <v>266</v>
      </c>
      <c r="AB505">
        <f t="shared" si="47"/>
        <v>4000</v>
      </c>
      <c r="AC505" s="41">
        <v>42963</v>
      </c>
      <c r="AD505" t="s">
        <v>302</v>
      </c>
      <c r="AE505">
        <f>SUM(K139,N139,Q139,T139)</f>
        <v>40</v>
      </c>
    </row>
    <row r="506" spans="2:31" x14ac:dyDescent="0.2">
      <c r="B506" t="s">
        <v>266</v>
      </c>
      <c r="C506">
        <f t="shared" si="44"/>
        <v>2054</v>
      </c>
      <c r="D506">
        <f t="shared" si="45"/>
        <v>1440</v>
      </c>
      <c r="E506">
        <f t="shared" si="46"/>
        <v>80</v>
      </c>
      <c r="Z506" t="s">
        <v>266</v>
      </c>
      <c r="AB506">
        <f t="shared" si="47"/>
        <v>4000</v>
      </c>
      <c r="AC506" s="41">
        <v>42964</v>
      </c>
      <c r="AD506" t="s">
        <v>302</v>
      </c>
      <c r="AE506">
        <f>SUM(K140,N140,Q140,T140)</f>
        <v>40</v>
      </c>
    </row>
    <row r="507" spans="2:31" x14ac:dyDescent="0.2">
      <c r="B507" t="s">
        <v>266</v>
      </c>
      <c r="C507">
        <f t="shared" si="44"/>
        <v>2054</v>
      </c>
      <c r="D507">
        <f t="shared" si="45"/>
        <v>1440</v>
      </c>
      <c r="E507">
        <f t="shared" si="46"/>
        <v>80</v>
      </c>
      <c r="Z507" t="s">
        <v>266</v>
      </c>
      <c r="AB507">
        <f t="shared" si="47"/>
        <v>4000</v>
      </c>
      <c r="AC507" s="41">
        <v>42965</v>
      </c>
      <c r="AD507" t="s">
        <v>302</v>
      </c>
      <c r="AE507">
        <f>SUM(K141,N141,Q141,T141)</f>
        <v>40</v>
      </c>
    </row>
    <row r="508" spans="2:31" x14ac:dyDescent="0.2">
      <c r="B508" t="s">
        <v>266</v>
      </c>
      <c r="C508">
        <f t="shared" si="44"/>
        <v>2054</v>
      </c>
      <c r="D508">
        <f t="shared" si="45"/>
        <v>1440</v>
      </c>
      <c r="E508">
        <f t="shared" si="46"/>
        <v>80</v>
      </c>
      <c r="Z508" t="s">
        <v>266</v>
      </c>
      <c r="AB508">
        <f t="shared" si="47"/>
        <v>4000</v>
      </c>
      <c r="AC508" s="41">
        <v>42966</v>
      </c>
      <c r="AD508" t="s">
        <v>302</v>
      </c>
      <c r="AE508">
        <f>SUM(K142,N142,Q142,T142)</f>
        <v>80</v>
      </c>
    </row>
    <row r="509" spans="2:31" x14ac:dyDescent="0.2">
      <c r="B509" t="s">
        <v>266</v>
      </c>
      <c r="C509">
        <f t="shared" si="44"/>
        <v>2054</v>
      </c>
      <c r="D509">
        <f t="shared" si="45"/>
        <v>1440</v>
      </c>
      <c r="E509">
        <f t="shared" si="46"/>
        <v>80</v>
      </c>
      <c r="Z509" t="s">
        <v>266</v>
      </c>
      <c r="AB509">
        <f t="shared" si="47"/>
        <v>4000</v>
      </c>
      <c r="AC509" s="41">
        <v>42967</v>
      </c>
      <c r="AD509" t="s">
        <v>302</v>
      </c>
      <c r="AE509">
        <f>SUM(K143,N143,Q143,T143)</f>
        <v>0</v>
      </c>
    </row>
    <row r="510" spans="2:31" x14ac:dyDescent="0.2">
      <c r="B510" t="s">
        <v>266</v>
      </c>
      <c r="C510">
        <f t="shared" si="44"/>
        <v>2054</v>
      </c>
      <c r="D510">
        <f t="shared" si="45"/>
        <v>1440</v>
      </c>
      <c r="E510">
        <f t="shared" si="46"/>
        <v>80</v>
      </c>
      <c r="Z510" t="s">
        <v>266</v>
      </c>
      <c r="AB510">
        <f t="shared" si="47"/>
        <v>4000</v>
      </c>
      <c r="AC510" s="41">
        <v>42968</v>
      </c>
      <c r="AD510" t="s">
        <v>302</v>
      </c>
      <c r="AE510">
        <f>SUM(K144,N144,Q144,T144)</f>
        <v>120</v>
      </c>
    </row>
    <row r="511" spans="2:31" x14ac:dyDescent="0.2">
      <c r="B511" t="s">
        <v>266</v>
      </c>
      <c r="C511">
        <f t="shared" si="44"/>
        <v>2054</v>
      </c>
      <c r="D511">
        <f t="shared" si="45"/>
        <v>1440</v>
      </c>
      <c r="E511">
        <f t="shared" si="46"/>
        <v>80</v>
      </c>
      <c r="Z511" t="s">
        <v>266</v>
      </c>
      <c r="AB511">
        <f t="shared" si="47"/>
        <v>4000</v>
      </c>
      <c r="AC511" s="41">
        <v>42969</v>
      </c>
      <c r="AD511" t="s">
        <v>302</v>
      </c>
      <c r="AE511">
        <f>SUM(K145,N145,Q145,T145)</f>
        <v>80</v>
      </c>
    </row>
    <row r="512" spans="2:31" x14ac:dyDescent="0.2">
      <c r="B512" t="s">
        <v>266</v>
      </c>
      <c r="C512">
        <f t="shared" si="44"/>
        <v>2054</v>
      </c>
      <c r="D512">
        <f t="shared" si="45"/>
        <v>1440</v>
      </c>
      <c r="E512">
        <f t="shared" si="46"/>
        <v>80</v>
      </c>
      <c r="Z512" t="s">
        <v>266</v>
      </c>
      <c r="AB512">
        <f t="shared" si="47"/>
        <v>4000</v>
      </c>
      <c r="AC512" s="41">
        <v>42970</v>
      </c>
      <c r="AD512" t="s">
        <v>302</v>
      </c>
      <c r="AE512">
        <f>SUM(K146,N146,Q146,T146)</f>
        <v>0</v>
      </c>
    </row>
    <row r="513" spans="2:31" x14ac:dyDescent="0.2">
      <c r="B513" t="s">
        <v>266</v>
      </c>
      <c r="C513">
        <f t="shared" si="44"/>
        <v>2054</v>
      </c>
      <c r="D513">
        <f t="shared" si="45"/>
        <v>1440</v>
      </c>
      <c r="E513">
        <f t="shared" si="46"/>
        <v>80</v>
      </c>
      <c r="Z513" t="s">
        <v>266</v>
      </c>
      <c r="AB513">
        <f t="shared" si="47"/>
        <v>4000</v>
      </c>
      <c r="AC513" s="41">
        <v>42971</v>
      </c>
      <c r="AD513" t="s">
        <v>302</v>
      </c>
      <c r="AE513">
        <f>SUM(K147,N147,Q147,T147)</f>
        <v>0</v>
      </c>
    </row>
    <row r="514" spans="2:31" x14ac:dyDescent="0.2">
      <c r="B514" t="s">
        <v>266</v>
      </c>
      <c r="C514">
        <f t="shared" si="44"/>
        <v>2054</v>
      </c>
      <c r="D514">
        <f t="shared" si="45"/>
        <v>1440</v>
      </c>
      <c r="E514">
        <f t="shared" si="46"/>
        <v>80</v>
      </c>
      <c r="Z514" t="s">
        <v>266</v>
      </c>
      <c r="AB514">
        <f t="shared" si="47"/>
        <v>4000</v>
      </c>
      <c r="AC514" s="41">
        <v>42972</v>
      </c>
      <c r="AD514" t="s">
        <v>302</v>
      </c>
      <c r="AE514">
        <f>SUM(K148,N148,Q148,T148)</f>
        <v>200</v>
      </c>
    </row>
    <row r="515" spans="2:31" x14ac:dyDescent="0.2">
      <c r="B515" t="s">
        <v>266</v>
      </c>
      <c r="C515">
        <f t="shared" si="44"/>
        <v>2054</v>
      </c>
      <c r="D515">
        <f t="shared" si="45"/>
        <v>1440</v>
      </c>
      <c r="E515">
        <f t="shared" si="46"/>
        <v>80</v>
      </c>
      <c r="Z515" t="s">
        <v>266</v>
      </c>
      <c r="AB515">
        <f t="shared" si="47"/>
        <v>4000</v>
      </c>
      <c r="AC515" s="41">
        <v>42973</v>
      </c>
      <c r="AD515" t="s">
        <v>302</v>
      </c>
      <c r="AE515">
        <f>SUM(K149,N149,Q149,T149)</f>
        <v>80</v>
      </c>
    </row>
    <row r="516" spans="2:31" x14ac:dyDescent="0.2">
      <c r="B516" t="s">
        <v>266</v>
      </c>
      <c r="C516">
        <f t="shared" si="44"/>
        <v>2054</v>
      </c>
      <c r="D516">
        <f t="shared" si="45"/>
        <v>1440</v>
      </c>
      <c r="E516">
        <f t="shared" si="46"/>
        <v>80</v>
      </c>
      <c r="Z516" t="s">
        <v>266</v>
      </c>
      <c r="AB516">
        <f t="shared" si="47"/>
        <v>4000</v>
      </c>
      <c r="AC516" s="41">
        <v>42974</v>
      </c>
      <c r="AD516" t="s">
        <v>302</v>
      </c>
      <c r="AE516">
        <f>SUM(K150,N150,Q150,T150)</f>
        <v>0</v>
      </c>
    </row>
    <row r="517" spans="2:31" x14ac:dyDescent="0.2">
      <c r="B517" t="s">
        <v>266</v>
      </c>
      <c r="C517">
        <f t="shared" si="44"/>
        <v>2054</v>
      </c>
      <c r="D517">
        <f t="shared" si="45"/>
        <v>1440</v>
      </c>
      <c r="E517">
        <f t="shared" si="46"/>
        <v>80</v>
      </c>
      <c r="Z517" t="s">
        <v>266</v>
      </c>
      <c r="AB517">
        <f t="shared" si="47"/>
        <v>4000</v>
      </c>
      <c r="AC517" s="41">
        <v>42975</v>
      </c>
      <c r="AD517" t="s">
        <v>302</v>
      </c>
      <c r="AE517">
        <f>SUM(K151,N151,Q151,T151)</f>
        <v>0</v>
      </c>
    </row>
    <row r="518" spans="2:31" x14ac:dyDescent="0.2">
      <c r="B518" t="s">
        <v>266</v>
      </c>
      <c r="C518">
        <f t="shared" si="44"/>
        <v>2054</v>
      </c>
      <c r="D518">
        <f t="shared" si="45"/>
        <v>1440</v>
      </c>
      <c r="E518">
        <f t="shared" si="46"/>
        <v>80</v>
      </c>
      <c r="Z518" t="s">
        <v>266</v>
      </c>
      <c r="AB518">
        <f t="shared" si="47"/>
        <v>4000</v>
      </c>
      <c r="AC518" s="41">
        <v>42976</v>
      </c>
      <c r="AD518" t="s">
        <v>302</v>
      </c>
      <c r="AE518">
        <f>SUM(K152,N152,Q152,T152)</f>
        <v>0</v>
      </c>
    </row>
    <row r="519" spans="2:31" x14ac:dyDescent="0.2">
      <c r="B519" t="s">
        <v>266</v>
      </c>
      <c r="C519">
        <f t="shared" si="44"/>
        <v>2054</v>
      </c>
      <c r="D519">
        <f t="shared" si="45"/>
        <v>1440</v>
      </c>
      <c r="E519">
        <f t="shared" si="46"/>
        <v>80</v>
      </c>
      <c r="Z519" t="s">
        <v>266</v>
      </c>
      <c r="AB519">
        <f t="shared" si="47"/>
        <v>4000</v>
      </c>
      <c r="AC519" s="41">
        <v>42977</v>
      </c>
      <c r="AD519" t="s">
        <v>302</v>
      </c>
      <c r="AE519">
        <f>SUM(K153,N153,Q153,T153)</f>
        <v>40</v>
      </c>
    </row>
    <row r="520" spans="2:31" x14ac:dyDescent="0.2">
      <c r="B520" t="s">
        <v>266</v>
      </c>
      <c r="C520">
        <f t="shared" si="44"/>
        <v>2054</v>
      </c>
      <c r="D520">
        <f t="shared" si="45"/>
        <v>1440</v>
      </c>
      <c r="E520">
        <f t="shared" si="46"/>
        <v>80</v>
      </c>
      <c r="Z520" t="s">
        <v>266</v>
      </c>
      <c r="AB520">
        <f t="shared" si="47"/>
        <v>4000</v>
      </c>
      <c r="AC520" s="41">
        <v>42978</v>
      </c>
      <c r="AD520" t="s">
        <v>302</v>
      </c>
      <c r="AE520">
        <f>SUM(K154,N154,Q154,T154)</f>
        <v>0</v>
      </c>
    </row>
    <row r="521" spans="2:31" x14ac:dyDescent="0.2">
      <c r="B521" t="s">
        <v>266</v>
      </c>
      <c r="C521">
        <f t="shared" si="44"/>
        <v>2054</v>
      </c>
      <c r="D521">
        <f t="shared" si="45"/>
        <v>1440</v>
      </c>
      <c r="E521">
        <f t="shared" si="46"/>
        <v>80</v>
      </c>
      <c r="Z521" t="s">
        <v>266</v>
      </c>
      <c r="AB521">
        <f t="shared" si="47"/>
        <v>4000</v>
      </c>
      <c r="AC521" s="41">
        <v>42979</v>
      </c>
      <c r="AD521" t="s">
        <v>302</v>
      </c>
      <c r="AE521">
        <f>SUM(K155,N155,Q155,T155)</f>
        <v>0</v>
      </c>
    </row>
    <row r="522" spans="2:31" x14ac:dyDescent="0.2">
      <c r="B522" t="s">
        <v>266</v>
      </c>
      <c r="C522">
        <f t="shared" si="44"/>
        <v>2054</v>
      </c>
      <c r="D522">
        <f t="shared" si="45"/>
        <v>1440</v>
      </c>
      <c r="E522">
        <f t="shared" si="46"/>
        <v>80</v>
      </c>
      <c r="Z522" t="s">
        <v>266</v>
      </c>
      <c r="AB522">
        <f t="shared" si="47"/>
        <v>4000</v>
      </c>
      <c r="AC522" s="41">
        <v>42980</v>
      </c>
      <c r="AD522" t="s">
        <v>302</v>
      </c>
      <c r="AE522">
        <f>SUM(K156,N156,Q156,T156)</f>
        <v>80</v>
      </c>
    </row>
    <row r="523" spans="2:31" x14ac:dyDescent="0.2">
      <c r="B523" t="s">
        <v>266</v>
      </c>
      <c r="C523">
        <f t="shared" si="44"/>
        <v>2054</v>
      </c>
      <c r="D523">
        <f t="shared" si="45"/>
        <v>1440</v>
      </c>
      <c r="E523">
        <f t="shared" si="46"/>
        <v>80</v>
      </c>
      <c r="Z523" t="s">
        <v>266</v>
      </c>
      <c r="AB523">
        <f t="shared" si="47"/>
        <v>4000</v>
      </c>
      <c r="AC523" s="41">
        <v>42981</v>
      </c>
      <c r="AD523" t="s">
        <v>302</v>
      </c>
      <c r="AE523">
        <f>SUM(K157,N157,Q157,T157)</f>
        <v>40</v>
      </c>
    </row>
    <row r="524" spans="2:31" x14ac:dyDescent="0.2">
      <c r="B524" t="s">
        <v>266</v>
      </c>
      <c r="C524">
        <f t="shared" si="44"/>
        <v>2054</v>
      </c>
      <c r="D524">
        <f t="shared" si="45"/>
        <v>1440</v>
      </c>
      <c r="E524">
        <f t="shared" si="46"/>
        <v>80</v>
      </c>
      <c r="Z524" t="s">
        <v>266</v>
      </c>
      <c r="AB524">
        <f t="shared" si="47"/>
        <v>4000</v>
      </c>
      <c r="AC524" s="41">
        <v>42982</v>
      </c>
      <c r="AD524" t="s">
        <v>302</v>
      </c>
      <c r="AE524">
        <f>SUM(K158,N158,Q158,T158)</f>
        <v>0</v>
      </c>
    </row>
    <row r="525" spans="2:31" x14ac:dyDescent="0.2">
      <c r="B525" t="s">
        <v>266</v>
      </c>
      <c r="C525">
        <f t="shared" si="44"/>
        <v>2054</v>
      </c>
      <c r="D525">
        <f t="shared" si="45"/>
        <v>1440</v>
      </c>
      <c r="E525">
        <f t="shared" si="46"/>
        <v>80</v>
      </c>
      <c r="Z525" t="s">
        <v>266</v>
      </c>
      <c r="AB525">
        <f t="shared" si="47"/>
        <v>4000</v>
      </c>
      <c r="AC525" s="41">
        <v>42983</v>
      </c>
      <c r="AD525" t="s">
        <v>302</v>
      </c>
      <c r="AE525">
        <f>SUM(K159,N159,Q159,T159)</f>
        <v>0</v>
      </c>
    </row>
    <row r="526" spans="2:31" x14ac:dyDescent="0.2">
      <c r="B526" t="s">
        <v>266</v>
      </c>
      <c r="C526">
        <f t="shared" si="44"/>
        <v>2054</v>
      </c>
      <c r="D526">
        <f t="shared" si="45"/>
        <v>1440</v>
      </c>
      <c r="E526">
        <f t="shared" si="46"/>
        <v>80</v>
      </c>
      <c r="Z526" t="s">
        <v>266</v>
      </c>
      <c r="AB526">
        <f t="shared" si="47"/>
        <v>4000</v>
      </c>
      <c r="AC526" s="41">
        <v>42984</v>
      </c>
      <c r="AD526" t="s">
        <v>302</v>
      </c>
      <c r="AE526">
        <f>SUM(K160,N160,Q160,T160)</f>
        <v>0</v>
      </c>
    </row>
    <row r="527" spans="2:31" x14ac:dyDescent="0.2">
      <c r="B527" t="s">
        <v>266</v>
      </c>
      <c r="C527">
        <f t="shared" si="44"/>
        <v>2054</v>
      </c>
      <c r="D527">
        <f t="shared" si="45"/>
        <v>1440</v>
      </c>
      <c r="E527">
        <f t="shared" si="46"/>
        <v>80</v>
      </c>
      <c r="Z527" t="s">
        <v>266</v>
      </c>
      <c r="AB527">
        <f t="shared" si="47"/>
        <v>4000</v>
      </c>
      <c r="AC527" s="41">
        <v>42985</v>
      </c>
      <c r="AD527" t="s">
        <v>302</v>
      </c>
      <c r="AE527">
        <f>SUM(K161,N161,Q161,T161)</f>
        <v>80</v>
      </c>
    </row>
    <row r="528" spans="2:31" x14ac:dyDescent="0.2">
      <c r="B528" t="s">
        <v>266</v>
      </c>
      <c r="C528">
        <f t="shared" si="44"/>
        <v>2054</v>
      </c>
      <c r="D528">
        <f t="shared" si="45"/>
        <v>1440</v>
      </c>
      <c r="E528">
        <f t="shared" si="46"/>
        <v>80</v>
      </c>
      <c r="Z528" t="s">
        <v>266</v>
      </c>
      <c r="AB528">
        <f t="shared" si="47"/>
        <v>4000</v>
      </c>
      <c r="AC528" s="41">
        <v>42986</v>
      </c>
      <c r="AD528" t="s">
        <v>302</v>
      </c>
      <c r="AE528">
        <f>SUM(K162,N162,Q162,T162)</f>
        <v>0</v>
      </c>
    </row>
    <row r="529" spans="2:31" x14ac:dyDescent="0.2">
      <c r="B529" t="s">
        <v>266</v>
      </c>
      <c r="C529">
        <f t="shared" si="44"/>
        <v>2054</v>
      </c>
      <c r="D529">
        <f t="shared" si="45"/>
        <v>1440</v>
      </c>
      <c r="E529">
        <f t="shared" si="46"/>
        <v>80</v>
      </c>
      <c r="Z529" t="s">
        <v>266</v>
      </c>
      <c r="AB529">
        <f t="shared" si="47"/>
        <v>4000</v>
      </c>
      <c r="AC529" s="41">
        <v>42987</v>
      </c>
      <c r="AD529" t="s">
        <v>302</v>
      </c>
      <c r="AE529">
        <f>SUM(K163,N163,Q163,T163)</f>
        <v>160</v>
      </c>
    </row>
    <row r="530" spans="2:31" x14ac:dyDescent="0.2">
      <c r="B530" t="s">
        <v>266</v>
      </c>
      <c r="C530">
        <f t="shared" si="44"/>
        <v>2054</v>
      </c>
      <c r="D530">
        <f t="shared" si="45"/>
        <v>1440</v>
      </c>
      <c r="E530">
        <f t="shared" si="46"/>
        <v>80</v>
      </c>
      <c r="Z530" t="s">
        <v>266</v>
      </c>
      <c r="AB530">
        <f t="shared" si="47"/>
        <v>4000</v>
      </c>
      <c r="AC530" s="41">
        <v>42988</v>
      </c>
      <c r="AD530" t="s">
        <v>302</v>
      </c>
      <c r="AE530">
        <f>SUM(K164,N164,Q164,T164)</f>
        <v>80</v>
      </c>
    </row>
    <row r="531" spans="2:31" x14ac:dyDescent="0.2">
      <c r="B531" t="s">
        <v>266</v>
      </c>
      <c r="C531">
        <f t="shared" si="44"/>
        <v>2054</v>
      </c>
      <c r="D531">
        <f t="shared" si="45"/>
        <v>1440</v>
      </c>
      <c r="E531">
        <f t="shared" si="46"/>
        <v>80</v>
      </c>
      <c r="Z531" t="s">
        <v>266</v>
      </c>
      <c r="AB531">
        <f t="shared" si="47"/>
        <v>4000</v>
      </c>
      <c r="AC531" s="41">
        <v>42989</v>
      </c>
      <c r="AD531" t="s">
        <v>302</v>
      </c>
      <c r="AE531">
        <f>SUM(K165,N165,Q165,T165)</f>
        <v>0</v>
      </c>
    </row>
    <row r="532" spans="2:31" x14ac:dyDescent="0.2">
      <c r="B532" t="s">
        <v>266</v>
      </c>
      <c r="C532">
        <f t="shared" si="44"/>
        <v>2054</v>
      </c>
      <c r="D532">
        <f t="shared" si="45"/>
        <v>1440</v>
      </c>
      <c r="E532">
        <f t="shared" si="46"/>
        <v>80</v>
      </c>
      <c r="Z532" t="s">
        <v>266</v>
      </c>
      <c r="AB532">
        <f t="shared" si="47"/>
        <v>4000</v>
      </c>
      <c r="AC532" s="41">
        <v>42990</v>
      </c>
      <c r="AD532" t="s">
        <v>302</v>
      </c>
      <c r="AE532">
        <f>SUM(K166,N166,Q166,T166)</f>
        <v>0</v>
      </c>
    </row>
    <row r="533" spans="2:31" x14ac:dyDescent="0.2">
      <c r="B533" t="s">
        <v>266</v>
      </c>
      <c r="C533">
        <f t="shared" si="44"/>
        <v>2054</v>
      </c>
      <c r="D533">
        <f t="shared" si="45"/>
        <v>1440</v>
      </c>
      <c r="E533">
        <f t="shared" si="46"/>
        <v>80</v>
      </c>
      <c r="Z533" t="s">
        <v>266</v>
      </c>
      <c r="AB533">
        <f t="shared" si="47"/>
        <v>4000</v>
      </c>
      <c r="AC533" s="41">
        <v>42991</v>
      </c>
      <c r="AD533" t="s">
        <v>302</v>
      </c>
      <c r="AE533">
        <f>SUM(K167,N167,Q167,T167)</f>
        <v>40</v>
      </c>
    </row>
    <row r="534" spans="2:31" x14ac:dyDescent="0.2">
      <c r="B534" t="s">
        <v>266</v>
      </c>
      <c r="C534">
        <f t="shared" si="44"/>
        <v>2054</v>
      </c>
      <c r="D534">
        <f t="shared" si="45"/>
        <v>1440</v>
      </c>
      <c r="E534">
        <f t="shared" si="46"/>
        <v>80</v>
      </c>
      <c r="Z534" t="s">
        <v>266</v>
      </c>
      <c r="AB534">
        <f t="shared" si="47"/>
        <v>4000</v>
      </c>
      <c r="AC534" s="41">
        <v>42992</v>
      </c>
      <c r="AD534" t="s">
        <v>302</v>
      </c>
      <c r="AE534">
        <f>SUM(K168,N168,Q168,T168)</f>
        <v>0</v>
      </c>
    </row>
    <row r="535" spans="2:31" x14ac:dyDescent="0.2">
      <c r="B535" t="s">
        <v>266</v>
      </c>
      <c r="C535">
        <f t="shared" si="44"/>
        <v>2054</v>
      </c>
      <c r="D535">
        <f t="shared" si="45"/>
        <v>1440</v>
      </c>
      <c r="E535">
        <f t="shared" si="46"/>
        <v>80</v>
      </c>
      <c r="Z535" t="s">
        <v>266</v>
      </c>
      <c r="AB535">
        <f t="shared" si="47"/>
        <v>4000</v>
      </c>
      <c r="AC535" s="41">
        <v>42993</v>
      </c>
      <c r="AD535" t="s">
        <v>302</v>
      </c>
      <c r="AE535">
        <f>SUM(K169,N169,Q169,T169)</f>
        <v>0</v>
      </c>
    </row>
    <row r="536" spans="2:31" x14ac:dyDescent="0.2">
      <c r="B536" t="s">
        <v>266</v>
      </c>
      <c r="C536">
        <f t="shared" si="44"/>
        <v>2054</v>
      </c>
      <c r="D536">
        <f t="shared" si="45"/>
        <v>1440</v>
      </c>
      <c r="E536">
        <f t="shared" si="46"/>
        <v>80</v>
      </c>
      <c r="Z536" t="s">
        <v>266</v>
      </c>
      <c r="AB536">
        <f t="shared" si="47"/>
        <v>4000</v>
      </c>
      <c r="AC536" s="41">
        <v>42994</v>
      </c>
      <c r="AD536" t="s">
        <v>302</v>
      </c>
      <c r="AE536">
        <f>SUM(K170,N170,Q170,T170)</f>
        <v>0</v>
      </c>
    </row>
    <row r="537" spans="2:31" x14ac:dyDescent="0.2">
      <c r="B537" t="s">
        <v>266</v>
      </c>
      <c r="C537">
        <f t="shared" si="44"/>
        <v>2054</v>
      </c>
      <c r="D537">
        <f t="shared" si="45"/>
        <v>1440</v>
      </c>
      <c r="E537">
        <f t="shared" si="46"/>
        <v>80</v>
      </c>
      <c r="Z537" t="s">
        <v>266</v>
      </c>
      <c r="AB537">
        <f t="shared" si="47"/>
        <v>4000</v>
      </c>
      <c r="AC537" s="41">
        <v>42995</v>
      </c>
      <c r="AD537" t="s">
        <v>302</v>
      </c>
      <c r="AE537">
        <f>SUM(K171,N171,Q171,T171)</f>
        <v>120</v>
      </c>
    </row>
    <row r="538" spans="2:31" x14ac:dyDescent="0.2">
      <c r="B538" t="s">
        <v>266</v>
      </c>
      <c r="C538">
        <f t="shared" si="44"/>
        <v>2054</v>
      </c>
      <c r="D538">
        <f t="shared" si="45"/>
        <v>1440</v>
      </c>
      <c r="E538">
        <f t="shared" si="46"/>
        <v>80</v>
      </c>
      <c r="Z538" t="s">
        <v>266</v>
      </c>
      <c r="AB538">
        <f t="shared" si="47"/>
        <v>4000</v>
      </c>
      <c r="AC538" s="41">
        <v>42996</v>
      </c>
      <c r="AD538" t="s">
        <v>302</v>
      </c>
      <c r="AE538">
        <f>SUM(K172,N172,Q172,T172)</f>
        <v>40</v>
      </c>
    </row>
    <row r="539" spans="2:31" x14ac:dyDescent="0.2">
      <c r="B539" t="s">
        <v>266</v>
      </c>
      <c r="C539">
        <f t="shared" si="44"/>
        <v>2054</v>
      </c>
      <c r="D539">
        <f t="shared" si="45"/>
        <v>1440</v>
      </c>
      <c r="E539">
        <f t="shared" si="46"/>
        <v>80</v>
      </c>
      <c r="Z539" t="s">
        <v>266</v>
      </c>
      <c r="AB539">
        <f t="shared" si="47"/>
        <v>4000</v>
      </c>
      <c r="AC539" s="41">
        <v>42997</v>
      </c>
      <c r="AD539" t="s">
        <v>302</v>
      </c>
      <c r="AE539">
        <f>SUM(K173,N173,Q173,T173)</f>
        <v>40</v>
      </c>
    </row>
    <row r="540" spans="2:31" x14ac:dyDescent="0.2">
      <c r="B540" t="s">
        <v>266</v>
      </c>
      <c r="C540">
        <f t="shared" si="44"/>
        <v>2054</v>
      </c>
      <c r="D540">
        <f t="shared" si="45"/>
        <v>1440</v>
      </c>
      <c r="E540">
        <f t="shared" si="46"/>
        <v>80</v>
      </c>
      <c r="Z540" t="s">
        <v>266</v>
      </c>
      <c r="AB540">
        <f t="shared" si="47"/>
        <v>4000</v>
      </c>
      <c r="AC540" s="41">
        <v>42998</v>
      </c>
      <c r="AD540" t="s">
        <v>302</v>
      </c>
      <c r="AE540">
        <f>SUM(K174,N174,Q174,T174)</f>
        <v>0</v>
      </c>
    </row>
    <row r="541" spans="2:31" x14ac:dyDescent="0.2">
      <c r="B541" t="s">
        <v>266</v>
      </c>
      <c r="C541">
        <f t="shared" si="44"/>
        <v>2054</v>
      </c>
      <c r="D541">
        <f t="shared" si="45"/>
        <v>1440</v>
      </c>
      <c r="E541">
        <f t="shared" si="46"/>
        <v>80</v>
      </c>
      <c r="Z541" t="s">
        <v>266</v>
      </c>
      <c r="AB541">
        <f t="shared" si="47"/>
        <v>4000</v>
      </c>
      <c r="AC541" s="41">
        <v>42999</v>
      </c>
      <c r="AD541" t="s">
        <v>302</v>
      </c>
      <c r="AE541">
        <f>SUM(K175,N175,Q175,T175)</f>
        <v>0</v>
      </c>
    </row>
    <row r="542" spans="2:31" x14ac:dyDescent="0.2">
      <c r="B542" t="s">
        <v>266</v>
      </c>
      <c r="C542">
        <f t="shared" si="44"/>
        <v>2054</v>
      </c>
      <c r="D542">
        <f t="shared" si="45"/>
        <v>1440</v>
      </c>
      <c r="E542">
        <f t="shared" si="46"/>
        <v>80</v>
      </c>
      <c r="Z542" t="s">
        <v>266</v>
      </c>
      <c r="AB542">
        <f t="shared" si="47"/>
        <v>4000</v>
      </c>
      <c r="AC542" s="41">
        <v>43000</v>
      </c>
      <c r="AD542" t="s">
        <v>302</v>
      </c>
      <c r="AE542">
        <f>SUM(K176,N176,Q176,T176)</f>
        <v>0</v>
      </c>
    </row>
    <row r="543" spans="2:31" x14ac:dyDescent="0.2">
      <c r="B543" t="s">
        <v>266</v>
      </c>
      <c r="C543">
        <f t="shared" si="44"/>
        <v>2054</v>
      </c>
      <c r="D543">
        <f t="shared" si="45"/>
        <v>1440</v>
      </c>
      <c r="E543">
        <f t="shared" si="46"/>
        <v>80</v>
      </c>
      <c r="Z543" t="s">
        <v>266</v>
      </c>
      <c r="AB543">
        <f t="shared" si="47"/>
        <v>4000</v>
      </c>
      <c r="AC543" s="41">
        <v>43001</v>
      </c>
      <c r="AD543" t="s">
        <v>302</v>
      </c>
      <c r="AE543">
        <f>SUM(K177,N177,Q177,T177)</f>
        <v>0</v>
      </c>
    </row>
    <row r="544" spans="2:31" x14ac:dyDescent="0.2">
      <c r="B544" t="s">
        <v>266</v>
      </c>
      <c r="C544">
        <f t="shared" si="44"/>
        <v>2054</v>
      </c>
      <c r="D544">
        <f t="shared" si="45"/>
        <v>1440</v>
      </c>
      <c r="E544">
        <f t="shared" si="46"/>
        <v>80</v>
      </c>
      <c r="Z544" t="s">
        <v>266</v>
      </c>
      <c r="AB544">
        <f t="shared" si="47"/>
        <v>4000</v>
      </c>
      <c r="AC544" s="41">
        <v>43002</v>
      </c>
      <c r="AD544" t="s">
        <v>302</v>
      </c>
      <c r="AE544">
        <f>SUM(K178,N178,Q178,T178)</f>
        <v>0</v>
      </c>
    </row>
    <row r="545" spans="2:31" x14ac:dyDescent="0.2">
      <c r="B545" t="s">
        <v>266</v>
      </c>
      <c r="C545">
        <f t="shared" si="44"/>
        <v>2054</v>
      </c>
      <c r="D545">
        <f t="shared" si="45"/>
        <v>1440</v>
      </c>
      <c r="E545">
        <f t="shared" si="46"/>
        <v>80</v>
      </c>
      <c r="Z545" t="s">
        <v>266</v>
      </c>
      <c r="AB545">
        <f t="shared" si="47"/>
        <v>4000</v>
      </c>
      <c r="AC545" s="41">
        <v>43003</v>
      </c>
      <c r="AD545" t="s">
        <v>302</v>
      </c>
      <c r="AE545">
        <f>SUM(K179,N179,Q179,T179)</f>
        <v>0</v>
      </c>
    </row>
    <row r="546" spans="2:31" x14ac:dyDescent="0.2">
      <c r="B546" t="s">
        <v>266</v>
      </c>
      <c r="C546">
        <f t="shared" si="44"/>
        <v>2054</v>
      </c>
      <c r="D546">
        <f t="shared" si="45"/>
        <v>1440</v>
      </c>
      <c r="E546">
        <f t="shared" si="46"/>
        <v>80</v>
      </c>
      <c r="Z546" t="s">
        <v>266</v>
      </c>
      <c r="AB546">
        <f t="shared" si="47"/>
        <v>4000</v>
      </c>
      <c r="AC546" s="41">
        <v>43004</v>
      </c>
      <c r="AD546" t="s">
        <v>302</v>
      </c>
      <c r="AE546">
        <f>SUM(K180,N180,Q180,T180)</f>
        <v>0</v>
      </c>
    </row>
    <row r="547" spans="2:31" x14ac:dyDescent="0.2">
      <c r="B547" t="s">
        <v>266</v>
      </c>
      <c r="C547">
        <f t="shared" si="44"/>
        <v>2054</v>
      </c>
      <c r="D547">
        <f t="shared" si="45"/>
        <v>1440</v>
      </c>
      <c r="E547">
        <f t="shared" si="46"/>
        <v>80</v>
      </c>
      <c r="Z547" t="s">
        <v>266</v>
      </c>
      <c r="AB547">
        <f t="shared" si="47"/>
        <v>4000</v>
      </c>
      <c r="AC547" s="41">
        <v>43005</v>
      </c>
      <c r="AD547" t="s">
        <v>302</v>
      </c>
      <c r="AE547">
        <f>SUM(K181,N181,Q181,T181)</f>
        <v>0</v>
      </c>
    </row>
    <row r="548" spans="2:31" x14ac:dyDescent="0.2">
      <c r="B548" t="s">
        <v>266</v>
      </c>
      <c r="C548">
        <f t="shared" si="44"/>
        <v>2054</v>
      </c>
      <c r="D548">
        <f t="shared" si="45"/>
        <v>1440</v>
      </c>
      <c r="E548">
        <f t="shared" si="46"/>
        <v>80</v>
      </c>
      <c r="Z548" t="s">
        <v>266</v>
      </c>
      <c r="AB548">
        <f t="shared" si="47"/>
        <v>4000</v>
      </c>
      <c r="AC548" s="41">
        <v>43006</v>
      </c>
      <c r="AD548" t="s">
        <v>302</v>
      </c>
      <c r="AE548">
        <f>SUM(K182,N182,Q182,T182)</f>
        <v>0</v>
      </c>
    </row>
    <row r="549" spans="2:31" x14ac:dyDescent="0.2">
      <c r="B549" t="s">
        <v>266</v>
      </c>
      <c r="C549">
        <f t="shared" si="44"/>
        <v>2054</v>
      </c>
      <c r="D549">
        <f t="shared" si="45"/>
        <v>1440</v>
      </c>
      <c r="E549">
        <f t="shared" si="46"/>
        <v>80</v>
      </c>
      <c r="Z549" t="s">
        <v>266</v>
      </c>
      <c r="AB549">
        <f t="shared" si="47"/>
        <v>4000</v>
      </c>
      <c r="AC549" s="41">
        <v>43007</v>
      </c>
      <c r="AD549" t="s">
        <v>302</v>
      </c>
      <c r="AE549">
        <f>SUM(K183,N183,Q183,T183)</f>
        <v>0</v>
      </c>
    </row>
    <row r="550" spans="2:31" x14ac:dyDescent="0.2">
      <c r="B550" t="s">
        <v>266</v>
      </c>
      <c r="C550">
        <f t="shared" si="44"/>
        <v>2054</v>
      </c>
      <c r="D550">
        <f t="shared" si="45"/>
        <v>1440</v>
      </c>
      <c r="E550">
        <f t="shared" si="46"/>
        <v>80</v>
      </c>
      <c r="Z550" t="s">
        <v>266</v>
      </c>
      <c r="AB550">
        <f t="shared" si="47"/>
        <v>4000</v>
      </c>
      <c r="AC550" s="41">
        <v>43008</v>
      </c>
      <c r="AD550" t="s">
        <v>302</v>
      </c>
      <c r="AE550">
        <f>SUM(K184,N184,Q184,T184)</f>
        <v>40</v>
      </c>
    </row>
    <row r="551" spans="2:31" x14ac:dyDescent="0.2">
      <c r="B551" t="s">
        <v>423</v>
      </c>
      <c r="C551">
        <f>SUM(R:R)</f>
        <v>4570.9999900000003</v>
      </c>
      <c r="D551">
        <f>SUM(S:S)</f>
        <v>1769.5454500000001</v>
      </c>
      <c r="E551">
        <f>SUM(T:T)</f>
        <v>1160</v>
      </c>
      <c r="Z551" t="s">
        <v>423</v>
      </c>
    </row>
    <row r="552" spans="2:31" x14ac:dyDescent="0.2">
      <c r="B552" t="s">
        <v>423</v>
      </c>
      <c r="C552">
        <f t="shared" ref="C552:C615" si="48">SUM(R:R)</f>
        <v>4570.9999900000003</v>
      </c>
      <c r="D552">
        <f t="shared" ref="D552:D615" si="49">SUM(S:S)</f>
        <v>1769.5454500000001</v>
      </c>
      <c r="E552">
        <f t="shared" ref="E552:E615" si="50">SUM(T:T)</f>
        <v>1160</v>
      </c>
      <c r="Z552" t="s">
        <v>423</v>
      </c>
    </row>
    <row r="553" spans="2:31" x14ac:dyDescent="0.2">
      <c r="B553" t="s">
        <v>423</v>
      </c>
      <c r="C553">
        <f t="shared" si="48"/>
        <v>4570.9999900000003</v>
      </c>
      <c r="D553">
        <f t="shared" si="49"/>
        <v>1769.5454500000001</v>
      </c>
      <c r="E553">
        <f t="shared" si="50"/>
        <v>1160</v>
      </c>
      <c r="Z553" t="s">
        <v>423</v>
      </c>
    </row>
    <row r="554" spans="2:31" x14ac:dyDescent="0.2">
      <c r="B554" t="s">
        <v>423</v>
      </c>
      <c r="C554">
        <f t="shared" si="48"/>
        <v>4570.9999900000003</v>
      </c>
      <c r="D554">
        <f t="shared" si="49"/>
        <v>1769.5454500000001</v>
      </c>
      <c r="E554">
        <f t="shared" si="50"/>
        <v>1160</v>
      </c>
      <c r="Z554" t="s">
        <v>423</v>
      </c>
    </row>
    <row r="555" spans="2:31" x14ac:dyDescent="0.2">
      <c r="B555" t="s">
        <v>423</v>
      </c>
      <c r="C555">
        <f t="shared" si="48"/>
        <v>4570.9999900000003</v>
      </c>
      <c r="D555">
        <f t="shared" si="49"/>
        <v>1769.5454500000001</v>
      </c>
      <c r="E555">
        <f t="shared" si="50"/>
        <v>1160</v>
      </c>
      <c r="Z555" t="s">
        <v>423</v>
      </c>
    </row>
    <row r="556" spans="2:31" x14ac:dyDescent="0.2">
      <c r="B556" t="s">
        <v>423</v>
      </c>
      <c r="C556">
        <f t="shared" si="48"/>
        <v>4570.9999900000003</v>
      </c>
      <c r="D556">
        <f t="shared" si="49"/>
        <v>1769.5454500000001</v>
      </c>
      <c r="E556">
        <f t="shared" si="50"/>
        <v>1160</v>
      </c>
      <c r="Z556" t="s">
        <v>423</v>
      </c>
    </row>
    <row r="557" spans="2:31" x14ac:dyDescent="0.2">
      <c r="B557" t="s">
        <v>423</v>
      </c>
      <c r="C557">
        <f t="shared" si="48"/>
        <v>4570.9999900000003</v>
      </c>
      <c r="D557">
        <f t="shared" si="49"/>
        <v>1769.5454500000001</v>
      </c>
      <c r="E557">
        <f t="shared" si="50"/>
        <v>1160</v>
      </c>
      <c r="Z557" t="s">
        <v>423</v>
      </c>
    </row>
    <row r="558" spans="2:31" x14ac:dyDescent="0.2">
      <c r="B558" t="s">
        <v>423</v>
      </c>
      <c r="C558">
        <f t="shared" si="48"/>
        <v>4570.9999900000003</v>
      </c>
      <c r="D558">
        <f t="shared" si="49"/>
        <v>1769.5454500000001</v>
      </c>
      <c r="E558">
        <f t="shared" si="50"/>
        <v>1160</v>
      </c>
      <c r="Z558" t="s">
        <v>423</v>
      </c>
    </row>
    <row r="559" spans="2:31" x14ac:dyDescent="0.2">
      <c r="B559" t="s">
        <v>423</v>
      </c>
      <c r="C559">
        <f t="shared" si="48"/>
        <v>4570.9999900000003</v>
      </c>
      <c r="D559">
        <f t="shared" si="49"/>
        <v>1769.5454500000001</v>
      </c>
      <c r="E559">
        <f t="shared" si="50"/>
        <v>1160</v>
      </c>
      <c r="Z559" t="s">
        <v>423</v>
      </c>
    </row>
    <row r="560" spans="2:31" x14ac:dyDescent="0.2">
      <c r="B560" t="s">
        <v>423</v>
      </c>
      <c r="C560">
        <f t="shared" si="48"/>
        <v>4570.9999900000003</v>
      </c>
      <c r="D560">
        <f t="shared" si="49"/>
        <v>1769.5454500000001</v>
      </c>
      <c r="E560">
        <f t="shared" si="50"/>
        <v>1160</v>
      </c>
      <c r="Z560" t="s">
        <v>423</v>
      </c>
    </row>
    <row r="561" spans="2:26" x14ac:dyDescent="0.2">
      <c r="B561" t="s">
        <v>423</v>
      </c>
      <c r="C561">
        <f t="shared" si="48"/>
        <v>4570.9999900000003</v>
      </c>
      <c r="D561">
        <f t="shared" si="49"/>
        <v>1769.5454500000001</v>
      </c>
      <c r="E561">
        <f t="shared" si="50"/>
        <v>1160</v>
      </c>
      <c r="Z561" t="s">
        <v>423</v>
      </c>
    </row>
    <row r="562" spans="2:26" x14ac:dyDescent="0.2">
      <c r="B562" t="s">
        <v>423</v>
      </c>
      <c r="C562">
        <f t="shared" si="48"/>
        <v>4570.9999900000003</v>
      </c>
      <c r="D562">
        <f t="shared" si="49"/>
        <v>1769.5454500000001</v>
      </c>
      <c r="E562">
        <f t="shared" si="50"/>
        <v>1160</v>
      </c>
      <c r="Z562" t="s">
        <v>423</v>
      </c>
    </row>
    <row r="563" spans="2:26" x14ac:dyDescent="0.2">
      <c r="B563" t="s">
        <v>423</v>
      </c>
      <c r="C563">
        <f t="shared" si="48"/>
        <v>4570.9999900000003</v>
      </c>
      <c r="D563">
        <f t="shared" si="49"/>
        <v>1769.5454500000001</v>
      </c>
      <c r="E563">
        <f t="shared" si="50"/>
        <v>1160</v>
      </c>
      <c r="Z563" t="s">
        <v>423</v>
      </c>
    </row>
    <row r="564" spans="2:26" x14ac:dyDescent="0.2">
      <c r="B564" t="s">
        <v>423</v>
      </c>
      <c r="C564">
        <f t="shared" si="48"/>
        <v>4570.9999900000003</v>
      </c>
      <c r="D564">
        <f t="shared" si="49"/>
        <v>1769.5454500000001</v>
      </c>
      <c r="E564">
        <f t="shared" si="50"/>
        <v>1160</v>
      </c>
      <c r="Z564" t="s">
        <v>423</v>
      </c>
    </row>
    <row r="565" spans="2:26" x14ac:dyDescent="0.2">
      <c r="B565" t="s">
        <v>423</v>
      </c>
      <c r="C565">
        <f t="shared" si="48"/>
        <v>4570.9999900000003</v>
      </c>
      <c r="D565">
        <f t="shared" si="49"/>
        <v>1769.5454500000001</v>
      </c>
      <c r="E565">
        <f t="shared" si="50"/>
        <v>1160</v>
      </c>
      <c r="Z565" t="s">
        <v>423</v>
      </c>
    </row>
    <row r="566" spans="2:26" x14ac:dyDescent="0.2">
      <c r="B566" t="s">
        <v>423</v>
      </c>
      <c r="C566">
        <f t="shared" si="48"/>
        <v>4570.9999900000003</v>
      </c>
      <c r="D566">
        <f t="shared" si="49"/>
        <v>1769.5454500000001</v>
      </c>
      <c r="E566">
        <f t="shared" si="50"/>
        <v>1160</v>
      </c>
      <c r="Z566" t="s">
        <v>423</v>
      </c>
    </row>
    <row r="567" spans="2:26" x14ac:dyDescent="0.2">
      <c r="B567" t="s">
        <v>423</v>
      </c>
      <c r="C567">
        <f t="shared" si="48"/>
        <v>4570.9999900000003</v>
      </c>
      <c r="D567">
        <f t="shared" si="49"/>
        <v>1769.5454500000001</v>
      </c>
      <c r="E567">
        <f t="shared" si="50"/>
        <v>1160</v>
      </c>
      <c r="Z567" t="s">
        <v>423</v>
      </c>
    </row>
    <row r="568" spans="2:26" x14ac:dyDescent="0.2">
      <c r="B568" t="s">
        <v>423</v>
      </c>
      <c r="C568">
        <f t="shared" si="48"/>
        <v>4570.9999900000003</v>
      </c>
      <c r="D568">
        <f t="shared" si="49"/>
        <v>1769.5454500000001</v>
      </c>
      <c r="E568">
        <f t="shared" si="50"/>
        <v>1160</v>
      </c>
      <c r="Z568" t="s">
        <v>423</v>
      </c>
    </row>
    <row r="569" spans="2:26" x14ac:dyDescent="0.2">
      <c r="B569" t="s">
        <v>423</v>
      </c>
      <c r="C569">
        <f t="shared" si="48"/>
        <v>4570.9999900000003</v>
      </c>
      <c r="D569">
        <f t="shared" si="49"/>
        <v>1769.5454500000001</v>
      </c>
      <c r="E569">
        <f t="shared" si="50"/>
        <v>1160</v>
      </c>
      <c r="Z569" t="s">
        <v>423</v>
      </c>
    </row>
    <row r="570" spans="2:26" x14ac:dyDescent="0.2">
      <c r="B570" t="s">
        <v>423</v>
      </c>
      <c r="C570">
        <f t="shared" si="48"/>
        <v>4570.9999900000003</v>
      </c>
      <c r="D570">
        <f t="shared" si="49"/>
        <v>1769.5454500000001</v>
      </c>
      <c r="E570">
        <f t="shared" si="50"/>
        <v>1160</v>
      </c>
      <c r="Z570" t="s">
        <v>423</v>
      </c>
    </row>
    <row r="571" spans="2:26" x14ac:dyDescent="0.2">
      <c r="B571" t="s">
        <v>423</v>
      </c>
      <c r="C571">
        <f t="shared" si="48"/>
        <v>4570.9999900000003</v>
      </c>
      <c r="D571">
        <f t="shared" si="49"/>
        <v>1769.5454500000001</v>
      </c>
      <c r="E571">
        <f t="shared" si="50"/>
        <v>1160</v>
      </c>
      <c r="Z571" t="s">
        <v>423</v>
      </c>
    </row>
    <row r="572" spans="2:26" x14ac:dyDescent="0.2">
      <c r="B572" t="s">
        <v>423</v>
      </c>
      <c r="C572">
        <f t="shared" si="48"/>
        <v>4570.9999900000003</v>
      </c>
      <c r="D572">
        <f t="shared" si="49"/>
        <v>1769.5454500000001</v>
      </c>
      <c r="E572">
        <f t="shared" si="50"/>
        <v>1160</v>
      </c>
      <c r="Z572" t="s">
        <v>423</v>
      </c>
    </row>
    <row r="573" spans="2:26" x14ac:dyDescent="0.2">
      <c r="B573" t="s">
        <v>423</v>
      </c>
      <c r="C573">
        <f t="shared" si="48"/>
        <v>4570.9999900000003</v>
      </c>
      <c r="D573">
        <f t="shared" si="49"/>
        <v>1769.5454500000001</v>
      </c>
      <c r="E573">
        <f t="shared" si="50"/>
        <v>1160</v>
      </c>
      <c r="Z573" t="s">
        <v>423</v>
      </c>
    </row>
    <row r="574" spans="2:26" x14ac:dyDescent="0.2">
      <c r="B574" t="s">
        <v>423</v>
      </c>
      <c r="C574">
        <f t="shared" si="48"/>
        <v>4570.9999900000003</v>
      </c>
      <c r="D574">
        <f t="shared" si="49"/>
        <v>1769.5454500000001</v>
      </c>
      <c r="E574">
        <f t="shared" si="50"/>
        <v>1160</v>
      </c>
      <c r="Z574" t="s">
        <v>423</v>
      </c>
    </row>
    <row r="575" spans="2:26" x14ac:dyDescent="0.2">
      <c r="B575" t="s">
        <v>423</v>
      </c>
      <c r="C575">
        <f t="shared" si="48"/>
        <v>4570.9999900000003</v>
      </c>
      <c r="D575">
        <f t="shared" si="49"/>
        <v>1769.5454500000001</v>
      </c>
      <c r="E575">
        <f t="shared" si="50"/>
        <v>1160</v>
      </c>
      <c r="Z575" t="s">
        <v>423</v>
      </c>
    </row>
    <row r="576" spans="2:26" x14ac:dyDescent="0.2">
      <c r="B576" t="s">
        <v>423</v>
      </c>
      <c r="C576">
        <f t="shared" si="48"/>
        <v>4570.9999900000003</v>
      </c>
      <c r="D576">
        <f t="shared" si="49"/>
        <v>1769.5454500000001</v>
      </c>
      <c r="E576">
        <f t="shared" si="50"/>
        <v>1160</v>
      </c>
      <c r="Z576" t="s">
        <v>423</v>
      </c>
    </row>
    <row r="577" spans="2:26" x14ac:dyDescent="0.2">
      <c r="B577" t="s">
        <v>423</v>
      </c>
      <c r="C577">
        <f t="shared" si="48"/>
        <v>4570.9999900000003</v>
      </c>
      <c r="D577">
        <f t="shared" si="49"/>
        <v>1769.5454500000001</v>
      </c>
      <c r="E577">
        <f t="shared" si="50"/>
        <v>1160</v>
      </c>
      <c r="Z577" t="s">
        <v>423</v>
      </c>
    </row>
    <row r="578" spans="2:26" x14ac:dyDescent="0.2">
      <c r="B578" t="s">
        <v>423</v>
      </c>
      <c r="C578">
        <f t="shared" si="48"/>
        <v>4570.9999900000003</v>
      </c>
      <c r="D578">
        <f t="shared" si="49"/>
        <v>1769.5454500000001</v>
      </c>
      <c r="E578">
        <f t="shared" si="50"/>
        <v>1160</v>
      </c>
      <c r="Z578" t="s">
        <v>423</v>
      </c>
    </row>
    <row r="579" spans="2:26" x14ac:dyDescent="0.2">
      <c r="B579" t="s">
        <v>423</v>
      </c>
      <c r="C579">
        <f t="shared" si="48"/>
        <v>4570.9999900000003</v>
      </c>
      <c r="D579">
        <f t="shared" si="49"/>
        <v>1769.5454500000001</v>
      </c>
      <c r="E579">
        <f t="shared" si="50"/>
        <v>1160</v>
      </c>
      <c r="Z579" t="s">
        <v>423</v>
      </c>
    </row>
    <row r="580" spans="2:26" x14ac:dyDescent="0.2">
      <c r="B580" t="s">
        <v>423</v>
      </c>
      <c r="C580">
        <f t="shared" si="48"/>
        <v>4570.9999900000003</v>
      </c>
      <c r="D580">
        <f t="shared" si="49"/>
        <v>1769.5454500000001</v>
      </c>
      <c r="E580">
        <f t="shared" si="50"/>
        <v>1160</v>
      </c>
      <c r="Z580" t="s">
        <v>423</v>
      </c>
    </row>
    <row r="581" spans="2:26" x14ac:dyDescent="0.2">
      <c r="B581" t="s">
        <v>423</v>
      </c>
      <c r="C581">
        <f t="shared" si="48"/>
        <v>4570.9999900000003</v>
      </c>
      <c r="D581">
        <f t="shared" si="49"/>
        <v>1769.5454500000001</v>
      </c>
      <c r="E581">
        <f t="shared" si="50"/>
        <v>1160</v>
      </c>
      <c r="Z581" t="s">
        <v>423</v>
      </c>
    </row>
    <row r="582" spans="2:26" x14ac:dyDescent="0.2">
      <c r="B582" t="s">
        <v>423</v>
      </c>
      <c r="C582">
        <f t="shared" si="48"/>
        <v>4570.9999900000003</v>
      </c>
      <c r="D582">
        <f t="shared" si="49"/>
        <v>1769.5454500000001</v>
      </c>
      <c r="E582">
        <f t="shared" si="50"/>
        <v>1160</v>
      </c>
      <c r="Z582" t="s">
        <v>423</v>
      </c>
    </row>
    <row r="583" spans="2:26" x14ac:dyDescent="0.2">
      <c r="B583" t="s">
        <v>423</v>
      </c>
      <c r="C583">
        <f t="shared" si="48"/>
        <v>4570.9999900000003</v>
      </c>
      <c r="D583">
        <f t="shared" si="49"/>
        <v>1769.5454500000001</v>
      </c>
      <c r="E583">
        <f t="shared" si="50"/>
        <v>1160</v>
      </c>
      <c r="Z583" t="s">
        <v>423</v>
      </c>
    </row>
    <row r="584" spans="2:26" x14ac:dyDescent="0.2">
      <c r="B584" t="s">
        <v>423</v>
      </c>
      <c r="C584">
        <f t="shared" si="48"/>
        <v>4570.9999900000003</v>
      </c>
      <c r="D584">
        <f t="shared" si="49"/>
        <v>1769.5454500000001</v>
      </c>
      <c r="E584">
        <f t="shared" si="50"/>
        <v>1160</v>
      </c>
      <c r="Z584" t="s">
        <v>423</v>
      </c>
    </row>
    <row r="585" spans="2:26" x14ac:dyDescent="0.2">
      <c r="B585" t="s">
        <v>423</v>
      </c>
      <c r="C585">
        <f t="shared" si="48"/>
        <v>4570.9999900000003</v>
      </c>
      <c r="D585">
        <f t="shared" si="49"/>
        <v>1769.5454500000001</v>
      </c>
      <c r="E585">
        <f t="shared" si="50"/>
        <v>1160</v>
      </c>
      <c r="Z585" t="s">
        <v>423</v>
      </c>
    </row>
    <row r="586" spans="2:26" x14ac:dyDescent="0.2">
      <c r="B586" t="s">
        <v>423</v>
      </c>
      <c r="C586">
        <f t="shared" si="48"/>
        <v>4570.9999900000003</v>
      </c>
      <c r="D586">
        <f t="shared" si="49"/>
        <v>1769.5454500000001</v>
      </c>
      <c r="E586">
        <f t="shared" si="50"/>
        <v>1160</v>
      </c>
      <c r="Z586" t="s">
        <v>423</v>
      </c>
    </row>
    <row r="587" spans="2:26" x14ac:dyDescent="0.2">
      <c r="B587" t="s">
        <v>423</v>
      </c>
      <c r="C587">
        <f t="shared" si="48"/>
        <v>4570.9999900000003</v>
      </c>
      <c r="D587">
        <f t="shared" si="49"/>
        <v>1769.5454500000001</v>
      </c>
      <c r="E587">
        <f t="shared" si="50"/>
        <v>1160</v>
      </c>
      <c r="Z587" t="s">
        <v>423</v>
      </c>
    </row>
    <row r="588" spans="2:26" x14ac:dyDescent="0.2">
      <c r="B588" t="s">
        <v>423</v>
      </c>
      <c r="C588">
        <f t="shared" si="48"/>
        <v>4570.9999900000003</v>
      </c>
      <c r="D588">
        <f t="shared" si="49"/>
        <v>1769.5454500000001</v>
      </c>
      <c r="E588">
        <f t="shared" si="50"/>
        <v>1160</v>
      </c>
      <c r="Z588" t="s">
        <v>423</v>
      </c>
    </row>
    <row r="589" spans="2:26" x14ac:dyDescent="0.2">
      <c r="B589" t="s">
        <v>423</v>
      </c>
      <c r="C589">
        <f t="shared" si="48"/>
        <v>4570.9999900000003</v>
      </c>
      <c r="D589">
        <f t="shared" si="49"/>
        <v>1769.5454500000001</v>
      </c>
      <c r="E589">
        <f t="shared" si="50"/>
        <v>1160</v>
      </c>
      <c r="Z589" t="s">
        <v>423</v>
      </c>
    </row>
    <row r="590" spans="2:26" x14ac:dyDescent="0.2">
      <c r="B590" t="s">
        <v>423</v>
      </c>
      <c r="C590">
        <f t="shared" si="48"/>
        <v>4570.9999900000003</v>
      </c>
      <c r="D590">
        <f t="shared" si="49"/>
        <v>1769.5454500000001</v>
      </c>
      <c r="E590">
        <f t="shared" si="50"/>
        <v>1160</v>
      </c>
      <c r="Z590" t="s">
        <v>423</v>
      </c>
    </row>
    <row r="591" spans="2:26" x14ac:dyDescent="0.2">
      <c r="B591" t="s">
        <v>423</v>
      </c>
      <c r="C591">
        <f t="shared" si="48"/>
        <v>4570.9999900000003</v>
      </c>
      <c r="D591">
        <f t="shared" si="49"/>
        <v>1769.5454500000001</v>
      </c>
      <c r="E591">
        <f t="shared" si="50"/>
        <v>1160</v>
      </c>
      <c r="Z591" t="s">
        <v>423</v>
      </c>
    </row>
    <row r="592" spans="2:26" x14ac:dyDescent="0.2">
      <c r="B592" t="s">
        <v>423</v>
      </c>
      <c r="C592">
        <f t="shared" si="48"/>
        <v>4570.9999900000003</v>
      </c>
      <c r="D592">
        <f t="shared" si="49"/>
        <v>1769.5454500000001</v>
      </c>
      <c r="E592">
        <f t="shared" si="50"/>
        <v>1160</v>
      </c>
      <c r="Z592" t="s">
        <v>423</v>
      </c>
    </row>
    <row r="593" spans="2:26" x14ac:dyDescent="0.2">
      <c r="B593" t="s">
        <v>423</v>
      </c>
      <c r="C593">
        <f t="shared" si="48"/>
        <v>4570.9999900000003</v>
      </c>
      <c r="D593">
        <f t="shared" si="49"/>
        <v>1769.5454500000001</v>
      </c>
      <c r="E593">
        <f t="shared" si="50"/>
        <v>1160</v>
      </c>
      <c r="Z593" t="s">
        <v>423</v>
      </c>
    </row>
    <row r="594" spans="2:26" x14ac:dyDescent="0.2">
      <c r="B594" t="s">
        <v>423</v>
      </c>
      <c r="C594">
        <f t="shared" si="48"/>
        <v>4570.9999900000003</v>
      </c>
      <c r="D594">
        <f t="shared" si="49"/>
        <v>1769.5454500000001</v>
      </c>
      <c r="E594">
        <f t="shared" si="50"/>
        <v>1160</v>
      </c>
      <c r="Z594" t="s">
        <v>423</v>
      </c>
    </row>
    <row r="595" spans="2:26" x14ac:dyDescent="0.2">
      <c r="B595" t="s">
        <v>423</v>
      </c>
      <c r="C595">
        <f t="shared" si="48"/>
        <v>4570.9999900000003</v>
      </c>
      <c r="D595">
        <f t="shared" si="49"/>
        <v>1769.5454500000001</v>
      </c>
      <c r="E595">
        <f t="shared" si="50"/>
        <v>1160</v>
      </c>
      <c r="Z595" t="s">
        <v>423</v>
      </c>
    </row>
    <row r="596" spans="2:26" x14ac:dyDescent="0.2">
      <c r="B596" t="s">
        <v>423</v>
      </c>
      <c r="C596">
        <f t="shared" si="48"/>
        <v>4570.9999900000003</v>
      </c>
      <c r="D596">
        <f t="shared" si="49"/>
        <v>1769.5454500000001</v>
      </c>
      <c r="E596">
        <f t="shared" si="50"/>
        <v>1160</v>
      </c>
      <c r="Z596" t="s">
        <v>423</v>
      </c>
    </row>
    <row r="597" spans="2:26" x14ac:dyDescent="0.2">
      <c r="B597" t="s">
        <v>423</v>
      </c>
      <c r="C597">
        <f t="shared" si="48"/>
        <v>4570.9999900000003</v>
      </c>
      <c r="D597">
        <f t="shared" si="49"/>
        <v>1769.5454500000001</v>
      </c>
      <c r="E597">
        <f t="shared" si="50"/>
        <v>1160</v>
      </c>
      <c r="Z597" t="s">
        <v>423</v>
      </c>
    </row>
    <row r="598" spans="2:26" x14ac:dyDescent="0.2">
      <c r="B598" t="s">
        <v>423</v>
      </c>
      <c r="C598">
        <f t="shared" si="48"/>
        <v>4570.9999900000003</v>
      </c>
      <c r="D598">
        <f t="shared" si="49"/>
        <v>1769.5454500000001</v>
      </c>
      <c r="E598">
        <f t="shared" si="50"/>
        <v>1160</v>
      </c>
      <c r="Z598" t="s">
        <v>423</v>
      </c>
    </row>
    <row r="599" spans="2:26" x14ac:dyDescent="0.2">
      <c r="B599" t="s">
        <v>423</v>
      </c>
      <c r="C599">
        <f t="shared" si="48"/>
        <v>4570.9999900000003</v>
      </c>
      <c r="D599">
        <f t="shared" si="49"/>
        <v>1769.5454500000001</v>
      </c>
      <c r="E599">
        <f t="shared" si="50"/>
        <v>1160</v>
      </c>
      <c r="Z599" t="s">
        <v>423</v>
      </c>
    </row>
    <row r="600" spans="2:26" x14ac:dyDescent="0.2">
      <c r="B600" t="s">
        <v>423</v>
      </c>
      <c r="C600">
        <f t="shared" si="48"/>
        <v>4570.9999900000003</v>
      </c>
      <c r="D600">
        <f t="shared" si="49"/>
        <v>1769.5454500000001</v>
      </c>
      <c r="E600">
        <f t="shared" si="50"/>
        <v>1160</v>
      </c>
      <c r="Z600" t="s">
        <v>423</v>
      </c>
    </row>
    <row r="601" spans="2:26" x14ac:dyDescent="0.2">
      <c r="B601" t="s">
        <v>423</v>
      </c>
      <c r="C601">
        <f t="shared" si="48"/>
        <v>4570.9999900000003</v>
      </c>
      <c r="D601">
        <f t="shared" si="49"/>
        <v>1769.5454500000001</v>
      </c>
      <c r="E601">
        <f t="shared" si="50"/>
        <v>1160</v>
      </c>
      <c r="Z601" t="s">
        <v>423</v>
      </c>
    </row>
    <row r="602" spans="2:26" x14ac:dyDescent="0.2">
      <c r="B602" t="s">
        <v>423</v>
      </c>
      <c r="C602">
        <f t="shared" si="48"/>
        <v>4570.9999900000003</v>
      </c>
      <c r="D602">
        <f t="shared" si="49"/>
        <v>1769.5454500000001</v>
      </c>
      <c r="E602">
        <f t="shared" si="50"/>
        <v>1160</v>
      </c>
      <c r="Z602" t="s">
        <v>423</v>
      </c>
    </row>
    <row r="603" spans="2:26" x14ac:dyDescent="0.2">
      <c r="B603" t="s">
        <v>423</v>
      </c>
      <c r="C603">
        <f t="shared" si="48"/>
        <v>4570.9999900000003</v>
      </c>
      <c r="D603">
        <f t="shared" si="49"/>
        <v>1769.5454500000001</v>
      </c>
      <c r="E603">
        <f t="shared" si="50"/>
        <v>1160</v>
      </c>
      <c r="Z603" t="s">
        <v>423</v>
      </c>
    </row>
    <row r="604" spans="2:26" x14ac:dyDescent="0.2">
      <c r="B604" t="s">
        <v>423</v>
      </c>
      <c r="C604">
        <f t="shared" si="48"/>
        <v>4570.9999900000003</v>
      </c>
      <c r="D604">
        <f t="shared" si="49"/>
        <v>1769.5454500000001</v>
      </c>
      <c r="E604">
        <f t="shared" si="50"/>
        <v>1160</v>
      </c>
      <c r="Z604" t="s">
        <v>423</v>
      </c>
    </row>
    <row r="605" spans="2:26" x14ac:dyDescent="0.2">
      <c r="B605" t="s">
        <v>423</v>
      </c>
      <c r="C605">
        <f t="shared" si="48"/>
        <v>4570.9999900000003</v>
      </c>
      <c r="D605">
        <f t="shared" si="49"/>
        <v>1769.5454500000001</v>
      </c>
      <c r="E605">
        <f t="shared" si="50"/>
        <v>1160</v>
      </c>
      <c r="Z605" t="s">
        <v>423</v>
      </c>
    </row>
    <row r="606" spans="2:26" x14ac:dyDescent="0.2">
      <c r="B606" t="s">
        <v>423</v>
      </c>
      <c r="C606">
        <f t="shared" si="48"/>
        <v>4570.9999900000003</v>
      </c>
      <c r="D606">
        <f t="shared" si="49"/>
        <v>1769.5454500000001</v>
      </c>
      <c r="E606">
        <f t="shared" si="50"/>
        <v>1160</v>
      </c>
      <c r="Z606" t="s">
        <v>423</v>
      </c>
    </row>
    <row r="607" spans="2:26" x14ac:dyDescent="0.2">
      <c r="B607" t="s">
        <v>423</v>
      </c>
      <c r="C607">
        <f t="shared" si="48"/>
        <v>4570.9999900000003</v>
      </c>
      <c r="D607">
        <f t="shared" si="49"/>
        <v>1769.5454500000001</v>
      </c>
      <c r="E607">
        <f t="shared" si="50"/>
        <v>1160</v>
      </c>
      <c r="Z607" t="s">
        <v>423</v>
      </c>
    </row>
    <row r="608" spans="2:26" x14ac:dyDescent="0.2">
      <c r="B608" t="s">
        <v>423</v>
      </c>
      <c r="C608">
        <f t="shared" si="48"/>
        <v>4570.9999900000003</v>
      </c>
      <c r="D608">
        <f t="shared" si="49"/>
        <v>1769.5454500000001</v>
      </c>
      <c r="E608">
        <f t="shared" si="50"/>
        <v>1160</v>
      </c>
      <c r="Z608" t="s">
        <v>423</v>
      </c>
    </row>
    <row r="609" spans="2:26" x14ac:dyDescent="0.2">
      <c r="B609" t="s">
        <v>423</v>
      </c>
      <c r="C609">
        <f t="shared" si="48"/>
        <v>4570.9999900000003</v>
      </c>
      <c r="D609">
        <f t="shared" si="49"/>
        <v>1769.5454500000001</v>
      </c>
      <c r="E609">
        <f t="shared" si="50"/>
        <v>1160</v>
      </c>
      <c r="Z609" t="s">
        <v>423</v>
      </c>
    </row>
    <row r="610" spans="2:26" x14ac:dyDescent="0.2">
      <c r="B610" t="s">
        <v>423</v>
      </c>
      <c r="C610">
        <f t="shared" si="48"/>
        <v>4570.9999900000003</v>
      </c>
      <c r="D610">
        <f t="shared" si="49"/>
        <v>1769.5454500000001</v>
      </c>
      <c r="E610">
        <f t="shared" si="50"/>
        <v>1160</v>
      </c>
      <c r="Z610" t="s">
        <v>423</v>
      </c>
    </row>
    <row r="611" spans="2:26" x14ac:dyDescent="0.2">
      <c r="B611" t="s">
        <v>423</v>
      </c>
      <c r="C611">
        <f t="shared" si="48"/>
        <v>4570.9999900000003</v>
      </c>
      <c r="D611">
        <f t="shared" si="49"/>
        <v>1769.5454500000001</v>
      </c>
      <c r="E611">
        <f t="shared" si="50"/>
        <v>1160</v>
      </c>
      <c r="Z611" t="s">
        <v>423</v>
      </c>
    </row>
    <row r="612" spans="2:26" x14ac:dyDescent="0.2">
      <c r="B612" t="s">
        <v>423</v>
      </c>
      <c r="C612">
        <f t="shared" si="48"/>
        <v>4570.9999900000003</v>
      </c>
      <c r="D612">
        <f t="shared" si="49"/>
        <v>1769.5454500000001</v>
      </c>
      <c r="E612">
        <f t="shared" si="50"/>
        <v>1160</v>
      </c>
      <c r="Z612" t="s">
        <v>423</v>
      </c>
    </row>
    <row r="613" spans="2:26" x14ac:dyDescent="0.2">
      <c r="B613" t="s">
        <v>423</v>
      </c>
      <c r="C613">
        <f t="shared" si="48"/>
        <v>4570.9999900000003</v>
      </c>
      <c r="D613">
        <f t="shared" si="49"/>
        <v>1769.5454500000001</v>
      </c>
      <c r="E613">
        <f t="shared" si="50"/>
        <v>1160</v>
      </c>
      <c r="Z613" t="s">
        <v>423</v>
      </c>
    </row>
    <row r="614" spans="2:26" x14ac:dyDescent="0.2">
      <c r="B614" t="s">
        <v>423</v>
      </c>
      <c r="C614">
        <f t="shared" si="48"/>
        <v>4570.9999900000003</v>
      </c>
      <c r="D614">
        <f t="shared" si="49"/>
        <v>1769.5454500000001</v>
      </c>
      <c r="E614">
        <f t="shared" si="50"/>
        <v>1160</v>
      </c>
      <c r="Z614" t="s">
        <v>423</v>
      </c>
    </row>
    <row r="615" spans="2:26" x14ac:dyDescent="0.2">
      <c r="B615" t="s">
        <v>423</v>
      </c>
      <c r="C615">
        <f t="shared" si="48"/>
        <v>4570.9999900000003</v>
      </c>
      <c r="D615">
        <f t="shared" si="49"/>
        <v>1769.5454500000001</v>
      </c>
      <c r="E615">
        <f t="shared" si="50"/>
        <v>1160</v>
      </c>
      <c r="Z615" t="s">
        <v>423</v>
      </c>
    </row>
    <row r="616" spans="2:26" x14ac:dyDescent="0.2">
      <c r="B616" t="s">
        <v>423</v>
      </c>
      <c r="C616">
        <f t="shared" ref="C616:C679" si="51">SUM(R:R)</f>
        <v>4570.9999900000003</v>
      </c>
      <c r="D616">
        <f t="shared" ref="D616:D679" si="52">SUM(S:S)</f>
        <v>1769.5454500000001</v>
      </c>
      <c r="E616">
        <f t="shared" ref="E616:E679" si="53">SUM(T:T)</f>
        <v>1160</v>
      </c>
      <c r="Z616" t="s">
        <v>423</v>
      </c>
    </row>
    <row r="617" spans="2:26" x14ac:dyDescent="0.2">
      <c r="B617" t="s">
        <v>423</v>
      </c>
      <c r="C617">
        <f t="shared" si="51"/>
        <v>4570.9999900000003</v>
      </c>
      <c r="D617">
        <f t="shared" si="52"/>
        <v>1769.5454500000001</v>
      </c>
      <c r="E617">
        <f t="shared" si="53"/>
        <v>1160</v>
      </c>
      <c r="Z617" t="s">
        <v>423</v>
      </c>
    </row>
    <row r="618" spans="2:26" x14ac:dyDescent="0.2">
      <c r="B618" t="s">
        <v>423</v>
      </c>
      <c r="C618">
        <f t="shared" si="51"/>
        <v>4570.9999900000003</v>
      </c>
      <c r="D618">
        <f t="shared" si="52"/>
        <v>1769.5454500000001</v>
      </c>
      <c r="E618">
        <f t="shared" si="53"/>
        <v>1160</v>
      </c>
      <c r="Z618" t="s">
        <v>423</v>
      </c>
    </row>
    <row r="619" spans="2:26" x14ac:dyDescent="0.2">
      <c r="B619" t="s">
        <v>423</v>
      </c>
      <c r="C619">
        <f t="shared" si="51"/>
        <v>4570.9999900000003</v>
      </c>
      <c r="D619">
        <f t="shared" si="52"/>
        <v>1769.5454500000001</v>
      </c>
      <c r="E619">
        <f t="shared" si="53"/>
        <v>1160</v>
      </c>
      <c r="Z619" t="s">
        <v>423</v>
      </c>
    </row>
    <row r="620" spans="2:26" x14ac:dyDescent="0.2">
      <c r="B620" t="s">
        <v>423</v>
      </c>
      <c r="C620">
        <f t="shared" si="51"/>
        <v>4570.9999900000003</v>
      </c>
      <c r="D620">
        <f t="shared" si="52"/>
        <v>1769.5454500000001</v>
      </c>
      <c r="E620">
        <f t="shared" si="53"/>
        <v>1160</v>
      </c>
      <c r="Z620" t="s">
        <v>423</v>
      </c>
    </row>
    <row r="621" spans="2:26" x14ac:dyDescent="0.2">
      <c r="B621" t="s">
        <v>423</v>
      </c>
      <c r="C621">
        <f t="shared" si="51"/>
        <v>4570.9999900000003</v>
      </c>
      <c r="D621">
        <f t="shared" si="52"/>
        <v>1769.5454500000001</v>
      </c>
      <c r="E621">
        <f t="shared" si="53"/>
        <v>1160</v>
      </c>
      <c r="Z621" t="s">
        <v>423</v>
      </c>
    </row>
    <row r="622" spans="2:26" x14ac:dyDescent="0.2">
      <c r="B622" t="s">
        <v>423</v>
      </c>
      <c r="C622">
        <f t="shared" si="51"/>
        <v>4570.9999900000003</v>
      </c>
      <c r="D622">
        <f t="shared" si="52"/>
        <v>1769.5454500000001</v>
      </c>
      <c r="E622">
        <f t="shared" si="53"/>
        <v>1160</v>
      </c>
      <c r="Z622" t="s">
        <v>423</v>
      </c>
    </row>
    <row r="623" spans="2:26" x14ac:dyDescent="0.2">
      <c r="B623" t="s">
        <v>423</v>
      </c>
      <c r="C623">
        <f t="shared" si="51"/>
        <v>4570.9999900000003</v>
      </c>
      <c r="D623">
        <f t="shared" si="52"/>
        <v>1769.5454500000001</v>
      </c>
      <c r="E623">
        <f t="shared" si="53"/>
        <v>1160</v>
      </c>
      <c r="Z623" t="s">
        <v>423</v>
      </c>
    </row>
    <row r="624" spans="2:26" x14ac:dyDescent="0.2">
      <c r="B624" t="s">
        <v>423</v>
      </c>
      <c r="C624">
        <f t="shared" si="51"/>
        <v>4570.9999900000003</v>
      </c>
      <c r="D624">
        <f t="shared" si="52"/>
        <v>1769.5454500000001</v>
      </c>
      <c r="E624">
        <f t="shared" si="53"/>
        <v>1160</v>
      </c>
      <c r="Z624" t="s">
        <v>423</v>
      </c>
    </row>
    <row r="625" spans="2:26" x14ac:dyDescent="0.2">
      <c r="B625" t="s">
        <v>423</v>
      </c>
      <c r="C625">
        <f t="shared" si="51"/>
        <v>4570.9999900000003</v>
      </c>
      <c r="D625">
        <f t="shared" si="52"/>
        <v>1769.5454500000001</v>
      </c>
      <c r="E625">
        <f t="shared" si="53"/>
        <v>1160</v>
      </c>
      <c r="Z625" t="s">
        <v>423</v>
      </c>
    </row>
    <row r="626" spans="2:26" x14ac:dyDescent="0.2">
      <c r="B626" t="s">
        <v>423</v>
      </c>
      <c r="C626">
        <f t="shared" si="51"/>
        <v>4570.9999900000003</v>
      </c>
      <c r="D626">
        <f t="shared" si="52"/>
        <v>1769.5454500000001</v>
      </c>
      <c r="E626">
        <f t="shared" si="53"/>
        <v>1160</v>
      </c>
      <c r="Z626" t="s">
        <v>423</v>
      </c>
    </row>
    <row r="627" spans="2:26" x14ac:dyDescent="0.2">
      <c r="B627" t="s">
        <v>423</v>
      </c>
      <c r="C627">
        <f t="shared" si="51"/>
        <v>4570.9999900000003</v>
      </c>
      <c r="D627">
        <f t="shared" si="52"/>
        <v>1769.5454500000001</v>
      </c>
      <c r="E627">
        <f t="shared" si="53"/>
        <v>1160</v>
      </c>
      <c r="Z627" t="s">
        <v>423</v>
      </c>
    </row>
    <row r="628" spans="2:26" x14ac:dyDescent="0.2">
      <c r="B628" t="s">
        <v>423</v>
      </c>
      <c r="C628">
        <f t="shared" si="51"/>
        <v>4570.9999900000003</v>
      </c>
      <c r="D628">
        <f t="shared" si="52"/>
        <v>1769.5454500000001</v>
      </c>
      <c r="E628">
        <f t="shared" si="53"/>
        <v>1160</v>
      </c>
      <c r="Z628" t="s">
        <v>423</v>
      </c>
    </row>
    <row r="629" spans="2:26" x14ac:dyDescent="0.2">
      <c r="B629" t="s">
        <v>423</v>
      </c>
      <c r="C629">
        <f t="shared" si="51"/>
        <v>4570.9999900000003</v>
      </c>
      <c r="D629">
        <f t="shared" si="52"/>
        <v>1769.5454500000001</v>
      </c>
      <c r="E629">
        <f t="shared" si="53"/>
        <v>1160</v>
      </c>
      <c r="Z629" t="s">
        <v>423</v>
      </c>
    </row>
    <row r="630" spans="2:26" x14ac:dyDescent="0.2">
      <c r="B630" t="s">
        <v>423</v>
      </c>
      <c r="C630">
        <f t="shared" si="51"/>
        <v>4570.9999900000003</v>
      </c>
      <c r="D630">
        <f t="shared" si="52"/>
        <v>1769.5454500000001</v>
      </c>
      <c r="E630">
        <f t="shared" si="53"/>
        <v>1160</v>
      </c>
      <c r="Z630" t="s">
        <v>423</v>
      </c>
    </row>
    <row r="631" spans="2:26" x14ac:dyDescent="0.2">
      <c r="B631" t="s">
        <v>423</v>
      </c>
      <c r="C631">
        <f t="shared" si="51"/>
        <v>4570.9999900000003</v>
      </c>
      <c r="D631">
        <f t="shared" si="52"/>
        <v>1769.5454500000001</v>
      </c>
      <c r="E631">
        <f t="shared" si="53"/>
        <v>1160</v>
      </c>
      <c r="Z631" t="s">
        <v>423</v>
      </c>
    </row>
    <row r="632" spans="2:26" x14ac:dyDescent="0.2">
      <c r="B632" t="s">
        <v>423</v>
      </c>
      <c r="C632">
        <f t="shared" si="51"/>
        <v>4570.9999900000003</v>
      </c>
      <c r="D632">
        <f t="shared" si="52"/>
        <v>1769.5454500000001</v>
      </c>
      <c r="E632">
        <f t="shared" si="53"/>
        <v>1160</v>
      </c>
      <c r="Z632" t="s">
        <v>423</v>
      </c>
    </row>
    <row r="633" spans="2:26" x14ac:dyDescent="0.2">
      <c r="B633" t="s">
        <v>423</v>
      </c>
      <c r="C633">
        <f t="shared" si="51"/>
        <v>4570.9999900000003</v>
      </c>
      <c r="D633">
        <f t="shared" si="52"/>
        <v>1769.5454500000001</v>
      </c>
      <c r="E633">
        <f t="shared" si="53"/>
        <v>1160</v>
      </c>
      <c r="Z633" t="s">
        <v>423</v>
      </c>
    </row>
    <row r="634" spans="2:26" x14ac:dyDescent="0.2">
      <c r="B634" t="s">
        <v>423</v>
      </c>
      <c r="C634">
        <f t="shared" si="51"/>
        <v>4570.9999900000003</v>
      </c>
      <c r="D634">
        <f t="shared" si="52"/>
        <v>1769.5454500000001</v>
      </c>
      <c r="E634">
        <f t="shared" si="53"/>
        <v>1160</v>
      </c>
      <c r="Z634" t="s">
        <v>423</v>
      </c>
    </row>
    <row r="635" spans="2:26" x14ac:dyDescent="0.2">
      <c r="B635" t="s">
        <v>423</v>
      </c>
      <c r="C635">
        <f t="shared" si="51"/>
        <v>4570.9999900000003</v>
      </c>
      <c r="D635">
        <f t="shared" si="52"/>
        <v>1769.5454500000001</v>
      </c>
      <c r="E635">
        <f t="shared" si="53"/>
        <v>1160</v>
      </c>
      <c r="Z635" t="s">
        <v>423</v>
      </c>
    </row>
    <row r="636" spans="2:26" x14ac:dyDescent="0.2">
      <c r="B636" t="s">
        <v>423</v>
      </c>
      <c r="C636">
        <f t="shared" si="51"/>
        <v>4570.9999900000003</v>
      </c>
      <c r="D636">
        <f t="shared" si="52"/>
        <v>1769.5454500000001</v>
      </c>
      <c r="E636">
        <f t="shared" si="53"/>
        <v>1160</v>
      </c>
      <c r="Z636" t="s">
        <v>423</v>
      </c>
    </row>
    <row r="637" spans="2:26" x14ac:dyDescent="0.2">
      <c r="B637" t="s">
        <v>423</v>
      </c>
      <c r="C637">
        <f t="shared" si="51"/>
        <v>4570.9999900000003</v>
      </c>
      <c r="D637">
        <f t="shared" si="52"/>
        <v>1769.5454500000001</v>
      </c>
      <c r="E637">
        <f t="shared" si="53"/>
        <v>1160</v>
      </c>
      <c r="Z637" t="s">
        <v>423</v>
      </c>
    </row>
    <row r="638" spans="2:26" x14ac:dyDescent="0.2">
      <c r="B638" t="s">
        <v>423</v>
      </c>
      <c r="C638">
        <f t="shared" si="51"/>
        <v>4570.9999900000003</v>
      </c>
      <c r="D638">
        <f t="shared" si="52"/>
        <v>1769.5454500000001</v>
      </c>
      <c r="E638">
        <f t="shared" si="53"/>
        <v>1160</v>
      </c>
      <c r="Z638" t="s">
        <v>423</v>
      </c>
    </row>
    <row r="639" spans="2:26" x14ac:dyDescent="0.2">
      <c r="B639" t="s">
        <v>423</v>
      </c>
      <c r="C639">
        <f t="shared" si="51"/>
        <v>4570.9999900000003</v>
      </c>
      <c r="D639">
        <f t="shared" si="52"/>
        <v>1769.5454500000001</v>
      </c>
      <c r="E639">
        <f t="shared" si="53"/>
        <v>1160</v>
      </c>
      <c r="Z639" t="s">
        <v>423</v>
      </c>
    </row>
    <row r="640" spans="2:26" x14ac:dyDescent="0.2">
      <c r="B640" t="s">
        <v>423</v>
      </c>
      <c r="C640">
        <f t="shared" si="51"/>
        <v>4570.9999900000003</v>
      </c>
      <c r="D640">
        <f t="shared" si="52"/>
        <v>1769.5454500000001</v>
      </c>
      <c r="E640">
        <f t="shared" si="53"/>
        <v>1160</v>
      </c>
      <c r="Z640" t="s">
        <v>423</v>
      </c>
    </row>
    <row r="641" spans="2:26" x14ac:dyDescent="0.2">
      <c r="B641" t="s">
        <v>423</v>
      </c>
      <c r="C641">
        <f t="shared" si="51"/>
        <v>4570.9999900000003</v>
      </c>
      <c r="D641">
        <f t="shared" si="52"/>
        <v>1769.5454500000001</v>
      </c>
      <c r="E641">
        <f t="shared" si="53"/>
        <v>1160</v>
      </c>
      <c r="Z641" t="s">
        <v>423</v>
      </c>
    </row>
    <row r="642" spans="2:26" x14ac:dyDescent="0.2">
      <c r="B642" t="s">
        <v>423</v>
      </c>
      <c r="C642">
        <f t="shared" si="51"/>
        <v>4570.9999900000003</v>
      </c>
      <c r="D642">
        <f t="shared" si="52"/>
        <v>1769.5454500000001</v>
      </c>
      <c r="E642">
        <f t="shared" si="53"/>
        <v>1160</v>
      </c>
      <c r="Z642" t="s">
        <v>423</v>
      </c>
    </row>
    <row r="643" spans="2:26" x14ac:dyDescent="0.2">
      <c r="B643" t="s">
        <v>423</v>
      </c>
      <c r="C643">
        <f t="shared" si="51"/>
        <v>4570.9999900000003</v>
      </c>
      <c r="D643">
        <f t="shared" si="52"/>
        <v>1769.5454500000001</v>
      </c>
      <c r="E643">
        <f t="shared" si="53"/>
        <v>1160</v>
      </c>
      <c r="Z643" t="s">
        <v>423</v>
      </c>
    </row>
    <row r="644" spans="2:26" x14ac:dyDescent="0.2">
      <c r="B644" t="s">
        <v>423</v>
      </c>
      <c r="C644">
        <f t="shared" si="51"/>
        <v>4570.9999900000003</v>
      </c>
      <c r="D644">
        <f t="shared" si="52"/>
        <v>1769.5454500000001</v>
      </c>
      <c r="E644">
        <f t="shared" si="53"/>
        <v>1160</v>
      </c>
      <c r="Z644" t="s">
        <v>423</v>
      </c>
    </row>
    <row r="645" spans="2:26" x14ac:dyDescent="0.2">
      <c r="B645" t="s">
        <v>423</v>
      </c>
      <c r="C645">
        <f t="shared" si="51"/>
        <v>4570.9999900000003</v>
      </c>
      <c r="D645">
        <f t="shared" si="52"/>
        <v>1769.5454500000001</v>
      </c>
      <c r="E645">
        <f t="shared" si="53"/>
        <v>1160</v>
      </c>
      <c r="Z645" t="s">
        <v>423</v>
      </c>
    </row>
    <row r="646" spans="2:26" x14ac:dyDescent="0.2">
      <c r="B646" t="s">
        <v>423</v>
      </c>
      <c r="C646">
        <f t="shared" si="51"/>
        <v>4570.9999900000003</v>
      </c>
      <c r="D646">
        <f t="shared" si="52"/>
        <v>1769.5454500000001</v>
      </c>
      <c r="E646">
        <f t="shared" si="53"/>
        <v>1160</v>
      </c>
      <c r="Z646" t="s">
        <v>423</v>
      </c>
    </row>
    <row r="647" spans="2:26" x14ac:dyDescent="0.2">
      <c r="B647" t="s">
        <v>423</v>
      </c>
      <c r="C647">
        <f t="shared" si="51"/>
        <v>4570.9999900000003</v>
      </c>
      <c r="D647">
        <f t="shared" si="52"/>
        <v>1769.5454500000001</v>
      </c>
      <c r="E647">
        <f t="shared" si="53"/>
        <v>1160</v>
      </c>
      <c r="Z647" t="s">
        <v>423</v>
      </c>
    </row>
    <row r="648" spans="2:26" x14ac:dyDescent="0.2">
      <c r="B648" t="s">
        <v>423</v>
      </c>
      <c r="C648">
        <f t="shared" si="51"/>
        <v>4570.9999900000003</v>
      </c>
      <c r="D648">
        <f t="shared" si="52"/>
        <v>1769.5454500000001</v>
      </c>
      <c r="E648">
        <f t="shared" si="53"/>
        <v>1160</v>
      </c>
      <c r="Z648" t="s">
        <v>423</v>
      </c>
    </row>
    <row r="649" spans="2:26" x14ac:dyDescent="0.2">
      <c r="B649" t="s">
        <v>423</v>
      </c>
      <c r="C649">
        <f t="shared" si="51"/>
        <v>4570.9999900000003</v>
      </c>
      <c r="D649">
        <f t="shared" si="52"/>
        <v>1769.5454500000001</v>
      </c>
      <c r="E649">
        <f t="shared" si="53"/>
        <v>1160</v>
      </c>
      <c r="Z649" t="s">
        <v>423</v>
      </c>
    </row>
    <row r="650" spans="2:26" x14ac:dyDescent="0.2">
      <c r="B650" t="s">
        <v>423</v>
      </c>
      <c r="C650">
        <f t="shared" si="51"/>
        <v>4570.9999900000003</v>
      </c>
      <c r="D650">
        <f t="shared" si="52"/>
        <v>1769.5454500000001</v>
      </c>
      <c r="E650">
        <f t="shared" si="53"/>
        <v>1160</v>
      </c>
      <c r="Z650" t="s">
        <v>423</v>
      </c>
    </row>
    <row r="651" spans="2:26" x14ac:dyDescent="0.2">
      <c r="B651" t="s">
        <v>423</v>
      </c>
      <c r="C651">
        <f t="shared" si="51"/>
        <v>4570.9999900000003</v>
      </c>
      <c r="D651">
        <f t="shared" si="52"/>
        <v>1769.5454500000001</v>
      </c>
      <c r="E651">
        <f t="shared" si="53"/>
        <v>1160</v>
      </c>
      <c r="Z651" t="s">
        <v>423</v>
      </c>
    </row>
    <row r="652" spans="2:26" x14ac:dyDescent="0.2">
      <c r="B652" t="s">
        <v>423</v>
      </c>
      <c r="C652">
        <f t="shared" si="51"/>
        <v>4570.9999900000003</v>
      </c>
      <c r="D652">
        <f t="shared" si="52"/>
        <v>1769.5454500000001</v>
      </c>
      <c r="E652">
        <f t="shared" si="53"/>
        <v>1160</v>
      </c>
      <c r="Z652" t="s">
        <v>423</v>
      </c>
    </row>
    <row r="653" spans="2:26" x14ac:dyDescent="0.2">
      <c r="B653" t="s">
        <v>423</v>
      </c>
      <c r="C653">
        <f t="shared" si="51"/>
        <v>4570.9999900000003</v>
      </c>
      <c r="D653">
        <f t="shared" si="52"/>
        <v>1769.5454500000001</v>
      </c>
      <c r="E653">
        <f t="shared" si="53"/>
        <v>1160</v>
      </c>
      <c r="Z653" t="s">
        <v>423</v>
      </c>
    </row>
    <row r="654" spans="2:26" x14ac:dyDescent="0.2">
      <c r="B654" t="s">
        <v>423</v>
      </c>
      <c r="C654">
        <f t="shared" si="51"/>
        <v>4570.9999900000003</v>
      </c>
      <c r="D654">
        <f t="shared" si="52"/>
        <v>1769.5454500000001</v>
      </c>
      <c r="E654">
        <f t="shared" si="53"/>
        <v>1160</v>
      </c>
      <c r="Z654" t="s">
        <v>423</v>
      </c>
    </row>
    <row r="655" spans="2:26" x14ac:dyDescent="0.2">
      <c r="B655" t="s">
        <v>423</v>
      </c>
      <c r="C655">
        <f t="shared" si="51"/>
        <v>4570.9999900000003</v>
      </c>
      <c r="D655">
        <f t="shared" si="52"/>
        <v>1769.5454500000001</v>
      </c>
      <c r="E655">
        <f t="shared" si="53"/>
        <v>1160</v>
      </c>
      <c r="Z655" t="s">
        <v>423</v>
      </c>
    </row>
    <row r="656" spans="2:26" x14ac:dyDescent="0.2">
      <c r="B656" t="s">
        <v>423</v>
      </c>
      <c r="C656">
        <f t="shared" si="51"/>
        <v>4570.9999900000003</v>
      </c>
      <c r="D656">
        <f t="shared" si="52"/>
        <v>1769.5454500000001</v>
      </c>
      <c r="E656">
        <f t="shared" si="53"/>
        <v>1160</v>
      </c>
      <c r="Z656" t="s">
        <v>423</v>
      </c>
    </row>
    <row r="657" spans="2:26" x14ac:dyDescent="0.2">
      <c r="B657" t="s">
        <v>423</v>
      </c>
      <c r="C657">
        <f t="shared" si="51"/>
        <v>4570.9999900000003</v>
      </c>
      <c r="D657">
        <f t="shared" si="52"/>
        <v>1769.5454500000001</v>
      </c>
      <c r="E657">
        <f t="shared" si="53"/>
        <v>1160</v>
      </c>
      <c r="Z657" t="s">
        <v>423</v>
      </c>
    </row>
    <row r="658" spans="2:26" x14ac:dyDescent="0.2">
      <c r="B658" t="s">
        <v>423</v>
      </c>
      <c r="C658">
        <f t="shared" si="51"/>
        <v>4570.9999900000003</v>
      </c>
      <c r="D658">
        <f t="shared" si="52"/>
        <v>1769.5454500000001</v>
      </c>
      <c r="E658">
        <f t="shared" si="53"/>
        <v>1160</v>
      </c>
      <c r="Z658" t="s">
        <v>423</v>
      </c>
    </row>
    <row r="659" spans="2:26" x14ac:dyDescent="0.2">
      <c r="B659" t="s">
        <v>423</v>
      </c>
      <c r="C659">
        <f t="shared" si="51"/>
        <v>4570.9999900000003</v>
      </c>
      <c r="D659">
        <f t="shared" si="52"/>
        <v>1769.5454500000001</v>
      </c>
      <c r="E659">
        <f t="shared" si="53"/>
        <v>1160</v>
      </c>
      <c r="Z659" t="s">
        <v>423</v>
      </c>
    </row>
    <row r="660" spans="2:26" x14ac:dyDescent="0.2">
      <c r="B660" t="s">
        <v>423</v>
      </c>
      <c r="C660">
        <f t="shared" si="51"/>
        <v>4570.9999900000003</v>
      </c>
      <c r="D660">
        <f t="shared" si="52"/>
        <v>1769.5454500000001</v>
      </c>
      <c r="E660">
        <f t="shared" si="53"/>
        <v>1160</v>
      </c>
      <c r="Z660" t="s">
        <v>423</v>
      </c>
    </row>
    <row r="661" spans="2:26" x14ac:dyDescent="0.2">
      <c r="B661" t="s">
        <v>423</v>
      </c>
      <c r="C661">
        <f t="shared" si="51"/>
        <v>4570.9999900000003</v>
      </c>
      <c r="D661">
        <f t="shared" si="52"/>
        <v>1769.5454500000001</v>
      </c>
      <c r="E661">
        <f t="shared" si="53"/>
        <v>1160</v>
      </c>
      <c r="Z661" t="s">
        <v>423</v>
      </c>
    </row>
    <row r="662" spans="2:26" x14ac:dyDescent="0.2">
      <c r="B662" t="s">
        <v>423</v>
      </c>
      <c r="C662">
        <f t="shared" si="51"/>
        <v>4570.9999900000003</v>
      </c>
      <c r="D662">
        <f t="shared" si="52"/>
        <v>1769.5454500000001</v>
      </c>
      <c r="E662">
        <f t="shared" si="53"/>
        <v>1160</v>
      </c>
      <c r="Z662" t="s">
        <v>423</v>
      </c>
    </row>
    <row r="663" spans="2:26" x14ac:dyDescent="0.2">
      <c r="B663" t="s">
        <v>423</v>
      </c>
      <c r="C663">
        <f t="shared" si="51"/>
        <v>4570.9999900000003</v>
      </c>
      <c r="D663">
        <f t="shared" si="52"/>
        <v>1769.5454500000001</v>
      </c>
      <c r="E663">
        <f t="shared" si="53"/>
        <v>1160</v>
      </c>
      <c r="Z663" t="s">
        <v>423</v>
      </c>
    </row>
    <row r="664" spans="2:26" x14ac:dyDescent="0.2">
      <c r="B664" t="s">
        <v>423</v>
      </c>
      <c r="C664">
        <f t="shared" si="51"/>
        <v>4570.9999900000003</v>
      </c>
      <c r="D664">
        <f t="shared" si="52"/>
        <v>1769.5454500000001</v>
      </c>
      <c r="E664">
        <f t="shared" si="53"/>
        <v>1160</v>
      </c>
      <c r="Z664" t="s">
        <v>423</v>
      </c>
    </row>
    <row r="665" spans="2:26" x14ac:dyDescent="0.2">
      <c r="B665" t="s">
        <v>423</v>
      </c>
      <c r="C665">
        <f t="shared" si="51"/>
        <v>4570.9999900000003</v>
      </c>
      <c r="D665">
        <f t="shared" si="52"/>
        <v>1769.5454500000001</v>
      </c>
      <c r="E665">
        <f t="shared" si="53"/>
        <v>1160</v>
      </c>
      <c r="Z665" t="s">
        <v>423</v>
      </c>
    </row>
    <row r="666" spans="2:26" x14ac:dyDescent="0.2">
      <c r="B666" t="s">
        <v>423</v>
      </c>
      <c r="C666">
        <f t="shared" si="51"/>
        <v>4570.9999900000003</v>
      </c>
      <c r="D666">
        <f t="shared" si="52"/>
        <v>1769.5454500000001</v>
      </c>
      <c r="E666">
        <f t="shared" si="53"/>
        <v>1160</v>
      </c>
      <c r="Z666" t="s">
        <v>423</v>
      </c>
    </row>
    <row r="667" spans="2:26" x14ac:dyDescent="0.2">
      <c r="B667" t="s">
        <v>423</v>
      </c>
      <c r="C667">
        <f t="shared" si="51"/>
        <v>4570.9999900000003</v>
      </c>
      <c r="D667">
        <f t="shared" si="52"/>
        <v>1769.5454500000001</v>
      </c>
      <c r="E667">
        <f t="shared" si="53"/>
        <v>1160</v>
      </c>
      <c r="Z667" t="s">
        <v>423</v>
      </c>
    </row>
    <row r="668" spans="2:26" x14ac:dyDescent="0.2">
      <c r="B668" t="s">
        <v>423</v>
      </c>
      <c r="C668">
        <f t="shared" si="51"/>
        <v>4570.9999900000003</v>
      </c>
      <c r="D668">
        <f t="shared" si="52"/>
        <v>1769.5454500000001</v>
      </c>
      <c r="E668">
        <f t="shared" si="53"/>
        <v>1160</v>
      </c>
      <c r="Z668" t="s">
        <v>423</v>
      </c>
    </row>
    <row r="669" spans="2:26" x14ac:dyDescent="0.2">
      <c r="B669" t="s">
        <v>423</v>
      </c>
      <c r="C669">
        <f t="shared" si="51"/>
        <v>4570.9999900000003</v>
      </c>
      <c r="D669">
        <f t="shared" si="52"/>
        <v>1769.5454500000001</v>
      </c>
      <c r="E669">
        <f t="shared" si="53"/>
        <v>1160</v>
      </c>
      <c r="Z669" t="s">
        <v>423</v>
      </c>
    </row>
    <row r="670" spans="2:26" x14ac:dyDescent="0.2">
      <c r="B670" t="s">
        <v>423</v>
      </c>
      <c r="C670">
        <f t="shared" si="51"/>
        <v>4570.9999900000003</v>
      </c>
      <c r="D670">
        <f t="shared" si="52"/>
        <v>1769.5454500000001</v>
      </c>
      <c r="E670">
        <f t="shared" si="53"/>
        <v>1160</v>
      </c>
      <c r="Z670" t="s">
        <v>423</v>
      </c>
    </row>
    <row r="671" spans="2:26" x14ac:dyDescent="0.2">
      <c r="B671" t="s">
        <v>423</v>
      </c>
      <c r="C671">
        <f t="shared" si="51"/>
        <v>4570.9999900000003</v>
      </c>
      <c r="D671">
        <f t="shared" si="52"/>
        <v>1769.5454500000001</v>
      </c>
      <c r="E671">
        <f t="shared" si="53"/>
        <v>1160</v>
      </c>
      <c r="Z671" t="s">
        <v>423</v>
      </c>
    </row>
    <row r="672" spans="2:26" x14ac:dyDescent="0.2">
      <c r="B672" t="s">
        <v>423</v>
      </c>
      <c r="C672">
        <f t="shared" si="51"/>
        <v>4570.9999900000003</v>
      </c>
      <c r="D672">
        <f t="shared" si="52"/>
        <v>1769.5454500000001</v>
      </c>
      <c r="E672">
        <f t="shared" si="53"/>
        <v>1160</v>
      </c>
      <c r="Z672" t="s">
        <v>423</v>
      </c>
    </row>
    <row r="673" spans="2:26" x14ac:dyDescent="0.2">
      <c r="B673" t="s">
        <v>423</v>
      </c>
      <c r="C673">
        <f t="shared" si="51"/>
        <v>4570.9999900000003</v>
      </c>
      <c r="D673">
        <f t="shared" si="52"/>
        <v>1769.5454500000001</v>
      </c>
      <c r="E673">
        <f t="shared" si="53"/>
        <v>1160</v>
      </c>
      <c r="Z673" t="s">
        <v>423</v>
      </c>
    </row>
    <row r="674" spans="2:26" x14ac:dyDescent="0.2">
      <c r="B674" t="s">
        <v>423</v>
      </c>
      <c r="C674">
        <f t="shared" si="51"/>
        <v>4570.9999900000003</v>
      </c>
      <c r="D674">
        <f t="shared" si="52"/>
        <v>1769.5454500000001</v>
      </c>
      <c r="E674">
        <f t="shared" si="53"/>
        <v>1160</v>
      </c>
      <c r="Z674" t="s">
        <v>423</v>
      </c>
    </row>
    <row r="675" spans="2:26" x14ac:dyDescent="0.2">
      <c r="B675" t="s">
        <v>423</v>
      </c>
      <c r="C675">
        <f t="shared" si="51"/>
        <v>4570.9999900000003</v>
      </c>
      <c r="D675">
        <f t="shared" si="52"/>
        <v>1769.5454500000001</v>
      </c>
      <c r="E675">
        <f t="shared" si="53"/>
        <v>1160</v>
      </c>
      <c r="Z675" t="s">
        <v>423</v>
      </c>
    </row>
    <row r="676" spans="2:26" x14ac:dyDescent="0.2">
      <c r="B676" t="s">
        <v>423</v>
      </c>
      <c r="C676">
        <f t="shared" si="51"/>
        <v>4570.9999900000003</v>
      </c>
      <c r="D676">
        <f t="shared" si="52"/>
        <v>1769.5454500000001</v>
      </c>
      <c r="E676">
        <f t="shared" si="53"/>
        <v>1160</v>
      </c>
      <c r="Z676" t="s">
        <v>423</v>
      </c>
    </row>
    <row r="677" spans="2:26" x14ac:dyDescent="0.2">
      <c r="B677" t="s">
        <v>423</v>
      </c>
      <c r="C677">
        <f t="shared" si="51"/>
        <v>4570.9999900000003</v>
      </c>
      <c r="D677">
        <f t="shared" si="52"/>
        <v>1769.5454500000001</v>
      </c>
      <c r="E677">
        <f t="shared" si="53"/>
        <v>1160</v>
      </c>
      <c r="Z677" t="s">
        <v>423</v>
      </c>
    </row>
    <row r="678" spans="2:26" x14ac:dyDescent="0.2">
      <c r="B678" t="s">
        <v>423</v>
      </c>
      <c r="C678">
        <f t="shared" si="51"/>
        <v>4570.9999900000003</v>
      </c>
      <c r="D678">
        <f t="shared" si="52"/>
        <v>1769.5454500000001</v>
      </c>
      <c r="E678">
        <f t="shared" si="53"/>
        <v>1160</v>
      </c>
      <c r="Z678" t="s">
        <v>423</v>
      </c>
    </row>
    <row r="679" spans="2:26" x14ac:dyDescent="0.2">
      <c r="B679" t="s">
        <v>423</v>
      </c>
      <c r="C679">
        <f t="shared" si="51"/>
        <v>4570.9999900000003</v>
      </c>
      <c r="D679">
        <f t="shared" si="52"/>
        <v>1769.5454500000001</v>
      </c>
      <c r="E679">
        <f t="shared" si="53"/>
        <v>1160</v>
      </c>
      <c r="Z679" t="s">
        <v>423</v>
      </c>
    </row>
    <row r="680" spans="2:26" x14ac:dyDescent="0.2">
      <c r="B680" t="s">
        <v>423</v>
      </c>
      <c r="C680">
        <f t="shared" ref="C680:C733" si="54">SUM(R:R)</f>
        <v>4570.9999900000003</v>
      </c>
      <c r="D680">
        <f t="shared" ref="D680:D733" si="55">SUM(S:S)</f>
        <v>1769.5454500000001</v>
      </c>
      <c r="E680">
        <f t="shared" ref="E680:E733" si="56">SUM(T:T)</f>
        <v>1160</v>
      </c>
      <c r="Z680" t="s">
        <v>423</v>
      </c>
    </row>
    <row r="681" spans="2:26" x14ac:dyDescent="0.2">
      <c r="B681" t="s">
        <v>423</v>
      </c>
      <c r="C681">
        <f t="shared" si="54"/>
        <v>4570.9999900000003</v>
      </c>
      <c r="D681">
        <f t="shared" si="55"/>
        <v>1769.5454500000001</v>
      </c>
      <c r="E681">
        <f t="shared" si="56"/>
        <v>1160</v>
      </c>
      <c r="Z681" t="s">
        <v>423</v>
      </c>
    </row>
    <row r="682" spans="2:26" x14ac:dyDescent="0.2">
      <c r="B682" t="s">
        <v>423</v>
      </c>
      <c r="C682">
        <f t="shared" si="54"/>
        <v>4570.9999900000003</v>
      </c>
      <c r="D682">
        <f t="shared" si="55"/>
        <v>1769.5454500000001</v>
      </c>
      <c r="E682">
        <f t="shared" si="56"/>
        <v>1160</v>
      </c>
      <c r="Z682" t="s">
        <v>423</v>
      </c>
    </row>
    <row r="683" spans="2:26" x14ac:dyDescent="0.2">
      <c r="B683" t="s">
        <v>423</v>
      </c>
      <c r="C683">
        <f t="shared" si="54"/>
        <v>4570.9999900000003</v>
      </c>
      <c r="D683">
        <f t="shared" si="55"/>
        <v>1769.5454500000001</v>
      </c>
      <c r="E683">
        <f t="shared" si="56"/>
        <v>1160</v>
      </c>
      <c r="Z683" t="s">
        <v>423</v>
      </c>
    </row>
    <row r="684" spans="2:26" x14ac:dyDescent="0.2">
      <c r="B684" t="s">
        <v>423</v>
      </c>
      <c r="C684">
        <f t="shared" si="54"/>
        <v>4570.9999900000003</v>
      </c>
      <c r="D684">
        <f t="shared" si="55"/>
        <v>1769.5454500000001</v>
      </c>
      <c r="E684">
        <f t="shared" si="56"/>
        <v>1160</v>
      </c>
      <c r="Z684" t="s">
        <v>423</v>
      </c>
    </row>
    <row r="685" spans="2:26" x14ac:dyDescent="0.2">
      <c r="B685" t="s">
        <v>423</v>
      </c>
      <c r="C685">
        <f t="shared" si="54"/>
        <v>4570.9999900000003</v>
      </c>
      <c r="D685">
        <f t="shared" si="55"/>
        <v>1769.5454500000001</v>
      </c>
      <c r="E685">
        <f t="shared" si="56"/>
        <v>1160</v>
      </c>
      <c r="Z685" t="s">
        <v>423</v>
      </c>
    </row>
    <row r="686" spans="2:26" x14ac:dyDescent="0.2">
      <c r="B686" t="s">
        <v>423</v>
      </c>
      <c r="C686">
        <f t="shared" si="54"/>
        <v>4570.9999900000003</v>
      </c>
      <c r="D686">
        <f t="shared" si="55"/>
        <v>1769.5454500000001</v>
      </c>
      <c r="E686">
        <f t="shared" si="56"/>
        <v>1160</v>
      </c>
      <c r="Z686" t="s">
        <v>423</v>
      </c>
    </row>
    <row r="687" spans="2:26" x14ac:dyDescent="0.2">
      <c r="B687" t="s">
        <v>423</v>
      </c>
      <c r="C687">
        <f t="shared" si="54"/>
        <v>4570.9999900000003</v>
      </c>
      <c r="D687">
        <f t="shared" si="55"/>
        <v>1769.5454500000001</v>
      </c>
      <c r="E687">
        <f t="shared" si="56"/>
        <v>1160</v>
      </c>
      <c r="Z687" t="s">
        <v>423</v>
      </c>
    </row>
    <row r="688" spans="2:26" x14ac:dyDescent="0.2">
      <c r="B688" t="s">
        <v>423</v>
      </c>
      <c r="C688">
        <f t="shared" si="54"/>
        <v>4570.9999900000003</v>
      </c>
      <c r="D688">
        <f t="shared" si="55"/>
        <v>1769.5454500000001</v>
      </c>
      <c r="E688">
        <f t="shared" si="56"/>
        <v>1160</v>
      </c>
      <c r="Z688" t="s">
        <v>423</v>
      </c>
    </row>
    <row r="689" spans="2:26" x14ac:dyDescent="0.2">
      <c r="B689" t="s">
        <v>423</v>
      </c>
      <c r="C689">
        <f t="shared" si="54"/>
        <v>4570.9999900000003</v>
      </c>
      <c r="D689">
        <f t="shared" si="55"/>
        <v>1769.5454500000001</v>
      </c>
      <c r="E689">
        <f t="shared" si="56"/>
        <v>1160</v>
      </c>
      <c r="Z689" t="s">
        <v>423</v>
      </c>
    </row>
    <row r="690" spans="2:26" x14ac:dyDescent="0.2">
      <c r="B690" t="s">
        <v>423</v>
      </c>
      <c r="C690">
        <f t="shared" si="54"/>
        <v>4570.9999900000003</v>
      </c>
      <c r="D690">
        <f t="shared" si="55"/>
        <v>1769.5454500000001</v>
      </c>
      <c r="E690">
        <f t="shared" si="56"/>
        <v>1160</v>
      </c>
      <c r="Z690" t="s">
        <v>423</v>
      </c>
    </row>
    <row r="691" spans="2:26" x14ac:dyDescent="0.2">
      <c r="B691" t="s">
        <v>423</v>
      </c>
      <c r="C691">
        <f t="shared" si="54"/>
        <v>4570.9999900000003</v>
      </c>
      <c r="D691">
        <f t="shared" si="55"/>
        <v>1769.5454500000001</v>
      </c>
      <c r="E691">
        <f t="shared" si="56"/>
        <v>1160</v>
      </c>
      <c r="Z691" t="s">
        <v>423</v>
      </c>
    </row>
    <row r="692" spans="2:26" x14ac:dyDescent="0.2">
      <c r="B692" t="s">
        <v>423</v>
      </c>
      <c r="C692">
        <f t="shared" si="54"/>
        <v>4570.9999900000003</v>
      </c>
      <c r="D692">
        <f t="shared" si="55"/>
        <v>1769.5454500000001</v>
      </c>
      <c r="E692">
        <f t="shared" si="56"/>
        <v>1160</v>
      </c>
      <c r="Z692" t="s">
        <v>423</v>
      </c>
    </row>
    <row r="693" spans="2:26" x14ac:dyDescent="0.2">
      <c r="B693" t="s">
        <v>423</v>
      </c>
      <c r="C693">
        <f t="shared" si="54"/>
        <v>4570.9999900000003</v>
      </c>
      <c r="D693">
        <f t="shared" si="55"/>
        <v>1769.5454500000001</v>
      </c>
      <c r="E693">
        <f t="shared" si="56"/>
        <v>1160</v>
      </c>
      <c r="Z693" t="s">
        <v>423</v>
      </c>
    </row>
    <row r="694" spans="2:26" x14ac:dyDescent="0.2">
      <c r="B694" t="s">
        <v>423</v>
      </c>
      <c r="C694">
        <f t="shared" si="54"/>
        <v>4570.9999900000003</v>
      </c>
      <c r="D694">
        <f t="shared" si="55"/>
        <v>1769.5454500000001</v>
      </c>
      <c r="E694">
        <f t="shared" si="56"/>
        <v>1160</v>
      </c>
      <c r="Z694" t="s">
        <v>423</v>
      </c>
    </row>
    <row r="695" spans="2:26" x14ac:dyDescent="0.2">
      <c r="B695" t="s">
        <v>423</v>
      </c>
      <c r="C695">
        <f t="shared" si="54"/>
        <v>4570.9999900000003</v>
      </c>
      <c r="D695">
        <f t="shared" si="55"/>
        <v>1769.5454500000001</v>
      </c>
      <c r="E695">
        <f t="shared" si="56"/>
        <v>1160</v>
      </c>
      <c r="Z695" t="s">
        <v>423</v>
      </c>
    </row>
    <row r="696" spans="2:26" x14ac:dyDescent="0.2">
      <c r="B696" t="s">
        <v>423</v>
      </c>
      <c r="C696">
        <f t="shared" si="54"/>
        <v>4570.9999900000003</v>
      </c>
      <c r="D696">
        <f t="shared" si="55"/>
        <v>1769.5454500000001</v>
      </c>
      <c r="E696">
        <f t="shared" si="56"/>
        <v>1160</v>
      </c>
      <c r="Z696" t="s">
        <v>423</v>
      </c>
    </row>
    <row r="697" spans="2:26" x14ac:dyDescent="0.2">
      <c r="B697" t="s">
        <v>423</v>
      </c>
      <c r="C697">
        <f t="shared" si="54"/>
        <v>4570.9999900000003</v>
      </c>
      <c r="D697">
        <f t="shared" si="55"/>
        <v>1769.5454500000001</v>
      </c>
      <c r="E697">
        <f t="shared" si="56"/>
        <v>1160</v>
      </c>
      <c r="Z697" t="s">
        <v>423</v>
      </c>
    </row>
    <row r="698" spans="2:26" x14ac:dyDescent="0.2">
      <c r="B698" t="s">
        <v>423</v>
      </c>
      <c r="C698">
        <f t="shared" si="54"/>
        <v>4570.9999900000003</v>
      </c>
      <c r="D698">
        <f t="shared" si="55"/>
        <v>1769.5454500000001</v>
      </c>
      <c r="E698">
        <f t="shared" si="56"/>
        <v>1160</v>
      </c>
      <c r="Z698" t="s">
        <v>423</v>
      </c>
    </row>
    <row r="699" spans="2:26" x14ac:dyDescent="0.2">
      <c r="B699" t="s">
        <v>423</v>
      </c>
      <c r="C699">
        <f t="shared" si="54"/>
        <v>4570.9999900000003</v>
      </c>
      <c r="D699">
        <f t="shared" si="55"/>
        <v>1769.5454500000001</v>
      </c>
      <c r="E699">
        <f t="shared" si="56"/>
        <v>1160</v>
      </c>
      <c r="Z699" t="s">
        <v>423</v>
      </c>
    </row>
    <row r="700" spans="2:26" x14ac:dyDescent="0.2">
      <c r="B700" t="s">
        <v>423</v>
      </c>
      <c r="C700">
        <f t="shared" si="54"/>
        <v>4570.9999900000003</v>
      </c>
      <c r="D700">
        <f t="shared" si="55"/>
        <v>1769.5454500000001</v>
      </c>
      <c r="E700">
        <f t="shared" si="56"/>
        <v>1160</v>
      </c>
      <c r="Z700" t="s">
        <v>423</v>
      </c>
    </row>
    <row r="701" spans="2:26" x14ac:dyDescent="0.2">
      <c r="B701" t="s">
        <v>423</v>
      </c>
      <c r="C701">
        <f t="shared" si="54"/>
        <v>4570.9999900000003</v>
      </c>
      <c r="D701">
        <f t="shared" si="55"/>
        <v>1769.5454500000001</v>
      </c>
      <c r="E701">
        <f t="shared" si="56"/>
        <v>1160</v>
      </c>
      <c r="Z701" t="s">
        <v>423</v>
      </c>
    </row>
    <row r="702" spans="2:26" x14ac:dyDescent="0.2">
      <c r="B702" t="s">
        <v>423</v>
      </c>
      <c r="C702">
        <f t="shared" si="54"/>
        <v>4570.9999900000003</v>
      </c>
      <c r="D702">
        <f t="shared" si="55"/>
        <v>1769.5454500000001</v>
      </c>
      <c r="E702">
        <f t="shared" si="56"/>
        <v>1160</v>
      </c>
      <c r="Z702" t="s">
        <v>423</v>
      </c>
    </row>
    <row r="703" spans="2:26" x14ac:dyDescent="0.2">
      <c r="B703" t="s">
        <v>423</v>
      </c>
      <c r="C703">
        <f t="shared" si="54"/>
        <v>4570.9999900000003</v>
      </c>
      <c r="D703">
        <f t="shared" si="55"/>
        <v>1769.5454500000001</v>
      </c>
      <c r="E703">
        <f t="shared" si="56"/>
        <v>1160</v>
      </c>
      <c r="Z703" t="s">
        <v>423</v>
      </c>
    </row>
    <row r="704" spans="2:26" x14ac:dyDescent="0.2">
      <c r="B704" t="s">
        <v>423</v>
      </c>
      <c r="C704">
        <f t="shared" si="54"/>
        <v>4570.9999900000003</v>
      </c>
      <c r="D704">
        <f t="shared" si="55"/>
        <v>1769.5454500000001</v>
      </c>
      <c r="E704">
        <f t="shared" si="56"/>
        <v>1160</v>
      </c>
      <c r="Z704" t="s">
        <v>423</v>
      </c>
    </row>
    <row r="705" spans="2:26" x14ac:dyDescent="0.2">
      <c r="B705" t="s">
        <v>423</v>
      </c>
      <c r="C705">
        <f t="shared" si="54"/>
        <v>4570.9999900000003</v>
      </c>
      <c r="D705">
        <f t="shared" si="55"/>
        <v>1769.5454500000001</v>
      </c>
      <c r="E705">
        <f t="shared" si="56"/>
        <v>1160</v>
      </c>
      <c r="Z705" t="s">
        <v>423</v>
      </c>
    </row>
    <row r="706" spans="2:26" x14ac:dyDescent="0.2">
      <c r="B706" t="s">
        <v>423</v>
      </c>
      <c r="C706">
        <f t="shared" si="54"/>
        <v>4570.9999900000003</v>
      </c>
      <c r="D706">
        <f t="shared" si="55"/>
        <v>1769.5454500000001</v>
      </c>
      <c r="E706">
        <f t="shared" si="56"/>
        <v>1160</v>
      </c>
      <c r="Z706" t="s">
        <v>423</v>
      </c>
    </row>
    <row r="707" spans="2:26" x14ac:dyDescent="0.2">
      <c r="B707" t="s">
        <v>423</v>
      </c>
      <c r="C707">
        <f t="shared" si="54"/>
        <v>4570.9999900000003</v>
      </c>
      <c r="D707">
        <f t="shared" si="55"/>
        <v>1769.5454500000001</v>
      </c>
      <c r="E707">
        <f t="shared" si="56"/>
        <v>1160</v>
      </c>
      <c r="Z707" t="s">
        <v>423</v>
      </c>
    </row>
    <row r="708" spans="2:26" x14ac:dyDescent="0.2">
      <c r="B708" t="s">
        <v>423</v>
      </c>
      <c r="C708">
        <f t="shared" si="54"/>
        <v>4570.9999900000003</v>
      </c>
      <c r="D708">
        <f t="shared" si="55"/>
        <v>1769.5454500000001</v>
      </c>
      <c r="E708">
        <f t="shared" si="56"/>
        <v>1160</v>
      </c>
      <c r="Z708" t="s">
        <v>423</v>
      </c>
    </row>
    <row r="709" spans="2:26" x14ac:dyDescent="0.2">
      <c r="B709" t="s">
        <v>423</v>
      </c>
      <c r="C709">
        <f t="shared" si="54"/>
        <v>4570.9999900000003</v>
      </c>
      <c r="D709">
        <f t="shared" si="55"/>
        <v>1769.5454500000001</v>
      </c>
      <c r="E709">
        <f t="shared" si="56"/>
        <v>1160</v>
      </c>
      <c r="Z709" t="s">
        <v>423</v>
      </c>
    </row>
    <row r="710" spans="2:26" x14ac:dyDescent="0.2">
      <c r="B710" t="s">
        <v>423</v>
      </c>
      <c r="C710">
        <f t="shared" si="54"/>
        <v>4570.9999900000003</v>
      </c>
      <c r="D710">
        <f t="shared" si="55"/>
        <v>1769.5454500000001</v>
      </c>
      <c r="E710">
        <f t="shared" si="56"/>
        <v>1160</v>
      </c>
      <c r="Z710" t="s">
        <v>423</v>
      </c>
    </row>
    <row r="711" spans="2:26" x14ac:dyDescent="0.2">
      <c r="B711" t="s">
        <v>423</v>
      </c>
      <c r="C711">
        <f t="shared" si="54"/>
        <v>4570.9999900000003</v>
      </c>
      <c r="D711">
        <f t="shared" si="55"/>
        <v>1769.5454500000001</v>
      </c>
      <c r="E711">
        <f t="shared" si="56"/>
        <v>1160</v>
      </c>
      <c r="Z711" t="s">
        <v>423</v>
      </c>
    </row>
    <row r="712" spans="2:26" x14ac:dyDescent="0.2">
      <c r="B712" t="s">
        <v>423</v>
      </c>
      <c r="C712">
        <f t="shared" si="54"/>
        <v>4570.9999900000003</v>
      </c>
      <c r="D712">
        <f t="shared" si="55"/>
        <v>1769.5454500000001</v>
      </c>
      <c r="E712">
        <f t="shared" si="56"/>
        <v>1160</v>
      </c>
      <c r="Z712" t="s">
        <v>423</v>
      </c>
    </row>
    <row r="713" spans="2:26" x14ac:dyDescent="0.2">
      <c r="B713" t="s">
        <v>423</v>
      </c>
      <c r="C713">
        <f t="shared" si="54"/>
        <v>4570.9999900000003</v>
      </c>
      <c r="D713">
        <f t="shared" si="55"/>
        <v>1769.5454500000001</v>
      </c>
      <c r="E713">
        <f t="shared" si="56"/>
        <v>1160</v>
      </c>
      <c r="Z713" t="s">
        <v>423</v>
      </c>
    </row>
    <row r="714" spans="2:26" x14ac:dyDescent="0.2">
      <c r="B714" t="s">
        <v>423</v>
      </c>
      <c r="C714">
        <f t="shared" si="54"/>
        <v>4570.9999900000003</v>
      </c>
      <c r="D714">
        <f t="shared" si="55"/>
        <v>1769.5454500000001</v>
      </c>
      <c r="E714">
        <f t="shared" si="56"/>
        <v>1160</v>
      </c>
      <c r="Z714" t="s">
        <v>423</v>
      </c>
    </row>
    <row r="715" spans="2:26" x14ac:dyDescent="0.2">
      <c r="B715" t="s">
        <v>423</v>
      </c>
      <c r="C715">
        <f t="shared" si="54"/>
        <v>4570.9999900000003</v>
      </c>
      <c r="D715">
        <f t="shared" si="55"/>
        <v>1769.5454500000001</v>
      </c>
      <c r="E715">
        <f t="shared" si="56"/>
        <v>1160</v>
      </c>
      <c r="Z715" t="s">
        <v>423</v>
      </c>
    </row>
    <row r="716" spans="2:26" x14ac:dyDescent="0.2">
      <c r="B716" t="s">
        <v>423</v>
      </c>
      <c r="C716">
        <f t="shared" si="54"/>
        <v>4570.9999900000003</v>
      </c>
      <c r="D716">
        <f t="shared" si="55"/>
        <v>1769.5454500000001</v>
      </c>
      <c r="E716">
        <f t="shared" si="56"/>
        <v>1160</v>
      </c>
      <c r="Z716" t="s">
        <v>423</v>
      </c>
    </row>
    <row r="717" spans="2:26" x14ac:dyDescent="0.2">
      <c r="B717" t="s">
        <v>423</v>
      </c>
      <c r="C717">
        <f t="shared" si="54"/>
        <v>4570.9999900000003</v>
      </c>
      <c r="D717">
        <f t="shared" si="55"/>
        <v>1769.5454500000001</v>
      </c>
      <c r="E717">
        <f t="shared" si="56"/>
        <v>1160</v>
      </c>
      <c r="Z717" t="s">
        <v>423</v>
      </c>
    </row>
    <row r="718" spans="2:26" x14ac:dyDescent="0.2">
      <c r="B718" t="s">
        <v>423</v>
      </c>
      <c r="C718">
        <f t="shared" si="54"/>
        <v>4570.9999900000003</v>
      </c>
      <c r="D718">
        <f t="shared" si="55"/>
        <v>1769.5454500000001</v>
      </c>
      <c r="E718">
        <f t="shared" si="56"/>
        <v>1160</v>
      </c>
      <c r="Z718" t="s">
        <v>423</v>
      </c>
    </row>
    <row r="719" spans="2:26" x14ac:dyDescent="0.2">
      <c r="B719" t="s">
        <v>423</v>
      </c>
      <c r="C719">
        <f t="shared" si="54"/>
        <v>4570.9999900000003</v>
      </c>
      <c r="D719">
        <f t="shared" si="55"/>
        <v>1769.5454500000001</v>
      </c>
      <c r="E719">
        <f t="shared" si="56"/>
        <v>1160</v>
      </c>
      <c r="Z719" t="s">
        <v>423</v>
      </c>
    </row>
    <row r="720" spans="2:26" x14ac:dyDescent="0.2">
      <c r="B720" t="s">
        <v>423</v>
      </c>
      <c r="C720">
        <f t="shared" si="54"/>
        <v>4570.9999900000003</v>
      </c>
      <c r="D720">
        <f t="shared" si="55"/>
        <v>1769.5454500000001</v>
      </c>
      <c r="E720">
        <f t="shared" si="56"/>
        <v>1160</v>
      </c>
      <c r="Z720" t="s">
        <v>423</v>
      </c>
    </row>
    <row r="721" spans="2:26" x14ac:dyDescent="0.2">
      <c r="B721" t="s">
        <v>423</v>
      </c>
      <c r="C721">
        <f t="shared" si="54"/>
        <v>4570.9999900000003</v>
      </c>
      <c r="D721">
        <f t="shared" si="55"/>
        <v>1769.5454500000001</v>
      </c>
      <c r="E721">
        <f t="shared" si="56"/>
        <v>1160</v>
      </c>
      <c r="Z721" t="s">
        <v>423</v>
      </c>
    </row>
    <row r="722" spans="2:26" x14ac:dyDescent="0.2">
      <c r="B722" t="s">
        <v>423</v>
      </c>
      <c r="C722">
        <f t="shared" si="54"/>
        <v>4570.9999900000003</v>
      </c>
      <c r="D722">
        <f t="shared" si="55"/>
        <v>1769.5454500000001</v>
      </c>
      <c r="E722">
        <f t="shared" si="56"/>
        <v>1160</v>
      </c>
      <c r="Z722" t="s">
        <v>423</v>
      </c>
    </row>
    <row r="723" spans="2:26" x14ac:dyDescent="0.2">
      <c r="B723" t="s">
        <v>423</v>
      </c>
      <c r="C723">
        <f t="shared" si="54"/>
        <v>4570.9999900000003</v>
      </c>
      <c r="D723">
        <f t="shared" si="55"/>
        <v>1769.5454500000001</v>
      </c>
      <c r="E723">
        <f t="shared" si="56"/>
        <v>1160</v>
      </c>
      <c r="Z723" t="s">
        <v>423</v>
      </c>
    </row>
    <row r="724" spans="2:26" x14ac:dyDescent="0.2">
      <c r="B724" t="s">
        <v>423</v>
      </c>
      <c r="C724">
        <f t="shared" si="54"/>
        <v>4570.9999900000003</v>
      </c>
      <c r="D724">
        <f t="shared" si="55"/>
        <v>1769.5454500000001</v>
      </c>
      <c r="E724">
        <f t="shared" si="56"/>
        <v>1160</v>
      </c>
      <c r="Z724" t="s">
        <v>423</v>
      </c>
    </row>
    <row r="725" spans="2:26" x14ac:dyDescent="0.2">
      <c r="B725" t="s">
        <v>423</v>
      </c>
      <c r="C725">
        <f t="shared" si="54"/>
        <v>4570.9999900000003</v>
      </c>
      <c r="D725">
        <f t="shared" si="55"/>
        <v>1769.5454500000001</v>
      </c>
      <c r="E725">
        <f t="shared" si="56"/>
        <v>1160</v>
      </c>
      <c r="Z725" t="s">
        <v>423</v>
      </c>
    </row>
    <row r="726" spans="2:26" x14ac:dyDescent="0.2">
      <c r="B726" t="s">
        <v>423</v>
      </c>
      <c r="C726">
        <f t="shared" si="54"/>
        <v>4570.9999900000003</v>
      </c>
      <c r="D726">
        <f t="shared" si="55"/>
        <v>1769.5454500000001</v>
      </c>
      <c r="E726">
        <f t="shared" si="56"/>
        <v>1160</v>
      </c>
      <c r="Z726" t="s">
        <v>423</v>
      </c>
    </row>
    <row r="727" spans="2:26" x14ac:dyDescent="0.2">
      <c r="B727" t="s">
        <v>423</v>
      </c>
      <c r="C727">
        <f t="shared" si="54"/>
        <v>4570.9999900000003</v>
      </c>
      <c r="D727">
        <f t="shared" si="55"/>
        <v>1769.5454500000001</v>
      </c>
      <c r="E727">
        <f t="shared" si="56"/>
        <v>1160</v>
      </c>
      <c r="Z727" t="s">
        <v>423</v>
      </c>
    </row>
    <row r="728" spans="2:26" x14ac:dyDescent="0.2">
      <c r="B728" t="s">
        <v>423</v>
      </c>
      <c r="C728">
        <f t="shared" si="54"/>
        <v>4570.9999900000003</v>
      </c>
      <c r="D728">
        <f t="shared" si="55"/>
        <v>1769.5454500000001</v>
      </c>
      <c r="E728">
        <f t="shared" si="56"/>
        <v>1160</v>
      </c>
      <c r="Z728" t="s">
        <v>423</v>
      </c>
    </row>
    <row r="729" spans="2:26" x14ac:dyDescent="0.2">
      <c r="B729" t="s">
        <v>423</v>
      </c>
      <c r="C729">
        <f t="shared" si="54"/>
        <v>4570.9999900000003</v>
      </c>
      <c r="D729">
        <f t="shared" si="55"/>
        <v>1769.5454500000001</v>
      </c>
      <c r="E729">
        <f t="shared" si="56"/>
        <v>1160</v>
      </c>
      <c r="Z729" t="s">
        <v>423</v>
      </c>
    </row>
    <row r="730" spans="2:26" x14ac:dyDescent="0.2">
      <c r="B730" t="s">
        <v>423</v>
      </c>
      <c r="C730">
        <f t="shared" si="54"/>
        <v>4570.9999900000003</v>
      </c>
      <c r="D730">
        <f t="shared" si="55"/>
        <v>1769.5454500000001</v>
      </c>
      <c r="E730">
        <f t="shared" si="56"/>
        <v>1160</v>
      </c>
      <c r="Z730" t="s">
        <v>423</v>
      </c>
    </row>
    <row r="731" spans="2:26" x14ac:dyDescent="0.2">
      <c r="B731" t="s">
        <v>423</v>
      </c>
      <c r="C731">
        <f t="shared" si="54"/>
        <v>4570.9999900000003</v>
      </c>
      <c r="D731">
        <f t="shared" si="55"/>
        <v>1769.5454500000001</v>
      </c>
      <c r="E731">
        <f t="shared" si="56"/>
        <v>1160</v>
      </c>
      <c r="Z731" t="s">
        <v>423</v>
      </c>
    </row>
    <row r="732" spans="2:26" x14ac:dyDescent="0.2">
      <c r="B732" t="s">
        <v>423</v>
      </c>
      <c r="C732">
        <f t="shared" si="54"/>
        <v>4570.9999900000003</v>
      </c>
      <c r="D732">
        <f t="shared" si="55"/>
        <v>1769.5454500000001</v>
      </c>
      <c r="E732">
        <f t="shared" si="56"/>
        <v>1160</v>
      </c>
      <c r="Z732" t="s">
        <v>423</v>
      </c>
    </row>
    <row r="733" spans="2:26" x14ac:dyDescent="0.2">
      <c r="B733" t="s">
        <v>423</v>
      </c>
      <c r="C733">
        <f t="shared" si="54"/>
        <v>4570.9999900000003</v>
      </c>
      <c r="D733">
        <f t="shared" si="55"/>
        <v>1769.5454500000001</v>
      </c>
      <c r="E733">
        <f t="shared" si="56"/>
        <v>1160</v>
      </c>
      <c r="Z733" t="s">
        <v>423</v>
      </c>
    </row>
  </sheetData>
  <autoFilter ref="F1:Z733" xr:uid="{5E8E549C-13B3-044F-BB1A-2EF14AE503D7}"/>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DD373-F6E8-404A-9551-D783139947C1}">
  <dimension ref="A1:J184"/>
  <sheetViews>
    <sheetView workbookViewId="0">
      <selection activeCell="M27" sqref="M27"/>
    </sheetView>
  </sheetViews>
  <sheetFormatPr baseColWidth="10" defaultRowHeight="15" x14ac:dyDescent="0.2"/>
  <cols>
    <col min="1" max="1" width="21" customWidth="1"/>
  </cols>
  <sheetData>
    <row r="1" spans="1:10" x14ac:dyDescent="0.2">
      <c r="E1" t="s">
        <v>410</v>
      </c>
      <c r="F1" t="s">
        <v>349</v>
      </c>
      <c r="G1" t="s">
        <v>366</v>
      </c>
      <c r="J1" t="s">
        <v>366</v>
      </c>
    </row>
    <row r="2" spans="1:10" x14ac:dyDescent="0.2">
      <c r="A2" t="s">
        <v>368</v>
      </c>
      <c r="B2" t="s">
        <v>369</v>
      </c>
      <c r="C2" t="s">
        <v>370</v>
      </c>
      <c r="D2">
        <v>2017</v>
      </c>
      <c r="E2" t="str">
        <f>LEFT(B2,LEN(B2)-2)</f>
        <v>1</v>
      </c>
      <c r="F2">
        <f>VLOOKUP(C2,H$2:I$9,2,FALSE)</f>
        <v>4</v>
      </c>
      <c r="G2" s="41">
        <f>DATE(D2,F2,E2)</f>
        <v>42826</v>
      </c>
      <c r="H2" t="s">
        <v>370</v>
      </c>
      <c r="I2">
        <v>4</v>
      </c>
      <c r="J2" s="41">
        <v>42826</v>
      </c>
    </row>
    <row r="3" spans="1:10" x14ac:dyDescent="0.2">
      <c r="A3" t="s">
        <v>420</v>
      </c>
      <c r="B3" t="s">
        <v>400</v>
      </c>
      <c r="C3" t="s">
        <v>370</v>
      </c>
      <c r="D3">
        <v>2017</v>
      </c>
      <c r="E3" t="str">
        <f t="shared" ref="E3:E66" si="0">LEFT(B3,LEN(B3)-2)</f>
        <v>2</v>
      </c>
      <c r="F3">
        <f t="shared" ref="F3:F66" si="1">VLOOKUP(C3,H$2:I$9,2,FALSE)</f>
        <v>4</v>
      </c>
      <c r="G3" s="41">
        <f t="shared" ref="G3:G66" si="2">DATE(D3,F3,E3)</f>
        <v>42827</v>
      </c>
      <c r="H3" t="s">
        <v>203</v>
      </c>
      <c r="I3">
        <v>5</v>
      </c>
      <c r="J3" s="41">
        <v>42827</v>
      </c>
    </row>
    <row r="4" spans="1:10" x14ac:dyDescent="0.2">
      <c r="A4" t="s">
        <v>371</v>
      </c>
      <c r="B4" t="s">
        <v>372</v>
      </c>
      <c r="C4" t="s">
        <v>370</v>
      </c>
      <c r="D4">
        <v>2017</v>
      </c>
      <c r="E4" t="str">
        <f t="shared" si="0"/>
        <v>3</v>
      </c>
      <c r="F4">
        <f t="shared" si="1"/>
        <v>4</v>
      </c>
      <c r="G4" s="41">
        <f t="shared" si="2"/>
        <v>42828</v>
      </c>
      <c r="H4" t="s">
        <v>406</v>
      </c>
      <c r="I4">
        <v>6</v>
      </c>
      <c r="J4" s="41">
        <v>42828</v>
      </c>
    </row>
    <row r="5" spans="1:10" x14ac:dyDescent="0.2">
      <c r="A5" t="s">
        <v>373</v>
      </c>
      <c r="B5" t="s">
        <v>374</v>
      </c>
      <c r="C5" t="s">
        <v>370</v>
      </c>
      <c r="D5">
        <v>2017</v>
      </c>
      <c r="E5" t="str">
        <f t="shared" si="0"/>
        <v>4</v>
      </c>
      <c r="F5">
        <f t="shared" si="1"/>
        <v>4</v>
      </c>
      <c r="G5" s="41">
        <f t="shared" si="2"/>
        <v>42829</v>
      </c>
      <c r="H5" t="s">
        <v>407</v>
      </c>
      <c r="I5">
        <v>7</v>
      </c>
      <c r="J5" s="41">
        <v>42829</v>
      </c>
    </row>
    <row r="6" spans="1:10" x14ac:dyDescent="0.2">
      <c r="A6" t="s">
        <v>375</v>
      </c>
      <c r="B6" t="s">
        <v>376</v>
      </c>
      <c r="C6" t="s">
        <v>370</v>
      </c>
      <c r="D6">
        <v>2017</v>
      </c>
      <c r="E6" t="str">
        <f t="shared" si="0"/>
        <v>5</v>
      </c>
      <c r="F6">
        <f t="shared" si="1"/>
        <v>4</v>
      </c>
      <c r="G6" s="41">
        <f t="shared" si="2"/>
        <v>42830</v>
      </c>
      <c r="H6" t="s">
        <v>408</v>
      </c>
      <c r="I6">
        <v>8</v>
      </c>
      <c r="J6" s="41">
        <v>42830</v>
      </c>
    </row>
    <row r="7" spans="1:10" x14ac:dyDescent="0.2">
      <c r="A7" t="s">
        <v>377</v>
      </c>
      <c r="B7" t="s">
        <v>378</v>
      </c>
      <c r="C7" t="s">
        <v>370</v>
      </c>
      <c r="D7">
        <v>2017</v>
      </c>
      <c r="E7" t="str">
        <f t="shared" si="0"/>
        <v>6</v>
      </c>
      <c r="F7">
        <f t="shared" si="1"/>
        <v>4</v>
      </c>
      <c r="G7" s="41">
        <f t="shared" si="2"/>
        <v>42831</v>
      </c>
      <c r="H7" t="s">
        <v>409</v>
      </c>
      <c r="I7">
        <v>9</v>
      </c>
      <c r="J7" s="41">
        <v>42831</v>
      </c>
    </row>
    <row r="8" spans="1:10" x14ac:dyDescent="0.2">
      <c r="A8" t="s">
        <v>379</v>
      </c>
      <c r="B8" t="s">
        <v>380</v>
      </c>
      <c r="C8" t="s">
        <v>370</v>
      </c>
      <c r="D8">
        <v>2017</v>
      </c>
      <c r="E8" t="str">
        <f t="shared" si="0"/>
        <v>7</v>
      </c>
      <c r="F8">
        <f t="shared" si="1"/>
        <v>4</v>
      </c>
      <c r="G8" s="41">
        <f t="shared" si="2"/>
        <v>42832</v>
      </c>
      <c r="H8" t="s">
        <v>411</v>
      </c>
      <c r="I8">
        <v>10</v>
      </c>
      <c r="J8" s="41">
        <v>42832</v>
      </c>
    </row>
    <row r="9" spans="1:10" x14ac:dyDescent="0.2">
      <c r="A9" t="s">
        <v>368</v>
      </c>
      <c r="B9" t="s">
        <v>381</v>
      </c>
      <c r="C9" t="s">
        <v>370</v>
      </c>
      <c r="D9">
        <v>2017</v>
      </c>
      <c r="E9" t="str">
        <f t="shared" si="0"/>
        <v>8</v>
      </c>
      <c r="F9">
        <f t="shared" si="1"/>
        <v>4</v>
      </c>
      <c r="G9" s="41">
        <f t="shared" si="2"/>
        <v>42833</v>
      </c>
      <c r="H9" t="s">
        <v>412</v>
      </c>
      <c r="I9">
        <v>11</v>
      </c>
      <c r="J9" s="41">
        <v>42833</v>
      </c>
    </row>
    <row r="10" spans="1:10" x14ac:dyDescent="0.2">
      <c r="A10" t="s">
        <v>420</v>
      </c>
      <c r="B10" t="s">
        <v>401</v>
      </c>
      <c r="C10" t="s">
        <v>370</v>
      </c>
      <c r="D10">
        <v>2017</v>
      </c>
      <c r="E10" t="str">
        <f t="shared" si="0"/>
        <v>9</v>
      </c>
      <c r="F10">
        <f t="shared" si="1"/>
        <v>4</v>
      </c>
      <c r="G10" s="41">
        <f t="shared" si="2"/>
        <v>42834</v>
      </c>
      <c r="J10" s="41">
        <v>42834</v>
      </c>
    </row>
    <row r="11" spans="1:10" x14ac:dyDescent="0.2">
      <c r="A11" t="s">
        <v>371</v>
      </c>
      <c r="B11" t="s">
        <v>382</v>
      </c>
      <c r="C11" t="s">
        <v>370</v>
      </c>
      <c r="D11">
        <v>2017</v>
      </c>
      <c r="E11" t="str">
        <f t="shared" si="0"/>
        <v>10</v>
      </c>
      <c r="F11">
        <f t="shared" si="1"/>
        <v>4</v>
      </c>
      <c r="G11" s="41">
        <f t="shared" si="2"/>
        <v>42835</v>
      </c>
      <c r="J11" s="41">
        <v>42835</v>
      </c>
    </row>
    <row r="12" spans="1:10" x14ac:dyDescent="0.2">
      <c r="A12" t="s">
        <v>373</v>
      </c>
      <c r="B12" t="s">
        <v>383</v>
      </c>
      <c r="C12" t="s">
        <v>370</v>
      </c>
      <c r="D12">
        <v>2017</v>
      </c>
      <c r="E12" t="str">
        <f t="shared" si="0"/>
        <v>11</v>
      </c>
      <c r="F12">
        <f t="shared" si="1"/>
        <v>4</v>
      </c>
      <c r="G12" s="41">
        <f t="shared" si="2"/>
        <v>42836</v>
      </c>
      <c r="J12" s="41">
        <v>42836</v>
      </c>
    </row>
    <row r="13" spans="1:10" x14ac:dyDescent="0.2">
      <c r="A13" t="s">
        <v>375</v>
      </c>
      <c r="B13" t="s">
        <v>384</v>
      </c>
      <c r="C13" t="s">
        <v>370</v>
      </c>
      <c r="D13">
        <v>2017</v>
      </c>
      <c r="E13" t="str">
        <f t="shared" si="0"/>
        <v>12</v>
      </c>
      <c r="F13">
        <f t="shared" si="1"/>
        <v>4</v>
      </c>
      <c r="G13" s="41">
        <f t="shared" si="2"/>
        <v>42837</v>
      </c>
      <c r="J13" s="41">
        <v>42837</v>
      </c>
    </row>
    <row r="14" spans="1:10" x14ac:dyDescent="0.2">
      <c r="A14" t="s">
        <v>377</v>
      </c>
      <c r="B14" t="s">
        <v>385</v>
      </c>
      <c r="C14" t="s">
        <v>370</v>
      </c>
      <c r="D14">
        <v>2017</v>
      </c>
      <c r="E14" t="str">
        <f t="shared" si="0"/>
        <v>13</v>
      </c>
      <c r="F14">
        <f t="shared" si="1"/>
        <v>4</v>
      </c>
      <c r="G14" s="41">
        <f t="shared" si="2"/>
        <v>42838</v>
      </c>
      <c r="J14" s="41">
        <v>42838</v>
      </c>
    </row>
    <row r="15" spans="1:10" x14ac:dyDescent="0.2">
      <c r="A15" t="s">
        <v>379</v>
      </c>
      <c r="B15" t="s">
        <v>386</v>
      </c>
      <c r="C15" t="s">
        <v>370</v>
      </c>
      <c r="D15">
        <v>2017</v>
      </c>
      <c r="E15" t="str">
        <f t="shared" si="0"/>
        <v>14</v>
      </c>
      <c r="F15">
        <f t="shared" si="1"/>
        <v>4</v>
      </c>
      <c r="G15" s="41">
        <f t="shared" si="2"/>
        <v>42839</v>
      </c>
      <c r="J15" s="41">
        <v>42839</v>
      </c>
    </row>
    <row r="16" spans="1:10" x14ac:dyDescent="0.2">
      <c r="A16" t="s">
        <v>368</v>
      </c>
      <c r="B16" t="s">
        <v>387</v>
      </c>
      <c r="C16" t="s">
        <v>370</v>
      </c>
      <c r="D16">
        <v>2017</v>
      </c>
      <c r="E16" t="str">
        <f t="shared" si="0"/>
        <v>15</v>
      </c>
      <c r="F16">
        <f t="shared" si="1"/>
        <v>4</v>
      </c>
      <c r="G16" s="41">
        <f t="shared" si="2"/>
        <v>42840</v>
      </c>
      <c r="J16" s="41">
        <v>42840</v>
      </c>
    </row>
    <row r="17" spans="1:10" x14ac:dyDescent="0.2">
      <c r="A17" t="s">
        <v>420</v>
      </c>
      <c r="B17" t="s">
        <v>402</v>
      </c>
      <c r="C17" t="s">
        <v>370</v>
      </c>
      <c r="D17">
        <v>2017</v>
      </c>
      <c r="E17" t="str">
        <f t="shared" si="0"/>
        <v>16</v>
      </c>
      <c r="F17">
        <f t="shared" si="1"/>
        <v>4</v>
      </c>
      <c r="G17" s="41">
        <f t="shared" si="2"/>
        <v>42841</v>
      </c>
      <c r="J17" s="41">
        <v>42841</v>
      </c>
    </row>
    <row r="18" spans="1:10" x14ac:dyDescent="0.2">
      <c r="A18" t="s">
        <v>371</v>
      </c>
      <c r="B18" t="s">
        <v>388</v>
      </c>
      <c r="C18" t="s">
        <v>370</v>
      </c>
      <c r="D18">
        <v>2017</v>
      </c>
      <c r="E18" t="str">
        <f t="shared" si="0"/>
        <v>17</v>
      </c>
      <c r="F18">
        <f t="shared" si="1"/>
        <v>4</v>
      </c>
      <c r="G18" s="41">
        <f t="shared" si="2"/>
        <v>42842</v>
      </c>
      <c r="J18" s="41">
        <v>42842</v>
      </c>
    </row>
    <row r="19" spans="1:10" x14ac:dyDescent="0.2">
      <c r="A19" t="s">
        <v>373</v>
      </c>
      <c r="B19" t="s">
        <v>389</v>
      </c>
      <c r="C19" t="s">
        <v>370</v>
      </c>
      <c r="D19">
        <v>2017</v>
      </c>
      <c r="E19" t="str">
        <f t="shared" si="0"/>
        <v>18</v>
      </c>
      <c r="F19">
        <f t="shared" si="1"/>
        <v>4</v>
      </c>
      <c r="G19" s="41">
        <f t="shared" si="2"/>
        <v>42843</v>
      </c>
      <c r="J19" s="41">
        <v>42843</v>
      </c>
    </row>
    <row r="20" spans="1:10" x14ac:dyDescent="0.2">
      <c r="A20" t="s">
        <v>375</v>
      </c>
      <c r="B20" t="s">
        <v>390</v>
      </c>
      <c r="C20" t="s">
        <v>370</v>
      </c>
      <c r="D20">
        <v>2017</v>
      </c>
      <c r="E20" t="str">
        <f t="shared" si="0"/>
        <v>19</v>
      </c>
      <c r="F20">
        <f t="shared" si="1"/>
        <v>4</v>
      </c>
      <c r="G20" s="41">
        <f t="shared" si="2"/>
        <v>42844</v>
      </c>
      <c r="J20" s="41">
        <v>42844</v>
      </c>
    </row>
    <row r="21" spans="1:10" x14ac:dyDescent="0.2">
      <c r="A21" t="s">
        <v>377</v>
      </c>
      <c r="B21" t="s">
        <v>391</v>
      </c>
      <c r="C21" t="s">
        <v>370</v>
      </c>
      <c r="D21">
        <v>2017</v>
      </c>
      <c r="E21" t="str">
        <f t="shared" si="0"/>
        <v>20</v>
      </c>
      <c r="F21">
        <f t="shared" si="1"/>
        <v>4</v>
      </c>
      <c r="G21" s="41">
        <f t="shared" si="2"/>
        <v>42845</v>
      </c>
      <c r="J21" s="41">
        <v>42845</v>
      </c>
    </row>
    <row r="22" spans="1:10" x14ac:dyDescent="0.2">
      <c r="A22" t="s">
        <v>379</v>
      </c>
      <c r="B22" t="s">
        <v>392</v>
      </c>
      <c r="C22" t="s">
        <v>370</v>
      </c>
      <c r="D22">
        <v>2017</v>
      </c>
      <c r="E22" t="str">
        <f t="shared" si="0"/>
        <v>21</v>
      </c>
      <c r="F22">
        <f t="shared" si="1"/>
        <v>4</v>
      </c>
      <c r="G22" s="41">
        <f t="shared" si="2"/>
        <v>42846</v>
      </c>
      <c r="J22" s="41">
        <v>42846</v>
      </c>
    </row>
    <row r="23" spans="1:10" x14ac:dyDescent="0.2">
      <c r="A23" t="s">
        <v>368</v>
      </c>
      <c r="B23" t="s">
        <v>393</v>
      </c>
      <c r="C23" t="s">
        <v>370</v>
      </c>
      <c r="D23">
        <v>2017</v>
      </c>
      <c r="E23" t="str">
        <f t="shared" si="0"/>
        <v>22</v>
      </c>
      <c r="F23">
        <f t="shared" si="1"/>
        <v>4</v>
      </c>
      <c r="G23" s="41">
        <f t="shared" si="2"/>
        <v>42847</v>
      </c>
      <c r="J23" s="41">
        <v>42847</v>
      </c>
    </row>
    <row r="24" spans="1:10" x14ac:dyDescent="0.2">
      <c r="A24" t="s">
        <v>420</v>
      </c>
      <c r="B24" t="s">
        <v>403</v>
      </c>
      <c r="C24" t="s">
        <v>370</v>
      </c>
      <c r="D24">
        <v>2017</v>
      </c>
      <c r="E24" t="str">
        <f t="shared" si="0"/>
        <v>23</v>
      </c>
      <c r="F24">
        <f t="shared" si="1"/>
        <v>4</v>
      </c>
      <c r="G24" s="41">
        <f t="shared" si="2"/>
        <v>42848</v>
      </c>
      <c r="J24" s="41">
        <v>42848</v>
      </c>
    </row>
    <row r="25" spans="1:10" x14ac:dyDescent="0.2">
      <c r="A25" t="s">
        <v>371</v>
      </c>
      <c r="B25" t="s">
        <v>394</v>
      </c>
      <c r="C25" t="s">
        <v>370</v>
      </c>
      <c r="D25">
        <v>2017</v>
      </c>
      <c r="E25" t="str">
        <f t="shared" si="0"/>
        <v>24</v>
      </c>
      <c r="F25">
        <f t="shared" si="1"/>
        <v>4</v>
      </c>
      <c r="G25" s="41">
        <f t="shared" si="2"/>
        <v>42849</v>
      </c>
      <c r="J25" s="41">
        <v>42849</v>
      </c>
    </row>
    <row r="26" spans="1:10" x14ac:dyDescent="0.2">
      <c r="A26" t="s">
        <v>373</v>
      </c>
      <c r="B26" t="s">
        <v>395</v>
      </c>
      <c r="C26" t="s">
        <v>370</v>
      </c>
      <c r="D26">
        <v>2017</v>
      </c>
      <c r="E26" t="str">
        <f t="shared" si="0"/>
        <v>25</v>
      </c>
      <c r="F26">
        <f t="shared" si="1"/>
        <v>4</v>
      </c>
      <c r="G26" s="41">
        <f t="shared" si="2"/>
        <v>42850</v>
      </c>
      <c r="J26" s="41">
        <v>42850</v>
      </c>
    </row>
    <row r="27" spans="1:10" x14ac:dyDescent="0.2">
      <c r="A27" t="s">
        <v>375</v>
      </c>
      <c r="B27" t="s">
        <v>396</v>
      </c>
      <c r="C27" t="s">
        <v>370</v>
      </c>
      <c r="D27">
        <v>2017</v>
      </c>
      <c r="E27" t="str">
        <f t="shared" si="0"/>
        <v>26</v>
      </c>
      <c r="F27">
        <f t="shared" si="1"/>
        <v>4</v>
      </c>
      <c r="G27" s="41">
        <f t="shared" si="2"/>
        <v>42851</v>
      </c>
      <c r="J27" s="41">
        <v>42851</v>
      </c>
    </row>
    <row r="28" spans="1:10" x14ac:dyDescent="0.2">
      <c r="A28" t="s">
        <v>377</v>
      </c>
      <c r="B28" t="s">
        <v>397</v>
      </c>
      <c r="C28" t="s">
        <v>370</v>
      </c>
      <c r="D28">
        <v>2017</v>
      </c>
      <c r="E28" t="str">
        <f t="shared" si="0"/>
        <v>27</v>
      </c>
      <c r="F28">
        <f t="shared" si="1"/>
        <v>4</v>
      </c>
      <c r="G28" s="41">
        <f t="shared" si="2"/>
        <v>42852</v>
      </c>
      <c r="J28" s="41">
        <v>42852</v>
      </c>
    </row>
    <row r="29" spans="1:10" x14ac:dyDescent="0.2">
      <c r="A29" t="s">
        <v>379</v>
      </c>
      <c r="B29" t="s">
        <v>398</v>
      </c>
      <c r="C29" t="s">
        <v>370</v>
      </c>
      <c r="D29">
        <v>2017</v>
      </c>
      <c r="E29" t="str">
        <f t="shared" si="0"/>
        <v>28</v>
      </c>
      <c r="F29">
        <f t="shared" si="1"/>
        <v>4</v>
      </c>
      <c r="G29" s="41">
        <f t="shared" si="2"/>
        <v>42853</v>
      </c>
      <c r="J29" s="41">
        <v>42853</v>
      </c>
    </row>
    <row r="30" spans="1:10" x14ac:dyDescent="0.2">
      <c r="A30" t="s">
        <v>368</v>
      </c>
      <c r="B30" t="s">
        <v>399</v>
      </c>
      <c r="C30" t="s">
        <v>370</v>
      </c>
      <c r="D30">
        <v>2017</v>
      </c>
      <c r="E30" t="str">
        <f t="shared" si="0"/>
        <v>29</v>
      </c>
      <c r="F30">
        <f t="shared" si="1"/>
        <v>4</v>
      </c>
      <c r="G30" s="41">
        <f t="shared" si="2"/>
        <v>42854</v>
      </c>
      <c r="J30" s="41">
        <v>42854</v>
      </c>
    </row>
    <row r="31" spans="1:10" x14ac:dyDescent="0.2">
      <c r="A31" t="s">
        <v>420</v>
      </c>
      <c r="B31" t="s">
        <v>404</v>
      </c>
      <c r="C31" t="s">
        <v>370</v>
      </c>
      <c r="D31">
        <v>2017</v>
      </c>
      <c r="E31" t="str">
        <f t="shared" si="0"/>
        <v>30</v>
      </c>
      <c r="F31">
        <f t="shared" si="1"/>
        <v>4</v>
      </c>
      <c r="G31" s="41">
        <f t="shared" si="2"/>
        <v>42855</v>
      </c>
      <c r="J31" s="41">
        <v>42855</v>
      </c>
    </row>
    <row r="32" spans="1:10" x14ac:dyDescent="0.2">
      <c r="A32" t="s">
        <v>371</v>
      </c>
      <c r="B32" t="s">
        <v>369</v>
      </c>
      <c r="C32" t="s">
        <v>203</v>
      </c>
      <c r="D32">
        <v>2017</v>
      </c>
      <c r="E32" t="str">
        <f t="shared" si="0"/>
        <v>1</v>
      </c>
      <c r="F32">
        <f t="shared" si="1"/>
        <v>5</v>
      </c>
      <c r="G32" s="41">
        <f t="shared" si="2"/>
        <v>42856</v>
      </c>
      <c r="J32" s="41">
        <v>42856</v>
      </c>
    </row>
    <row r="33" spans="1:10" x14ac:dyDescent="0.2">
      <c r="A33" t="s">
        <v>373</v>
      </c>
      <c r="B33" t="s">
        <v>400</v>
      </c>
      <c r="C33" t="s">
        <v>203</v>
      </c>
      <c r="D33">
        <v>2017</v>
      </c>
      <c r="E33" t="str">
        <f t="shared" si="0"/>
        <v>2</v>
      </c>
      <c r="F33">
        <f t="shared" si="1"/>
        <v>5</v>
      </c>
      <c r="G33" s="41">
        <f t="shared" si="2"/>
        <v>42857</v>
      </c>
      <c r="J33" s="41">
        <v>42857</v>
      </c>
    </row>
    <row r="34" spans="1:10" x14ac:dyDescent="0.2">
      <c r="A34" t="s">
        <v>375</v>
      </c>
      <c r="B34" t="s">
        <v>372</v>
      </c>
      <c r="C34" t="s">
        <v>203</v>
      </c>
      <c r="D34">
        <v>2017</v>
      </c>
      <c r="E34" t="str">
        <f t="shared" si="0"/>
        <v>3</v>
      </c>
      <c r="F34">
        <f t="shared" si="1"/>
        <v>5</v>
      </c>
      <c r="G34" s="41">
        <f t="shared" si="2"/>
        <v>42858</v>
      </c>
      <c r="J34" s="41">
        <v>42858</v>
      </c>
    </row>
    <row r="35" spans="1:10" x14ac:dyDescent="0.2">
      <c r="A35" t="s">
        <v>377</v>
      </c>
      <c r="B35" t="s">
        <v>374</v>
      </c>
      <c r="C35" t="s">
        <v>203</v>
      </c>
      <c r="D35">
        <v>2017</v>
      </c>
      <c r="E35" t="str">
        <f t="shared" si="0"/>
        <v>4</v>
      </c>
      <c r="F35">
        <f t="shared" si="1"/>
        <v>5</v>
      </c>
      <c r="G35" s="41">
        <f t="shared" si="2"/>
        <v>42859</v>
      </c>
      <c r="J35" s="41">
        <v>42859</v>
      </c>
    </row>
    <row r="36" spans="1:10" x14ac:dyDescent="0.2">
      <c r="A36" t="s">
        <v>379</v>
      </c>
      <c r="B36" t="s">
        <v>376</v>
      </c>
      <c r="C36" t="s">
        <v>203</v>
      </c>
      <c r="D36">
        <v>2017</v>
      </c>
      <c r="E36" t="str">
        <f t="shared" si="0"/>
        <v>5</v>
      </c>
      <c r="F36">
        <f t="shared" si="1"/>
        <v>5</v>
      </c>
      <c r="G36" s="41">
        <f t="shared" si="2"/>
        <v>42860</v>
      </c>
      <c r="J36" s="41">
        <v>42860</v>
      </c>
    </row>
    <row r="37" spans="1:10" x14ac:dyDescent="0.2">
      <c r="A37" t="s">
        <v>368</v>
      </c>
      <c r="B37" t="s">
        <v>378</v>
      </c>
      <c r="C37" t="s">
        <v>203</v>
      </c>
      <c r="D37">
        <v>2017</v>
      </c>
      <c r="E37" t="str">
        <f t="shared" si="0"/>
        <v>6</v>
      </c>
      <c r="F37">
        <f t="shared" si="1"/>
        <v>5</v>
      </c>
      <c r="G37" s="41">
        <f t="shared" si="2"/>
        <v>42861</v>
      </c>
      <c r="J37" s="41">
        <v>42861</v>
      </c>
    </row>
    <row r="38" spans="1:10" x14ac:dyDescent="0.2">
      <c r="A38" t="s">
        <v>420</v>
      </c>
      <c r="B38" t="s">
        <v>380</v>
      </c>
      <c r="C38" t="s">
        <v>203</v>
      </c>
      <c r="D38">
        <v>2017</v>
      </c>
      <c r="E38" t="str">
        <f t="shared" si="0"/>
        <v>7</v>
      </c>
      <c r="F38">
        <f t="shared" si="1"/>
        <v>5</v>
      </c>
      <c r="G38" s="41">
        <f t="shared" si="2"/>
        <v>42862</v>
      </c>
      <c r="J38" s="41">
        <v>42862</v>
      </c>
    </row>
    <row r="39" spans="1:10" x14ac:dyDescent="0.2">
      <c r="A39" t="s">
        <v>371</v>
      </c>
      <c r="B39" t="s">
        <v>381</v>
      </c>
      <c r="C39" t="s">
        <v>203</v>
      </c>
      <c r="D39">
        <v>2017</v>
      </c>
      <c r="E39" t="str">
        <f t="shared" si="0"/>
        <v>8</v>
      </c>
      <c r="F39">
        <f t="shared" si="1"/>
        <v>5</v>
      </c>
      <c r="G39" s="41">
        <f t="shared" si="2"/>
        <v>42863</v>
      </c>
      <c r="J39" s="41">
        <v>42863</v>
      </c>
    </row>
    <row r="40" spans="1:10" x14ac:dyDescent="0.2">
      <c r="A40" t="s">
        <v>373</v>
      </c>
      <c r="B40" t="s">
        <v>401</v>
      </c>
      <c r="C40" t="s">
        <v>203</v>
      </c>
      <c r="D40">
        <v>2017</v>
      </c>
      <c r="E40" t="str">
        <f t="shared" si="0"/>
        <v>9</v>
      </c>
      <c r="F40">
        <f t="shared" si="1"/>
        <v>5</v>
      </c>
      <c r="G40" s="41">
        <f t="shared" si="2"/>
        <v>42864</v>
      </c>
      <c r="J40" s="41">
        <v>42864</v>
      </c>
    </row>
    <row r="41" spans="1:10" x14ac:dyDescent="0.2">
      <c r="A41" t="s">
        <v>375</v>
      </c>
      <c r="B41" t="s">
        <v>382</v>
      </c>
      <c r="C41" t="s">
        <v>203</v>
      </c>
      <c r="D41">
        <v>2017</v>
      </c>
      <c r="E41" t="str">
        <f t="shared" si="0"/>
        <v>10</v>
      </c>
      <c r="F41">
        <f t="shared" si="1"/>
        <v>5</v>
      </c>
      <c r="G41" s="41">
        <f t="shared" si="2"/>
        <v>42865</v>
      </c>
      <c r="J41" s="41">
        <v>42865</v>
      </c>
    </row>
    <row r="42" spans="1:10" x14ac:dyDescent="0.2">
      <c r="A42" t="s">
        <v>377</v>
      </c>
      <c r="B42" t="s">
        <v>383</v>
      </c>
      <c r="C42" t="s">
        <v>203</v>
      </c>
      <c r="D42">
        <v>2017</v>
      </c>
      <c r="E42" t="str">
        <f t="shared" si="0"/>
        <v>11</v>
      </c>
      <c r="F42">
        <f t="shared" si="1"/>
        <v>5</v>
      </c>
      <c r="G42" s="41">
        <f t="shared" si="2"/>
        <v>42866</v>
      </c>
      <c r="J42" s="41">
        <v>42866</v>
      </c>
    </row>
    <row r="43" spans="1:10" x14ac:dyDescent="0.2">
      <c r="A43" t="s">
        <v>379</v>
      </c>
      <c r="B43" t="s">
        <v>384</v>
      </c>
      <c r="C43" t="s">
        <v>203</v>
      </c>
      <c r="D43">
        <v>2017</v>
      </c>
      <c r="E43" t="str">
        <f t="shared" si="0"/>
        <v>12</v>
      </c>
      <c r="F43">
        <f t="shared" si="1"/>
        <v>5</v>
      </c>
      <c r="G43" s="41">
        <f t="shared" si="2"/>
        <v>42867</v>
      </c>
      <c r="J43" s="41">
        <v>42867</v>
      </c>
    </row>
    <row r="44" spans="1:10" x14ac:dyDescent="0.2">
      <c r="A44" t="s">
        <v>368</v>
      </c>
      <c r="B44" t="s">
        <v>385</v>
      </c>
      <c r="C44" t="s">
        <v>203</v>
      </c>
      <c r="D44">
        <v>2017</v>
      </c>
      <c r="E44" t="str">
        <f t="shared" si="0"/>
        <v>13</v>
      </c>
      <c r="F44">
        <f t="shared" si="1"/>
        <v>5</v>
      </c>
      <c r="G44" s="41">
        <f t="shared" si="2"/>
        <v>42868</v>
      </c>
      <c r="J44" s="41">
        <v>42868</v>
      </c>
    </row>
    <row r="45" spans="1:10" x14ac:dyDescent="0.2">
      <c r="A45" t="s">
        <v>420</v>
      </c>
      <c r="B45" t="s">
        <v>386</v>
      </c>
      <c r="C45" t="s">
        <v>203</v>
      </c>
      <c r="D45">
        <v>2017</v>
      </c>
      <c r="E45" t="str">
        <f t="shared" si="0"/>
        <v>14</v>
      </c>
      <c r="F45">
        <f t="shared" si="1"/>
        <v>5</v>
      </c>
      <c r="G45" s="41">
        <f t="shared" si="2"/>
        <v>42869</v>
      </c>
      <c r="J45" s="41">
        <v>42869</v>
      </c>
    </row>
    <row r="46" spans="1:10" x14ac:dyDescent="0.2">
      <c r="A46" t="s">
        <v>371</v>
      </c>
      <c r="B46" t="s">
        <v>387</v>
      </c>
      <c r="C46" t="s">
        <v>203</v>
      </c>
      <c r="D46">
        <v>2017</v>
      </c>
      <c r="E46" t="str">
        <f t="shared" si="0"/>
        <v>15</v>
      </c>
      <c r="F46">
        <f t="shared" si="1"/>
        <v>5</v>
      </c>
      <c r="G46" s="41">
        <f t="shared" si="2"/>
        <v>42870</v>
      </c>
      <c r="J46" s="41">
        <v>42870</v>
      </c>
    </row>
    <row r="47" spans="1:10" x14ac:dyDescent="0.2">
      <c r="A47" t="s">
        <v>373</v>
      </c>
      <c r="B47" t="s">
        <v>402</v>
      </c>
      <c r="C47" t="s">
        <v>203</v>
      </c>
      <c r="D47">
        <v>2017</v>
      </c>
      <c r="E47" t="str">
        <f t="shared" si="0"/>
        <v>16</v>
      </c>
      <c r="F47">
        <f t="shared" si="1"/>
        <v>5</v>
      </c>
      <c r="G47" s="41">
        <f t="shared" si="2"/>
        <v>42871</v>
      </c>
      <c r="J47" s="41">
        <v>42871</v>
      </c>
    </row>
    <row r="48" spans="1:10" x14ac:dyDescent="0.2">
      <c r="A48" t="s">
        <v>375</v>
      </c>
      <c r="B48" t="s">
        <v>388</v>
      </c>
      <c r="C48" t="s">
        <v>203</v>
      </c>
      <c r="D48">
        <v>2017</v>
      </c>
      <c r="E48" t="str">
        <f t="shared" si="0"/>
        <v>17</v>
      </c>
      <c r="F48">
        <f t="shared" si="1"/>
        <v>5</v>
      </c>
      <c r="G48" s="41">
        <f t="shared" si="2"/>
        <v>42872</v>
      </c>
      <c r="J48" s="41">
        <v>42872</v>
      </c>
    </row>
    <row r="49" spans="1:10" x14ac:dyDescent="0.2">
      <c r="A49" t="s">
        <v>377</v>
      </c>
      <c r="B49" t="s">
        <v>389</v>
      </c>
      <c r="C49" t="s">
        <v>203</v>
      </c>
      <c r="D49">
        <v>2017</v>
      </c>
      <c r="E49" t="str">
        <f t="shared" si="0"/>
        <v>18</v>
      </c>
      <c r="F49">
        <f t="shared" si="1"/>
        <v>5</v>
      </c>
      <c r="G49" s="41">
        <f t="shared" si="2"/>
        <v>42873</v>
      </c>
      <c r="J49" s="41">
        <v>42873</v>
      </c>
    </row>
    <row r="50" spans="1:10" x14ac:dyDescent="0.2">
      <c r="A50" t="s">
        <v>379</v>
      </c>
      <c r="B50" t="s">
        <v>390</v>
      </c>
      <c r="C50" t="s">
        <v>203</v>
      </c>
      <c r="D50">
        <v>2017</v>
      </c>
      <c r="E50" t="str">
        <f t="shared" si="0"/>
        <v>19</v>
      </c>
      <c r="F50">
        <f t="shared" si="1"/>
        <v>5</v>
      </c>
      <c r="G50" s="41">
        <f t="shared" si="2"/>
        <v>42874</v>
      </c>
      <c r="J50" s="41">
        <v>42874</v>
      </c>
    </row>
    <row r="51" spans="1:10" x14ac:dyDescent="0.2">
      <c r="A51" t="s">
        <v>368</v>
      </c>
      <c r="B51" t="s">
        <v>391</v>
      </c>
      <c r="C51" t="s">
        <v>203</v>
      </c>
      <c r="D51">
        <v>2017</v>
      </c>
      <c r="E51" t="str">
        <f t="shared" si="0"/>
        <v>20</v>
      </c>
      <c r="F51">
        <f t="shared" si="1"/>
        <v>5</v>
      </c>
      <c r="G51" s="41">
        <f t="shared" si="2"/>
        <v>42875</v>
      </c>
      <c r="J51" s="41">
        <v>42875</v>
      </c>
    </row>
    <row r="52" spans="1:10" x14ac:dyDescent="0.2">
      <c r="A52" t="s">
        <v>420</v>
      </c>
      <c r="B52" t="s">
        <v>392</v>
      </c>
      <c r="C52" t="s">
        <v>203</v>
      </c>
      <c r="D52">
        <v>2017</v>
      </c>
      <c r="E52" t="str">
        <f t="shared" si="0"/>
        <v>21</v>
      </c>
      <c r="F52">
        <f t="shared" si="1"/>
        <v>5</v>
      </c>
      <c r="G52" s="41">
        <f t="shared" si="2"/>
        <v>42876</v>
      </c>
      <c r="J52" s="41">
        <v>42876</v>
      </c>
    </row>
    <row r="53" spans="1:10" x14ac:dyDescent="0.2">
      <c r="A53" t="s">
        <v>371</v>
      </c>
      <c r="B53" t="s">
        <v>393</v>
      </c>
      <c r="C53" t="s">
        <v>203</v>
      </c>
      <c r="D53">
        <v>2017</v>
      </c>
      <c r="E53" t="str">
        <f t="shared" si="0"/>
        <v>22</v>
      </c>
      <c r="F53">
        <f t="shared" si="1"/>
        <v>5</v>
      </c>
      <c r="G53" s="41">
        <f t="shared" si="2"/>
        <v>42877</v>
      </c>
      <c r="J53" s="41">
        <v>42877</v>
      </c>
    </row>
    <row r="54" spans="1:10" x14ac:dyDescent="0.2">
      <c r="A54" t="s">
        <v>373</v>
      </c>
      <c r="B54" t="s">
        <v>403</v>
      </c>
      <c r="C54" t="s">
        <v>203</v>
      </c>
      <c r="D54">
        <v>2017</v>
      </c>
      <c r="E54" t="str">
        <f t="shared" si="0"/>
        <v>23</v>
      </c>
      <c r="F54">
        <f t="shared" si="1"/>
        <v>5</v>
      </c>
      <c r="G54" s="41">
        <f t="shared" si="2"/>
        <v>42878</v>
      </c>
      <c r="J54" s="41">
        <v>42878</v>
      </c>
    </row>
    <row r="55" spans="1:10" x14ac:dyDescent="0.2">
      <c r="A55" t="s">
        <v>375</v>
      </c>
      <c r="B55" t="s">
        <v>394</v>
      </c>
      <c r="C55" t="s">
        <v>203</v>
      </c>
      <c r="D55">
        <v>2017</v>
      </c>
      <c r="E55" t="str">
        <f t="shared" si="0"/>
        <v>24</v>
      </c>
      <c r="F55">
        <f t="shared" si="1"/>
        <v>5</v>
      </c>
      <c r="G55" s="41">
        <f t="shared" si="2"/>
        <v>42879</v>
      </c>
      <c r="J55" s="41">
        <v>42879</v>
      </c>
    </row>
    <row r="56" spans="1:10" x14ac:dyDescent="0.2">
      <c r="A56" t="s">
        <v>377</v>
      </c>
      <c r="B56" t="s">
        <v>395</v>
      </c>
      <c r="C56" t="s">
        <v>203</v>
      </c>
      <c r="D56">
        <v>2017</v>
      </c>
      <c r="E56" t="str">
        <f t="shared" si="0"/>
        <v>25</v>
      </c>
      <c r="F56">
        <f t="shared" si="1"/>
        <v>5</v>
      </c>
      <c r="G56" s="41">
        <f t="shared" si="2"/>
        <v>42880</v>
      </c>
      <c r="J56" s="41">
        <v>42880</v>
      </c>
    </row>
    <row r="57" spans="1:10" x14ac:dyDescent="0.2">
      <c r="A57" t="s">
        <v>379</v>
      </c>
      <c r="B57" t="s">
        <v>396</v>
      </c>
      <c r="C57" t="s">
        <v>203</v>
      </c>
      <c r="D57">
        <v>2017</v>
      </c>
      <c r="E57" t="str">
        <f t="shared" si="0"/>
        <v>26</v>
      </c>
      <c r="F57">
        <f t="shared" si="1"/>
        <v>5</v>
      </c>
      <c r="G57" s="41">
        <f t="shared" si="2"/>
        <v>42881</v>
      </c>
      <c r="J57" s="41">
        <v>42881</v>
      </c>
    </row>
    <row r="58" spans="1:10" x14ac:dyDescent="0.2">
      <c r="A58" t="s">
        <v>368</v>
      </c>
      <c r="B58" t="s">
        <v>397</v>
      </c>
      <c r="C58" t="s">
        <v>203</v>
      </c>
      <c r="D58">
        <v>2017</v>
      </c>
      <c r="E58" t="str">
        <f t="shared" si="0"/>
        <v>27</v>
      </c>
      <c r="F58">
        <f t="shared" si="1"/>
        <v>5</v>
      </c>
      <c r="G58" s="41">
        <f t="shared" si="2"/>
        <v>42882</v>
      </c>
      <c r="J58" s="41">
        <v>42882</v>
      </c>
    </row>
    <row r="59" spans="1:10" x14ac:dyDescent="0.2">
      <c r="A59" t="s">
        <v>420</v>
      </c>
      <c r="B59" t="s">
        <v>398</v>
      </c>
      <c r="C59" t="s">
        <v>203</v>
      </c>
      <c r="D59">
        <v>2017</v>
      </c>
      <c r="E59" t="str">
        <f t="shared" si="0"/>
        <v>28</v>
      </c>
      <c r="F59">
        <f t="shared" si="1"/>
        <v>5</v>
      </c>
      <c r="G59" s="41">
        <f t="shared" si="2"/>
        <v>42883</v>
      </c>
      <c r="J59" s="41">
        <v>42883</v>
      </c>
    </row>
    <row r="60" spans="1:10" x14ac:dyDescent="0.2">
      <c r="A60" t="s">
        <v>371</v>
      </c>
      <c r="B60" t="s">
        <v>399</v>
      </c>
      <c r="C60" t="s">
        <v>203</v>
      </c>
      <c r="D60">
        <v>2017</v>
      </c>
      <c r="E60" t="str">
        <f t="shared" si="0"/>
        <v>29</v>
      </c>
      <c r="F60">
        <f t="shared" si="1"/>
        <v>5</v>
      </c>
      <c r="G60" s="41">
        <f t="shared" si="2"/>
        <v>42884</v>
      </c>
      <c r="J60" s="41">
        <v>42884</v>
      </c>
    </row>
    <row r="61" spans="1:10" x14ac:dyDescent="0.2">
      <c r="A61" t="s">
        <v>373</v>
      </c>
      <c r="B61" t="s">
        <v>404</v>
      </c>
      <c r="C61" t="s">
        <v>203</v>
      </c>
      <c r="D61">
        <v>2017</v>
      </c>
      <c r="E61" t="str">
        <f t="shared" si="0"/>
        <v>30</v>
      </c>
      <c r="F61">
        <f t="shared" si="1"/>
        <v>5</v>
      </c>
      <c r="G61" s="41">
        <f t="shared" si="2"/>
        <v>42885</v>
      </c>
      <c r="J61" s="41">
        <v>42885</v>
      </c>
    </row>
    <row r="62" spans="1:10" x14ac:dyDescent="0.2">
      <c r="A62" t="s">
        <v>375</v>
      </c>
      <c r="B62" t="s">
        <v>405</v>
      </c>
      <c r="C62" t="s">
        <v>203</v>
      </c>
      <c r="D62">
        <v>2017</v>
      </c>
      <c r="E62" t="str">
        <f t="shared" si="0"/>
        <v>31</v>
      </c>
      <c r="F62">
        <f t="shared" si="1"/>
        <v>5</v>
      </c>
      <c r="G62" s="41">
        <f t="shared" si="2"/>
        <v>42886</v>
      </c>
      <c r="J62" s="41">
        <v>42886</v>
      </c>
    </row>
    <row r="63" spans="1:10" x14ac:dyDescent="0.2">
      <c r="A63" t="s">
        <v>377</v>
      </c>
      <c r="B63" t="s">
        <v>369</v>
      </c>
      <c r="C63" t="s">
        <v>406</v>
      </c>
      <c r="D63">
        <v>2017</v>
      </c>
      <c r="E63" t="str">
        <f t="shared" si="0"/>
        <v>1</v>
      </c>
      <c r="F63">
        <f t="shared" si="1"/>
        <v>6</v>
      </c>
      <c r="G63" s="41">
        <f t="shared" si="2"/>
        <v>42887</v>
      </c>
      <c r="J63" s="41">
        <v>42887</v>
      </c>
    </row>
    <row r="64" spans="1:10" x14ac:dyDescent="0.2">
      <c r="A64" t="s">
        <v>379</v>
      </c>
      <c r="B64" t="s">
        <v>400</v>
      </c>
      <c r="C64" t="s">
        <v>406</v>
      </c>
      <c r="D64">
        <v>2017</v>
      </c>
      <c r="E64" t="str">
        <f t="shared" si="0"/>
        <v>2</v>
      </c>
      <c r="F64">
        <f t="shared" si="1"/>
        <v>6</v>
      </c>
      <c r="G64" s="41">
        <f t="shared" si="2"/>
        <v>42888</v>
      </c>
      <c r="J64" s="41">
        <v>42888</v>
      </c>
    </row>
    <row r="65" spans="1:10" x14ac:dyDescent="0.2">
      <c r="A65" t="s">
        <v>368</v>
      </c>
      <c r="B65" t="s">
        <v>372</v>
      </c>
      <c r="C65" t="s">
        <v>406</v>
      </c>
      <c r="D65">
        <v>2017</v>
      </c>
      <c r="E65" t="str">
        <f t="shared" si="0"/>
        <v>3</v>
      </c>
      <c r="F65">
        <f t="shared" si="1"/>
        <v>6</v>
      </c>
      <c r="G65" s="41">
        <f t="shared" si="2"/>
        <v>42889</v>
      </c>
      <c r="J65" s="41">
        <v>42889</v>
      </c>
    </row>
    <row r="66" spans="1:10" x14ac:dyDescent="0.2">
      <c r="A66" t="s">
        <v>420</v>
      </c>
      <c r="B66" t="s">
        <v>374</v>
      </c>
      <c r="C66" t="s">
        <v>406</v>
      </c>
      <c r="D66">
        <v>2017</v>
      </c>
      <c r="E66" t="str">
        <f t="shared" si="0"/>
        <v>4</v>
      </c>
      <c r="F66">
        <f t="shared" si="1"/>
        <v>6</v>
      </c>
      <c r="G66" s="41">
        <f t="shared" si="2"/>
        <v>42890</v>
      </c>
      <c r="J66" s="41">
        <v>42890</v>
      </c>
    </row>
    <row r="67" spans="1:10" x14ac:dyDescent="0.2">
      <c r="A67" t="s">
        <v>371</v>
      </c>
      <c r="B67" t="s">
        <v>376</v>
      </c>
      <c r="C67" t="s">
        <v>406</v>
      </c>
      <c r="D67">
        <v>2017</v>
      </c>
      <c r="E67" t="str">
        <f t="shared" ref="E67:E130" si="3">LEFT(B67,LEN(B67)-2)</f>
        <v>5</v>
      </c>
      <c r="F67">
        <f t="shared" ref="F67:F130" si="4">VLOOKUP(C67,H$2:I$9,2,FALSE)</f>
        <v>6</v>
      </c>
      <c r="G67" s="41">
        <f t="shared" ref="G67:G130" si="5">DATE(D67,F67,E67)</f>
        <v>42891</v>
      </c>
      <c r="J67" s="41">
        <v>42891</v>
      </c>
    </row>
    <row r="68" spans="1:10" x14ac:dyDescent="0.2">
      <c r="A68" t="s">
        <v>373</v>
      </c>
      <c r="B68" t="s">
        <v>378</v>
      </c>
      <c r="C68" t="s">
        <v>406</v>
      </c>
      <c r="D68">
        <v>2017</v>
      </c>
      <c r="E68" t="str">
        <f t="shared" si="3"/>
        <v>6</v>
      </c>
      <c r="F68">
        <f t="shared" si="4"/>
        <v>6</v>
      </c>
      <c r="G68" s="41">
        <f t="shared" si="5"/>
        <v>42892</v>
      </c>
      <c r="J68" s="41">
        <v>42892</v>
      </c>
    </row>
    <row r="69" spans="1:10" x14ac:dyDescent="0.2">
      <c r="A69" t="s">
        <v>375</v>
      </c>
      <c r="B69" t="s">
        <v>380</v>
      </c>
      <c r="C69" t="s">
        <v>406</v>
      </c>
      <c r="D69">
        <v>2017</v>
      </c>
      <c r="E69" t="str">
        <f t="shared" si="3"/>
        <v>7</v>
      </c>
      <c r="F69">
        <f t="shared" si="4"/>
        <v>6</v>
      </c>
      <c r="G69" s="41">
        <f t="shared" si="5"/>
        <v>42893</v>
      </c>
      <c r="J69" s="41">
        <v>42893</v>
      </c>
    </row>
    <row r="70" spans="1:10" x14ac:dyDescent="0.2">
      <c r="A70" t="s">
        <v>377</v>
      </c>
      <c r="B70" t="s">
        <v>381</v>
      </c>
      <c r="C70" t="s">
        <v>406</v>
      </c>
      <c r="D70">
        <v>2017</v>
      </c>
      <c r="E70" t="str">
        <f t="shared" si="3"/>
        <v>8</v>
      </c>
      <c r="F70">
        <f t="shared" si="4"/>
        <v>6</v>
      </c>
      <c r="G70" s="41">
        <f t="shared" si="5"/>
        <v>42894</v>
      </c>
      <c r="J70" s="41">
        <v>42894</v>
      </c>
    </row>
    <row r="71" spans="1:10" x14ac:dyDescent="0.2">
      <c r="A71" t="s">
        <v>379</v>
      </c>
      <c r="B71" t="s">
        <v>401</v>
      </c>
      <c r="C71" t="s">
        <v>406</v>
      </c>
      <c r="D71">
        <v>2017</v>
      </c>
      <c r="E71" t="str">
        <f t="shared" si="3"/>
        <v>9</v>
      </c>
      <c r="F71">
        <f t="shared" si="4"/>
        <v>6</v>
      </c>
      <c r="G71" s="41">
        <f t="shared" si="5"/>
        <v>42895</v>
      </c>
      <c r="J71" s="41">
        <v>42895</v>
      </c>
    </row>
    <row r="72" spans="1:10" x14ac:dyDescent="0.2">
      <c r="A72" t="s">
        <v>368</v>
      </c>
      <c r="B72" t="s">
        <v>382</v>
      </c>
      <c r="C72" t="s">
        <v>406</v>
      </c>
      <c r="D72">
        <v>2017</v>
      </c>
      <c r="E72" t="str">
        <f t="shared" si="3"/>
        <v>10</v>
      </c>
      <c r="F72">
        <f t="shared" si="4"/>
        <v>6</v>
      </c>
      <c r="G72" s="41">
        <f t="shared" si="5"/>
        <v>42896</v>
      </c>
      <c r="J72" s="41">
        <v>42896</v>
      </c>
    </row>
    <row r="73" spans="1:10" x14ac:dyDescent="0.2">
      <c r="A73" t="s">
        <v>420</v>
      </c>
      <c r="B73" t="s">
        <v>383</v>
      </c>
      <c r="C73" t="s">
        <v>406</v>
      </c>
      <c r="D73">
        <v>2017</v>
      </c>
      <c r="E73" t="str">
        <f t="shared" si="3"/>
        <v>11</v>
      </c>
      <c r="F73">
        <f t="shared" si="4"/>
        <v>6</v>
      </c>
      <c r="G73" s="41">
        <f t="shared" si="5"/>
        <v>42897</v>
      </c>
      <c r="J73" s="41">
        <v>42897</v>
      </c>
    </row>
    <row r="74" spans="1:10" x14ac:dyDescent="0.2">
      <c r="A74" t="s">
        <v>371</v>
      </c>
      <c r="B74" t="s">
        <v>384</v>
      </c>
      <c r="C74" t="s">
        <v>406</v>
      </c>
      <c r="D74">
        <v>2017</v>
      </c>
      <c r="E74" t="str">
        <f t="shared" si="3"/>
        <v>12</v>
      </c>
      <c r="F74">
        <f t="shared" si="4"/>
        <v>6</v>
      </c>
      <c r="G74" s="41">
        <f t="shared" si="5"/>
        <v>42898</v>
      </c>
      <c r="J74" s="41">
        <v>42898</v>
      </c>
    </row>
    <row r="75" spans="1:10" x14ac:dyDescent="0.2">
      <c r="A75" t="s">
        <v>373</v>
      </c>
      <c r="B75" t="s">
        <v>385</v>
      </c>
      <c r="C75" t="s">
        <v>406</v>
      </c>
      <c r="D75">
        <v>2017</v>
      </c>
      <c r="E75" t="str">
        <f t="shared" si="3"/>
        <v>13</v>
      </c>
      <c r="F75">
        <f t="shared" si="4"/>
        <v>6</v>
      </c>
      <c r="G75" s="41">
        <f t="shared" si="5"/>
        <v>42899</v>
      </c>
      <c r="J75" s="41">
        <v>42899</v>
      </c>
    </row>
    <row r="76" spans="1:10" x14ac:dyDescent="0.2">
      <c r="A76" t="s">
        <v>375</v>
      </c>
      <c r="B76" t="s">
        <v>386</v>
      </c>
      <c r="C76" t="s">
        <v>406</v>
      </c>
      <c r="D76">
        <v>2017</v>
      </c>
      <c r="E76" t="str">
        <f t="shared" si="3"/>
        <v>14</v>
      </c>
      <c r="F76">
        <f t="shared" si="4"/>
        <v>6</v>
      </c>
      <c r="G76" s="41">
        <f t="shared" si="5"/>
        <v>42900</v>
      </c>
      <c r="J76" s="41">
        <v>42900</v>
      </c>
    </row>
    <row r="77" spans="1:10" x14ac:dyDescent="0.2">
      <c r="A77" t="s">
        <v>377</v>
      </c>
      <c r="B77" t="s">
        <v>387</v>
      </c>
      <c r="C77" t="s">
        <v>406</v>
      </c>
      <c r="D77">
        <v>2017</v>
      </c>
      <c r="E77" t="str">
        <f t="shared" si="3"/>
        <v>15</v>
      </c>
      <c r="F77">
        <f t="shared" si="4"/>
        <v>6</v>
      </c>
      <c r="G77" s="41">
        <f t="shared" si="5"/>
        <v>42901</v>
      </c>
      <c r="J77" s="41">
        <v>42901</v>
      </c>
    </row>
    <row r="78" spans="1:10" x14ac:dyDescent="0.2">
      <c r="A78" t="s">
        <v>379</v>
      </c>
      <c r="B78" t="s">
        <v>402</v>
      </c>
      <c r="C78" t="s">
        <v>406</v>
      </c>
      <c r="D78">
        <v>2017</v>
      </c>
      <c r="E78" t="str">
        <f t="shared" si="3"/>
        <v>16</v>
      </c>
      <c r="F78">
        <f t="shared" si="4"/>
        <v>6</v>
      </c>
      <c r="G78" s="41">
        <f t="shared" si="5"/>
        <v>42902</v>
      </c>
      <c r="J78" s="41">
        <v>42902</v>
      </c>
    </row>
    <row r="79" spans="1:10" x14ac:dyDescent="0.2">
      <c r="A79" t="s">
        <v>368</v>
      </c>
      <c r="B79" t="s">
        <v>388</v>
      </c>
      <c r="C79" t="s">
        <v>406</v>
      </c>
      <c r="D79">
        <v>2017</v>
      </c>
      <c r="E79" t="str">
        <f t="shared" si="3"/>
        <v>17</v>
      </c>
      <c r="F79">
        <f t="shared" si="4"/>
        <v>6</v>
      </c>
      <c r="G79" s="41">
        <f t="shared" si="5"/>
        <v>42903</v>
      </c>
      <c r="J79" s="41">
        <v>42903</v>
      </c>
    </row>
    <row r="80" spans="1:10" x14ac:dyDescent="0.2">
      <c r="A80" t="s">
        <v>420</v>
      </c>
      <c r="B80" t="s">
        <v>389</v>
      </c>
      <c r="C80" t="s">
        <v>406</v>
      </c>
      <c r="D80">
        <v>2017</v>
      </c>
      <c r="E80" t="str">
        <f t="shared" si="3"/>
        <v>18</v>
      </c>
      <c r="F80">
        <f t="shared" si="4"/>
        <v>6</v>
      </c>
      <c r="G80" s="41">
        <f t="shared" si="5"/>
        <v>42904</v>
      </c>
      <c r="J80" s="41">
        <v>42904</v>
      </c>
    </row>
    <row r="81" spans="1:10" x14ac:dyDescent="0.2">
      <c r="A81" t="s">
        <v>371</v>
      </c>
      <c r="B81" t="s">
        <v>390</v>
      </c>
      <c r="C81" t="s">
        <v>406</v>
      </c>
      <c r="D81">
        <v>2017</v>
      </c>
      <c r="E81" t="str">
        <f t="shared" si="3"/>
        <v>19</v>
      </c>
      <c r="F81">
        <f t="shared" si="4"/>
        <v>6</v>
      </c>
      <c r="G81" s="41">
        <f t="shared" si="5"/>
        <v>42905</v>
      </c>
      <c r="J81" s="41">
        <v>42905</v>
      </c>
    </row>
    <row r="82" spans="1:10" x14ac:dyDescent="0.2">
      <c r="A82" t="s">
        <v>373</v>
      </c>
      <c r="B82" t="s">
        <v>391</v>
      </c>
      <c r="C82" t="s">
        <v>406</v>
      </c>
      <c r="D82">
        <v>2017</v>
      </c>
      <c r="E82" t="str">
        <f t="shared" si="3"/>
        <v>20</v>
      </c>
      <c r="F82">
        <f t="shared" si="4"/>
        <v>6</v>
      </c>
      <c r="G82" s="41">
        <f t="shared" si="5"/>
        <v>42906</v>
      </c>
      <c r="J82" s="41">
        <v>42906</v>
      </c>
    </row>
    <row r="83" spans="1:10" x14ac:dyDescent="0.2">
      <c r="A83" t="s">
        <v>375</v>
      </c>
      <c r="B83" t="s">
        <v>392</v>
      </c>
      <c r="C83" t="s">
        <v>406</v>
      </c>
      <c r="D83">
        <v>2017</v>
      </c>
      <c r="E83" t="str">
        <f t="shared" si="3"/>
        <v>21</v>
      </c>
      <c r="F83">
        <f t="shared" si="4"/>
        <v>6</v>
      </c>
      <c r="G83" s="41">
        <f t="shared" si="5"/>
        <v>42907</v>
      </c>
      <c r="J83" s="41">
        <v>42907</v>
      </c>
    </row>
    <row r="84" spans="1:10" x14ac:dyDescent="0.2">
      <c r="A84" t="s">
        <v>377</v>
      </c>
      <c r="B84" t="s">
        <v>393</v>
      </c>
      <c r="C84" t="s">
        <v>406</v>
      </c>
      <c r="D84">
        <v>2017</v>
      </c>
      <c r="E84" t="str">
        <f t="shared" si="3"/>
        <v>22</v>
      </c>
      <c r="F84">
        <f t="shared" si="4"/>
        <v>6</v>
      </c>
      <c r="G84" s="41">
        <f t="shared" si="5"/>
        <v>42908</v>
      </c>
      <c r="J84" s="41">
        <v>42908</v>
      </c>
    </row>
    <row r="85" spans="1:10" x14ac:dyDescent="0.2">
      <c r="A85" t="s">
        <v>379</v>
      </c>
      <c r="B85" t="s">
        <v>403</v>
      </c>
      <c r="C85" t="s">
        <v>406</v>
      </c>
      <c r="D85">
        <v>2017</v>
      </c>
      <c r="E85" t="str">
        <f t="shared" si="3"/>
        <v>23</v>
      </c>
      <c r="F85">
        <f t="shared" si="4"/>
        <v>6</v>
      </c>
      <c r="G85" s="41">
        <f t="shared" si="5"/>
        <v>42909</v>
      </c>
      <c r="J85" s="41">
        <v>42909</v>
      </c>
    </row>
    <row r="86" spans="1:10" x14ac:dyDescent="0.2">
      <c r="A86" t="s">
        <v>368</v>
      </c>
      <c r="B86" t="s">
        <v>394</v>
      </c>
      <c r="C86" t="s">
        <v>406</v>
      </c>
      <c r="D86">
        <v>2017</v>
      </c>
      <c r="E86" t="str">
        <f t="shared" si="3"/>
        <v>24</v>
      </c>
      <c r="F86">
        <f t="shared" si="4"/>
        <v>6</v>
      </c>
      <c r="G86" s="41">
        <f t="shared" si="5"/>
        <v>42910</v>
      </c>
      <c r="J86" s="41">
        <v>42910</v>
      </c>
    </row>
    <row r="87" spans="1:10" x14ac:dyDescent="0.2">
      <c r="A87" t="s">
        <v>420</v>
      </c>
      <c r="B87" t="s">
        <v>395</v>
      </c>
      <c r="C87" t="s">
        <v>406</v>
      </c>
      <c r="D87">
        <v>2017</v>
      </c>
      <c r="E87" t="str">
        <f t="shared" si="3"/>
        <v>25</v>
      </c>
      <c r="F87">
        <f t="shared" si="4"/>
        <v>6</v>
      </c>
      <c r="G87" s="41">
        <f t="shared" si="5"/>
        <v>42911</v>
      </c>
      <c r="J87" s="41">
        <v>42911</v>
      </c>
    </row>
    <row r="88" spans="1:10" x14ac:dyDescent="0.2">
      <c r="A88" t="s">
        <v>371</v>
      </c>
      <c r="B88" t="s">
        <v>396</v>
      </c>
      <c r="C88" t="s">
        <v>406</v>
      </c>
      <c r="D88">
        <v>2017</v>
      </c>
      <c r="E88" t="str">
        <f t="shared" si="3"/>
        <v>26</v>
      </c>
      <c r="F88">
        <f t="shared" si="4"/>
        <v>6</v>
      </c>
      <c r="G88" s="41">
        <f t="shared" si="5"/>
        <v>42912</v>
      </c>
      <c r="J88" s="41">
        <v>42912</v>
      </c>
    </row>
    <row r="89" spans="1:10" x14ac:dyDescent="0.2">
      <c r="A89" t="s">
        <v>373</v>
      </c>
      <c r="B89" t="s">
        <v>397</v>
      </c>
      <c r="C89" t="s">
        <v>406</v>
      </c>
      <c r="D89">
        <v>2017</v>
      </c>
      <c r="E89" t="str">
        <f t="shared" si="3"/>
        <v>27</v>
      </c>
      <c r="F89">
        <f t="shared" si="4"/>
        <v>6</v>
      </c>
      <c r="G89" s="41">
        <f t="shared" si="5"/>
        <v>42913</v>
      </c>
      <c r="J89" s="41">
        <v>42913</v>
      </c>
    </row>
    <row r="90" spans="1:10" x14ac:dyDescent="0.2">
      <c r="A90" t="s">
        <v>375</v>
      </c>
      <c r="B90" t="s">
        <v>398</v>
      </c>
      <c r="C90" t="s">
        <v>406</v>
      </c>
      <c r="D90">
        <v>2017</v>
      </c>
      <c r="E90" t="str">
        <f t="shared" si="3"/>
        <v>28</v>
      </c>
      <c r="F90">
        <f t="shared" si="4"/>
        <v>6</v>
      </c>
      <c r="G90" s="41">
        <f t="shared" si="5"/>
        <v>42914</v>
      </c>
      <c r="J90" s="41">
        <v>42914</v>
      </c>
    </row>
    <row r="91" spans="1:10" x14ac:dyDescent="0.2">
      <c r="A91" t="s">
        <v>377</v>
      </c>
      <c r="B91" t="s">
        <v>399</v>
      </c>
      <c r="C91" t="s">
        <v>406</v>
      </c>
      <c r="D91">
        <v>2017</v>
      </c>
      <c r="E91" t="str">
        <f t="shared" si="3"/>
        <v>29</v>
      </c>
      <c r="F91">
        <f t="shared" si="4"/>
        <v>6</v>
      </c>
      <c r="G91" s="41">
        <f t="shared" si="5"/>
        <v>42915</v>
      </c>
      <c r="J91" s="41">
        <v>42915</v>
      </c>
    </row>
    <row r="92" spans="1:10" x14ac:dyDescent="0.2">
      <c r="A92" t="s">
        <v>379</v>
      </c>
      <c r="B92" t="s">
        <v>404</v>
      </c>
      <c r="C92" t="s">
        <v>406</v>
      </c>
      <c r="D92">
        <v>2017</v>
      </c>
      <c r="E92" t="str">
        <f t="shared" si="3"/>
        <v>30</v>
      </c>
      <c r="F92">
        <f t="shared" si="4"/>
        <v>6</v>
      </c>
      <c r="G92" s="41">
        <f t="shared" si="5"/>
        <v>42916</v>
      </c>
      <c r="J92" s="41">
        <v>42916</v>
      </c>
    </row>
    <row r="93" spans="1:10" x14ac:dyDescent="0.2">
      <c r="A93" t="s">
        <v>368</v>
      </c>
      <c r="B93" t="s">
        <v>369</v>
      </c>
      <c r="C93" t="s">
        <v>407</v>
      </c>
      <c r="D93">
        <v>2017</v>
      </c>
      <c r="E93" t="str">
        <f t="shared" si="3"/>
        <v>1</v>
      </c>
      <c r="F93">
        <f t="shared" si="4"/>
        <v>7</v>
      </c>
      <c r="G93" s="41">
        <f t="shared" si="5"/>
        <v>42917</v>
      </c>
      <c r="J93" s="41">
        <v>42917</v>
      </c>
    </row>
    <row r="94" spans="1:10" x14ac:dyDescent="0.2">
      <c r="A94" t="s">
        <v>420</v>
      </c>
      <c r="B94" t="s">
        <v>400</v>
      </c>
      <c r="C94" t="s">
        <v>407</v>
      </c>
      <c r="D94">
        <v>2017</v>
      </c>
      <c r="E94" t="str">
        <f t="shared" si="3"/>
        <v>2</v>
      </c>
      <c r="F94">
        <f t="shared" si="4"/>
        <v>7</v>
      </c>
      <c r="G94" s="41">
        <f t="shared" si="5"/>
        <v>42918</v>
      </c>
      <c r="J94" s="41">
        <v>42918</v>
      </c>
    </row>
    <row r="95" spans="1:10" x14ac:dyDescent="0.2">
      <c r="A95" t="s">
        <v>371</v>
      </c>
      <c r="B95" t="s">
        <v>372</v>
      </c>
      <c r="C95" t="s">
        <v>407</v>
      </c>
      <c r="D95">
        <v>2017</v>
      </c>
      <c r="E95" t="str">
        <f t="shared" si="3"/>
        <v>3</v>
      </c>
      <c r="F95">
        <f t="shared" si="4"/>
        <v>7</v>
      </c>
      <c r="G95" s="41">
        <f t="shared" si="5"/>
        <v>42919</v>
      </c>
      <c r="J95" s="41">
        <v>42919</v>
      </c>
    </row>
    <row r="96" spans="1:10" x14ac:dyDescent="0.2">
      <c r="A96" t="s">
        <v>373</v>
      </c>
      <c r="B96" t="s">
        <v>374</v>
      </c>
      <c r="C96" t="s">
        <v>407</v>
      </c>
      <c r="D96">
        <v>2017</v>
      </c>
      <c r="E96" t="str">
        <f t="shared" si="3"/>
        <v>4</v>
      </c>
      <c r="F96">
        <f t="shared" si="4"/>
        <v>7</v>
      </c>
      <c r="G96" s="41">
        <f t="shared" si="5"/>
        <v>42920</v>
      </c>
      <c r="J96" s="41">
        <v>42920</v>
      </c>
    </row>
    <row r="97" spans="1:10" x14ac:dyDescent="0.2">
      <c r="A97" t="s">
        <v>375</v>
      </c>
      <c r="B97" t="s">
        <v>376</v>
      </c>
      <c r="C97" t="s">
        <v>407</v>
      </c>
      <c r="D97">
        <v>2017</v>
      </c>
      <c r="E97" t="str">
        <f t="shared" si="3"/>
        <v>5</v>
      </c>
      <c r="F97">
        <f t="shared" si="4"/>
        <v>7</v>
      </c>
      <c r="G97" s="41">
        <f t="shared" si="5"/>
        <v>42921</v>
      </c>
      <c r="J97" s="41">
        <v>42921</v>
      </c>
    </row>
    <row r="98" spans="1:10" x14ac:dyDescent="0.2">
      <c r="A98" t="s">
        <v>377</v>
      </c>
      <c r="B98" t="s">
        <v>378</v>
      </c>
      <c r="C98" t="s">
        <v>407</v>
      </c>
      <c r="D98">
        <v>2017</v>
      </c>
      <c r="E98" t="str">
        <f t="shared" si="3"/>
        <v>6</v>
      </c>
      <c r="F98">
        <f t="shared" si="4"/>
        <v>7</v>
      </c>
      <c r="G98" s="41">
        <f t="shared" si="5"/>
        <v>42922</v>
      </c>
      <c r="J98" s="41">
        <v>42922</v>
      </c>
    </row>
    <row r="99" spans="1:10" x14ac:dyDescent="0.2">
      <c r="A99" t="s">
        <v>379</v>
      </c>
      <c r="B99" t="s">
        <v>380</v>
      </c>
      <c r="C99" t="s">
        <v>407</v>
      </c>
      <c r="D99">
        <v>2017</v>
      </c>
      <c r="E99" t="str">
        <f t="shared" si="3"/>
        <v>7</v>
      </c>
      <c r="F99">
        <f t="shared" si="4"/>
        <v>7</v>
      </c>
      <c r="G99" s="41">
        <f t="shared" si="5"/>
        <v>42923</v>
      </c>
      <c r="J99" s="41">
        <v>42923</v>
      </c>
    </row>
    <row r="100" spans="1:10" x14ac:dyDescent="0.2">
      <c r="A100" t="s">
        <v>368</v>
      </c>
      <c r="B100" t="s">
        <v>381</v>
      </c>
      <c r="C100" t="s">
        <v>407</v>
      </c>
      <c r="D100">
        <v>2017</v>
      </c>
      <c r="E100" t="str">
        <f t="shared" si="3"/>
        <v>8</v>
      </c>
      <c r="F100">
        <f t="shared" si="4"/>
        <v>7</v>
      </c>
      <c r="G100" s="41">
        <f t="shared" si="5"/>
        <v>42924</v>
      </c>
      <c r="J100" s="41">
        <v>42924</v>
      </c>
    </row>
    <row r="101" spans="1:10" x14ac:dyDescent="0.2">
      <c r="A101" t="s">
        <v>420</v>
      </c>
      <c r="B101" t="s">
        <v>401</v>
      </c>
      <c r="C101" t="s">
        <v>407</v>
      </c>
      <c r="D101">
        <v>2017</v>
      </c>
      <c r="E101" t="str">
        <f t="shared" si="3"/>
        <v>9</v>
      </c>
      <c r="F101">
        <f t="shared" si="4"/>
        <v>7</v>
      </c>
      <c r="G101" s="41">
        <f t="shared" si="5"/>
        <v>42925</v>
      </c>
      <c r="J101" s="41">
        <v>42925</v>
      </c>
    </row>
    <row r="102" spans="1:10" x14ac:dyDescent="0.2">
      <c r="A102" t="s">
        <v>371</v>
      </c>
      <c r="B102" t="s">
        <v>382</v>
      </c>
      <c r="C102" t="s">
        <v>407</v>
      </c>
      <c r="D102">
        <v>2017</v>
      </c>
      <c r="E102" t="str">
        <f t="shared" si="3"/>
        <v>10</v>
      </c>
      <c r="F102">
        <f t="shared" si="4"/>
        <v>7</v>
      </c>
      <c r="G102" s="41">
        <f t="shared" si="5"/>
        <v>42926</v>
      </c>
      <c r="J102" s="41">
        <v>42926</v>
      </c>
    </row>
    <row r="103" spans="1:10" x14ac:dyDescent="0.2">
      <c r="A103" t="s">
        <v>373</v>
      </c>
      <c r="B103" t="s">
        <v>383</v>
      </c>
      <c r="C103" t="s">
        <v>407</v>
      </c>
      <c r="D103">
        <v>2017</v>
      </c>
      <c r="E103" t="str">
        <f t="shared" si="3"/>
        <v>11</v>
      </c>
      <c r="F103">
        <f t="shared" si="4"/>
        <v>7</v>
      </c>
      <c r="G103" s="41">
        <f t="shared" si="5"/>
        <v>42927</v>
      </c>
      <c r="J103" s="41">
        <v>42927</v>
      </c>
    </row>
    <row r="104" spans="1:10" x14ac:dyDescent="0.2">
      <c r="A104" t="s">
        <v>375</v>
      </c>
      <c r="B104" t="s">
        <v>384</v>
      </c>
      <c r="C104" t="s">
        <v>407</v>
      </c>
      <c r="D104">
        <v>2017</v>
      </c>
      <c r="E104" t="str">
        <f t="shared" si="3"/>
        <v>12</v>
      </c>
      <c r="F104">
        <f t="shared" si="4"/>
        <v>7</v>
      </c>
      <c r="G104" s="41">
        <f t="shared" si="5"/>
        <v>42928</v>
      </c>
      <c r="J104" s="41">
        <v>42928</v>
      </c>
    </row>
    <row r="105" spans="1:10" x14ac:dyDescent="0.2">
      <c r="A105" t="s">
        <v>377</v>
      </c>
      <c r="B105" t="s">
        <v>385</v>
      </c>
      <c r="C105" t="s">
        <v>407</v>
      </c>
      <c r="D105">
        <v>2017</v>
      </c>
      <c r="E105" t="str">
        <f t="shared" si="3"/>
        <v>13</v>
      </c>
      <c r="F105">
        <f t="shared" si="4"/>
        <v>7</v>
      </c>
      <c r="G105" s="41">
        <f t="shared" si="5"/>
        <v>42929</v>
      </c>
      <c r="J105" s="41">
        <v>42929</v>
      </c>
    </row>
    <row r="106" spans="1:10" x14ac:dyDescent="0.2">
      <c r="A106" t="s">
        <v>379</v>
      </c>
      <c r="B106" t="s">
        <v>386</v>
      </c>
      <c r="C106" t="s">
        <v>407</v>
      </c>
      <c r="D106">
        <v>2017</v>
      </c>
      <c r="E106" t="str">
        <f t="shared" si="3"/>
        <v>14</v>
      </c>
      <c r="F106">
        <f t="shared" si="4"/>
        <v>7</v>
      </c>
      <c r="G106" s="41">
        <f t="shared" si="5"/>
        <v>42930</v>
      </c>
      <c r="J106" s="41">
        <v>42930</v>
      </c>
    </row>
    <row r="107" spans="1:10" x14ac:dyDescent="0.2">
      <c r="A107" t="s">
        <v>368</v>
      </c>
      <c r="B107" t="s">
        <v>387</v>
      </c>
      <c r="C107" t="s">
        <v>407</v>
      </c>
      <c r="D107">
        <v>2017</v>
      </c>
      <c r="E107" t="str">
        <f t="shared" si="3"/>
        <v>15</v>
      </c>
      <c r="F107">
        <f t="shared" si="4"/>
        <v>7</v>
      </c>
      <c r="G107" s="41">
        <f t="shared" si="5"/>
        <v>42931</v>
      </c>
      <c r="J107" s="41">
        <v>42931</v>
      </c>
    </row>
    <row r="108" spans="1:10" x14ac:dyDescent="0.2">
      <c r="A108" t="s">
        <v>420</v>
      </c>
      <c r="B108" t="s">
        <v>402</v>
      </c>
      <c r="C108" t="s">
        <v>407</v>
      </c>
      <c r="D108">
        <v>2017</v>
      </c>
      <c r="E108" t="str">
        <f t="shared" si="3"/>
        <v>16</v>
      </c>
      <c r="F108">
        <f t="shared" si="4"/>
        <v>7</v>
      </c>
      <c r="G108" s="41">
        <f t="shared" si="5"/>
        <v>42932</v>
      </c>
      <c r="J108" s="41">
        <v>42932</v>
      </c>
    </row>
    <row r="109" spans="1:10" x14ac:dyDescent="0.2">
      <c r="A109" t="s">
        <v>371</v>
      </c>
      <c r="B109" t="s">
        <v>388</v>
      </c>
      <c r="C109" t="s">
        <v>407</v>
      </c>
      <c r="D109">
        <v>2017</v>
      </c>
      <c r="E109" t="str">
        <f t="shared" si="3"/>
        <v>17</v>
      </c>
      <c r="F109">
        <f t="shared" si="4"/>
        <v>7</v>
      </c>
      <c r="G109" s="41">
        <f t="shared" si="5"/>
        <v>42933</v>
      </c>
      <c r="J109" s="41">
        <v>42933</v>
      </c>
    </row>
    <row r="110" spans="1:10" x14ac:dyDescent="0.2">
      <c r="A110" t="s">
        <v>373</v>
      </c>
      <c r="B110" t="s">
        <v>389</v>
      </c>
      <c r="C110" t="s">
        <v>407</v>
      </c>
      <c r="D110">
        <v>2017</v>
      </c>
      <c r="E110" t="str">
        <f t="shared" si="3"/>
        <v>18</v>
      </c>
      <c r="F110">
        <f t="shared" si="4"/>
        <v>7</v>
      </c>
      <c r="G110" s="41">
        <f t="shared" si="5"/>
        <v>42934</v>
      </c>
      <c r="J110" s="41">
        <v>42934</v>
      </c>
    </row>
    <row r="111" spans="1:10" x14ac:dyDescent="0.2">
      <c r="A111" t="s">
        <v>375</v>
      </c>
      <c r="B111" t="s">
        <v>390</v>
      </c>
      <c r="C111" t="s">
        <v>407</v>
      </c>
      <c r="D111">
        <v>2017</v>
      </c>
      <c r="E111" t="str">
        <f t="shared" si="3"/>
        <v>19</v>
      </c>
      <c r="F111">
        <f t="shared" si="4"/>
        <v>7</v>
      </c>
      <c r="G111" s="41">
        <f t="shared" si="5"/>
        <v>42935</v>
      </c>
      <c r="J111" s="41">
        <v>42935</v>
      </c>
    </row>
    <row r="112" spans="1:10" x14ac:dyDescent="0.2">
      <c r="A112" t="s">
        <v>377</v>
      </c>
      <c r="B112" t="s">
        <v>391</v>
      </c>
      <c r="C112" t="s">
        <v>407</v>
      </c>
      <c r="D112">
        <v>2017</v>
      </c>
      <c r="E112" t="str">
        <f t="shared" si="3"/>
        <v>20</v>
      </c>
      <c r="F112">
        <f t="shared" si="4"/>
        <v>7</v>
      </c>
      <c r="G112" s="41">
        <f t="shared" si="5"/>
        <v>42936</v>
      </c>
      <c r="J112" s="41">
        <v>42936</v>
      </c>
    </row>
    <row r="113" spans="1:10" x14ac:dyDescent="0.2">
      <c r="A113" t="s">
        <v>379</v>
      </c>
      <c r="B113" t="s">
        <v>392</v>
      </c>
      <c r="C113" t="s">
        <v>407</v>
      </c>
      <c r="D113">
        <v>2017</v>
      </c>
      <c r="E113" t="str">
        <f t="shared" si="3"/>
        <v>21</v>
      </c>
      <c r="F113">
        <f t="shared" si="4"/>
        <v>7</v>
      </c>
      <c r="G113" s="41">
        <f t="shared" si="5"/>
        <v>42937</v>
      </c>
      <c r="J113" s="41">
        <v>42937</v>
      </c>
    </row>
    <row r="114" spans="1:10" x14ac:dyDescent="0.2">
      <c r="A114" t="s">
        <v>368</v>
      </c>
      <c r="B114" t="s">
        <v>393</v>
      </c>
      <c r="C114" t="s">
        <v>407</v>
      </c>
      <c r="D114">
        <v>2017</v>
      </c>
      <c r="E114" t="str">
        <f t="shared" si="3"/>
        <v>22</v>
      </c>
      <c r="F114">
        <f t="shared" si="4"/>
        <v>7</v>
      </c>
      <c r="G114" s="41">
        <f t="shared" si="5"/>
        <v>42938</v>
      </c>
      <c r="J114" s="41">
        <v>42938</v>
      </c>
    </row>
    <row r="115" spans="1:10" x14ac:dyDescent="0.2">
      <c r="A115" t="s">
        <v>420</v>
      </c>
      <c r="B115" t="s">
        <v>403</v>
      </c>
      <c r="C115" t="s">
        <v>407</v>
      </c>
      <c r="D115">
        <v>2017</v>
      </c>
      <c r="E115" t="str">
        <f t="shared" si="3"/>
        <v>23</v>
      </c>
      <c r="F115">
        <f t="shared" si="4"/>
        <v>7</v>
      </c>
      <c r="G115" s="41">
        <f t="shared" si="5"/>
        <v>42939</v>
      </c>
      <c r="J115" s="41">
        <v>42939</v>
      </c>
    </row>
    <row r="116" spans="1:10" x14ac:dyDescent="0.2">
      <c r="A116" t="s">
        <v>371</v>
      </c>
      <c r="B116" t="s">
        <v>394</v>
      </c>
      <c r="C116" t="s">
        <v>407</v>
      </c>
      <c r="D116">
        <v>2017</v>
      </c>
      <c r="E116" t="str">
        <f t="shared" si="3"/>
        <v>24</v>
      </c>
      <c r="F116">
        <f t="shared" si="4"/>
        <v>7</v>
      </c>
      <c r="G116" s="41">
        <f t="shared" si="5"/>
        <v>42940</v>
      </c>
      <c r="J116" s="41">
        <v>42940</v>
      </c>
    </row>
    <row r="117" spans="1:10" x14ac:dyDescent="0.2">
      <c r="A117" t="s">
        <v>373</v>
      </c>
      <c r="B117" t="s">
        <v>395</v>
      </c>
      <c r="C117" t="s">
        <v>407</v>
      </c>
      <c r="D117">
        <v>2017</v>
      </c>
      <c r="E117" t="str">
        <f t="shared" si="3"/>
        <v>25</v>
      </c>
      <c r="F117">
        <f t="shared" si="4"/>
        <v>7</v>
      </c>
      <c r="G117" s="41">
        <f t="shared" si="5"/>
        <v>42941</v>
      </c>
      <c r="J117" s="41">
        <v>42941</v>
      </c>
    </row>
    <row r="118" spans="1:10" x14ac:dyDescent="0.2">
      <c r="A118" t="s">
        <v>375</v>
      </c>
      <c r="B118" t="s">
        <v>396</v>
      </c>
      <c r="C118" t="s">
        <v>407</v>
      </c>
      <c r="D118">
        <v>2017</v>
      </c>
      <c r="E118" t="str">
        <f t="shared" si="3"/>
        <v>26</v>
      </c>
      <c r="F118">
        <f t="shared" si="4"/>
        <v>7</v>
      </c>
      <c r="G118" s="41">
        <f t="shared" si="5"/>
        <v>42942</v>
      </c>
      <c r="J118" s="41">
        <v>42942</v>
      </c>
    </row>
    <row r="119" spans="1:10" x14ac:dyDescent="0.2">
      <c r="A119" t="s">
        <v>377</v>
      </c>
      <c r="B119" t="s">
        <v>397</v>
      </c>
      <c r="C119" t="s">
        <v>407</v>
      </c>
      <c r="D119">
        <v>2017</v>
      </c>
      <c r="E119" t="str">
        <f t="shared" si="3"/>
        <v>27</v>
      </c>
      <c r="F119">
        <f t="shared" si="4"/>
        <v>7</v>
      </c>
      <c r="G119" s="41">
        <f t="shared" si="5"/>
        <v>42943</v>
      </c>
      <c r="J119" s="41">
        <v>42943</v>
      </c>
    </row>
    <row r="120" spans="1:10" x14ac:dyDescent="0.2">
      <c r="A120" t="s">
        <v>379</v>
      </c>
      <c r="B120" t="s">
        <v>398</v>
      </c>
      <c r="C120" t="s">
        <v>407</v>
      </c>
      <c r="D120">
        <v>2017</v>
      </c>
      <c r="E120" t="str">
        <f t="shared" si="3"/>
        <v>28</v>
      </c>
      <c r="F120">
        <f t="shared" si="4"/>
        <v>7</v>
      </c>
      <c r="G120" s="41">
        <f t="shared" si="5"/>
        <v>42944</v>
      </c>
      <c r="J120" s="41">
        <v>42944</v>
      </c>
    </row>
    <row r="121" spans="1:10" x14ac:dyDescent="0.2">
      <c r="A121" t="s">
        <v>368</v>
      </c>
      <c r="B121" t="s">
        <v>399</v>
      </c>
      <c r="C121" t="s">
        <v>407</v>
      </c>
      <c r="D121">
        <v>2017</v>
      </c>
      <c r="E121" t="str">
        <f t="shared" si="3"/>
        <v>29</v>
      </c>
      <c r="F121">
        <f t="shared" si="4"/>
        <v>7</v>
      </c>
      <c r="G121" s="41">
        <f t="shared" si="5"/>
        <v>42945</v>
      </c>
      <c r="J121" s="41">
        <v>42945</v>
      </c>
    </row>
    <row r="122" spans="1:10" x14ac:dyDescent="0.2">
      <c r="A122" t="s">
        <v>420</v>
      </c>
      <c r="B122" t="s">
        <v>404</v>
      </c>
      <c r="C122" t="s">
        <v>407</v>
      </c>
      <c r="D122">
        <v>2017</v>
      </c>
      <c r="E122" t="str">
        <f t="shared" si="3"/>
        <v>30</v>
      </c>
      <c r="F122">
        <f t="shared" si="4"/>
        <v>7</v>
      </c>
      <c r="G122" s="41">
        <f t="shared" si="5"/>
        <v>42946</v>
      </c>
      <c r="J122" s="41">
        <v>42946</v>
      </c>
    </row>
    <row r="123" spans="1:10" x14ac:dyDescent="0.2">
      <c r="A123" t="s">
        <v>371</v>
      </c>
      <c r="B123" t="s">
        <v>405</v>
      </c>
      <c r="C123" t="s">
        <v>407</v>
      </c>
      <c r="D123">
        <v>2017</v>
      </c>
      <c r="E123" t="str">
        <f t="shared" si="3"/>
        <v>31</v>
      </c>
      <c r="F123">
        <f t="shared" si="4"/>
        <v>7</v>
      </c>
      <c r="G123" s="41">
        <f t="shared" si="5"/>
        <v>42947</v>
      </c>
      <c r="J123" s="41">
        <v>42947</v>
      </c>
    </row>
    <row r="124" spans="1:10" x14ac:dyDescent="0.2">
      <c r="A124" t="s">
        <v>373</v>
      </c>
      <c r="B124" t="s">
        <v>369</v>
      </c>
      <c r="C124" t="s">
        <v>408</v>
      </c>
      <c r="D124">
        <v>2017</v>
      </c>
      <c r="E124" t="str">
        <f t="shared" si="3"/>
        <v>1</v>
      </c>
      <c r="F124">
        <f t="shared" si="4"/>
        <v>8</v>
      </c>
      <c r="G124" s="41">
        <f t="shared" si="5"/>
        <v>42948</v>
      </c>
      <c r="J124" s="41">
        <v>42948</v>
      </c>
    </row>
    <row r="125" spans="1:10" x14ac:dyDescent="0.2">
      <c r="A125" t="s">
        <v>375</v>
      </c>
      <c r="B125" t="s">
        <v>400</v>
      </c>
      <c r="C125" t="s">
        <v>408</v>
      </c>
      <c r="D125">
        <v>2017</v>
      </c>
      <c r="E125" t="str">
        <f t="shared" si="3"/>
        <v>2</v>
      </c>
      <c r="F125">
        <f t="shared" si="4"/>
        <v>8</v>
      </c>
      <c r="G125" s="41">
        <f t="shared" si="5"/>
        <v>42949</v>
      </c>
      <c r="J125" s="41">
        <v>42949</v>
      </c>
    </row>
    <row r="126" spans="1:10" x14ac:dyDescent="0.2">
      <c r="A126" t="s">
        <v>377</v>
      </c>
      <c r="B126" t="s">
        <v>372</v>
      </c>
      <c r="C126" t="s">
        <v>408</v>
      </c>
      <c r="D126">
        <v>2017</v>
      </c>
      <c r="E126" t="str">
        <f t="shared" si="3"/>
        <v>3</v>
      </c>
      <c r="F126">
        <f t="shared" si="4"/>
        <v>8</v>
      </c>
      <c r="G126" s="41">
        <f t="shared" si="5"/>
        <v>42950</v>
      </c>
      <c r="J126" s="41">
        <v>42950</v>
      </c>
    </row>
    <row r="127" spans="1:10" x14ac:dyDescent="0.2">
      <c r="A127" t="s">
        <v>379</v>
      </c>
      <c r="B127" t="s">
        <v>374</v>
      </c>
      <c r="C127" t="s">
        <v>408</v>
      </c>
      <c r="D127">
        <v>2017</v>
      </c>
      <c r="E127" t="str">
        <f t="shared" si="3"/>
        <v>4</v>
      </c>
      <c r="F127">
        <f t="shared" si="4"/>
        <v>8</v>
      </c>
      <c r="G127" s="41">
        <f t="shared" si="5"/>
        <v>42951</v>
      </c>
      <c r="J127" s="41">
        <v>42951</v>
      </c>
    </row>
    <row r="128" spans="1:10" x14ac:dyDescent="0.2">
      <c r="A128" t="s">
        <v>368</v>
      </c>
      <c r="B128" t="s">
        <v>376</v>
      </c>
      <c r="C128" t="s">
        <v>408</v>
      </c>
      <c r="D128">
        <v>2017</v>
      </c>
      <c r="E128" t="str">
        <f t="shared" si="3"/>
        <v>5</v>
      </c>
      <c r="F128">
        <f t="shared" si="4"/>
        <v>8</v>
      </c>
      <c r="G128" s="41">
        <f t="shared" si="5"/>
        <v>42952</v>
      </c>
      <c r="J128" s="41">
        <v>42952</v>
      </c>
    </row>
    <row r="129" spans="1:10" x14ac:dyDescent="0.2">
      <c r="A129" t="s">
        <v>420</v>
      </c>
      <c r="B129" t="s">
        <v>378</v>
      </c>
      <c r="C129" t="s">
        <v>408</v>
      </c>
      <c r="D129">
        <v>2017</v>
      </c>
      <c r="E129" t="str">
        <f t="shared" si="3"/>
        <v>6</v>
      </c>
      <c r="F129">
        <f t="shared" si="4"/>
        <v>8</v>
      </c>
      <c r="G129" s="41">
        <f t="shared" si="5"/>
        <v>42953</v>
      </c>
      <c r="J129" s="41">
        <v>42953</v>
      </c>
    </row>
    <row r="130" spans="1:10" x14ac:dyDescent="0.2">
      <c r="A130" t="s">
        <v>371</v>
      </c>
      <c r="B130" t="s">
        <v>380</v>
      </c>
      <c r="C130" t="s">
        <v>408</v>
      </c>
      <c r="D130">
        <v>2017</v>
      </c>
      <c r="E130" t="str">
        <f t="shared" si="3"/>
        <v>7</v>
      </c>
      <c r="F130">
        <f t="shared" si="4"/>
        <v>8</v>
      </c>
      <c r="G130" s="41">
        <f t="shared" si="5"/>
        <v>42954</v>
      </c>
      <c r="J130" s="41">
        <v>42954</v>
      </c>
    </row>
    <row r="131" spans="1:10" x14ac:dyDescent="0.2">
      <c r="A131" t="s">
        <v>373</v>
      </c>
      <c r="B131" t="s">
        <v>381</v>
      </c>
      <c r="C131" t="s">
        <v>408</v>
      </c>
      <c r="D131">
        <v>2017</v>
      </c>
      <c r="E131" t="str">
        <f t="shared" ref="E131:E184" si="6">LEFT(B131,LEN(B131)-2)</f>
        <v>8</v>
      </c>
      <c r="F131">
        <f t="shared" ref="F131:F184" si="7">VLOOKUP(C131,H$2:I$9,2,FALSE)</f>
        <v>8</v>
      </c>
      <c r="G131" s="41">
        <f t="shared" ref="G131:G184" si="8">DATE(D131,F131,E131)</f>
        <v>42955</v>
      </c>
      <c r="J131" s="41">
        <v>42955</v>
      </c>
    </row>
    <row r="132" spans="1:10" x14ac:dyDescent="0.2">
      <c r="A132" t="s">
        <v>375</v>
      </c>
      <c r="B132" t="s">
        <v>401</v>
      </c>
      <c r="C132" t="s">
        <v>408</v>
      </c>
      <c r="D132">
        <v>2017</v>
      </c>
      <c r="E132" t="str">
        <f t="shared" si="6"/>
        <v>9</v>
      </c>
      <c r="F132">
        <f t="shared" si="7"/>
        <v>8</v>
      </c>
      <c r="G132" s="41">
        <f t="shared" si="8"/>
        <v>42956</v>
      </c>
      <c r="J132" s="41">
        <v>42956</v>
      </c>
    </row>
    <row r="133" spans="1:10" x14ac:dyDescent="0.2">
      <c r="A133" t="s">
        <v>377</v>
      </c>
      <c r="B133" t="s">
        <v>382</v>
      </c>
      <c r="C133" t="s">
        <v>408</v>
      </c>
      <c r="D133">
        <v>2017</v>
      </c>
      <c r="E133" t="str">
        <f t="shared" si="6"/>
        <v>10</v>
      </c>
      <c r="F133">
        <f t="shared" si="7"/>
        <v>8</v>
      </c>
      <c r="G133" s="41">
        <f t="shared" si="8"/>
        <v>42957</v>
      </c>
      <c r="J133" s="41">
        <v>42957</v>
      </c>
    </row>
    <row r="134" spans="1:10" x14ac:dyDescent="0.2">
      <c r="A134" t="s">
        <v>379</v>
      </c>
      <c r="B134" t="s">
        <v>383</v>
      </c>
      <c r="C134" t="s">
        <v>408</v>
      </c>
      <c r="D134">
        <v>2017</v>
      </c>
      <c r="E134" t="str">
        <f t="shared" si="6"/>
        <v>11</v>
      </c>
      <c r="F134">
        <f t="shared" si="7"/>
        <v>8</v>
      </c>
      <c r="G134" s="41">
        <f t="shared" si="8"/>
        <v>42958</v>
      </c>
      <c r="J134" s="41">
        <v>42958</v>
      </c>
    </row>
    <row r="135" spans="1:10" x14ac:dyDescent="0.2">
      <c r="A135" t="s">
        <v>368</v>
      </c>
      <c r="B135" t="s">
        <v>384</v>
      </c>
      <c r="C135" t="s">
        <v>408</v>
      </c>
      <c r="D135">
        <v>2017</v>
      </c>
      <c r="E135" t="str">
        <f t="shared" si="6"/>
        <v>12</v>
      </c>
      <c r="F135">
        <f t="shared" si="7"/>
        <v>8</v>
      </c>
      <c r="G135" s="41">
        <f t="shared" si="8"/>
        <v>42959</v>
      </c>
      <c r="J135" s="41">
        <v>42959</v>
      </c>
    </row>
    <row r="136" spans="1:10" x14ac:dyDescent="0.2">
      <c r="A136" t="s">
        <v>420</v>
      </c>
      <c r="B136" t="s">
        <v>385</v>
      </c>
      <c r="C136" t="s">
        <v>408</v>
      </c>
      <c r="D136">
        <v>2017</v>
      </c>
      <c r="E136" t="str">
        <f t="shared" si="6"/>
        <v>13</v>
      </c>
      <c r="F136">
        <f t="shared" si="7"/>
        <v>8</v>
      </c>
      <c r="G136" s="41">
        <f t="shared" si="8"/>
        <v>42960</v>
      </c>
      <c r="J136" s="41">
        <v>42960</v>
      </c>
    </row>
    <row r="137" spans="1:10" x14ac:dyDescent="0.2">
      <c r="A137" t="s">
        <v>371</v>
      </c>
      <c r="B137" t="s">
        <v>386</v>
      </c>
      <c r="C137" t="s">
        <v>408</v>
      </c>
      <c r="D137">
        <v>2017</v>
      </c>
      <c r="E137" t="str">
        <f t="shared" si="6"/>
        <v>14</v>
      </c>
      <c r="F137">
        <f t="shared" si="7"/>
        <v>8</v>
      </c>
      <c r="G137" s="41">
        <f t="shared" si="8"/>
        <v>42961</v>
      </c>
      <c r="J137" s="41">
        <v>42961</v>
      </c>
    </row>
    <row r="138" spans="1:10" x14ac:dyDescent="0.2">
      <c r="A138" t="s">
        <v>373</v>
      </c>
      <c r="B138" t="s">
        <v>387</v>
      </c>
      <c r="C138" t="s">
        <v>408</v>
      </c>
      <c r="D138">
        <v>2017</v>
      </c>
      <c r="E138" t="str">
        <f t="shared" si="6"/>
        <v>15</v>
      </c>
      <c r="F138">
        <f t="shared" si="7"/>
        <v>8</v>
      </c>
      <c r="G138" s="41">
        <f t="shared" si="8"/>
        <v>42962</v>
      </c>
      <c r="J138" s="41">
        <v>42962</v>
      </c>
    </row>
    <row r="139" spans="1:10" x14ac:dyDescent="0.2">
      <c r="A139" t="s">
        <v>375</v>
      </c>
      <c r="B139" t="s">
        <v>402</v>
      </c>
      <c r="C139" t="s">
        <v>408</v>
      </c>
      <c r="D139">
        <v>2017</v>
      </c>
      <c r="E139" t="str">
        <f t="shared" si="6"/>
        <v>16</v>
      </c>
      <c r="F139">
        <f t="shared" si="7"/>
        <v>8</v>
      </c>
      <c r="G139" s="41">
        <f t="shared" si="8"/>
        <v>42963</v>
      </c>
      <c r="J139" s="41">
        <v>42963</v>
      </c>
    </row>
    <row r="140" spans="1:10" x14ac:dyDescent="0.2">
      <c r="A140" t="s">
        <v>377</v>
      </c>
      <c r="B140" t="s">
        <v>388</v>
      </c>
      <c r="C140" t="s">
        <v>408</v>
      </c>
      <c r="D140">
        <v>2017</v>
      </c>
      <c r="E140" t="str">
        <f t="shared" si="6"/>
        <v>17</v>
      </c>
      <c r="F140">
        <f t="shared" si="7"/>
        <v>8</v>
      </c>
      <c r="G140" s="41">
        <f t="shared" si="8"/>
        <v>42964</v>
      </c>
      <c r="J140" s="41">
        <v>42964</v>
      </c>
    </row>
    <row r="141" spans="1:10" x14ac:dyDescent="0.2">
      <c r="A141" t="s">
        <v>379</v>
      </c>
      <c r="B141" t="s">
        <v>389</v>
      </c>
      <c r="C141" t="s">
        <v>408</v>
      </c>
      <c r="D141">
        <v>2017</v>
      </c>
      <c r="E141" t="str">
        <f t="shared" si="6"/>
        <v>18</v>
      </c>
      <c r="F141">
        <f t="shared" si="7"/>
        <v>8</v>
      </c>
      <c r="G141" s="41">
        <f t="shared" si="8"/>
        <v>42965</v>
      </c>
      <c r="J141" s="41">
        <v>42965</v>
      </c>
    </row>
    <row r="142" spans="1:10" x14ac:dyDescent="0.2">
      <c r="A142" t="s">
        <v>368</v>
      </c>
      <c r="B142" t="s">
        <v>390</v>
      </c>
      <c r="C142" t="s">
        <v>408</v>
      </c>
      <c r="D142">
        <v>2017</v>
      </c>
      <c r="E142" t="str">
        <f t="shared" si="6"/>
        <v>19</v>
      </c>
      <c r="F142">
        <f t="shared" si="7"/>
        <v>8</v>
      </c>
      <c r="G142" s="41">
        <f t="shared" si="8"/>
        <v>42966</v>
      </c>
      <c r="J142" s="41">
        <v>42966</v>
      </c>
    </row>
    <row r="143" spans="1:10" x14ac:dyDescent="0.2">
      <c r="A143" t="s">
        <v>420</v>
      </c>
      <c r="B143" t="s">
        <v>391</v>
      </c>
      <c r="C143" t="s">
        <v>408</v>
      </c>
      <c r="D143">
        <v>2017</v>
      </c>
      <c r="E143" t="str">
        <f t="shared" si="6"/>
        <v>20</v>
      </c>
      <c r="F143">
        <f t="shared" si="7"/>
        <v>8</v>
      </c>
      <c r="G143" s="41">
        <f t="shared" si="8"/>
        <v>42967</v>
      </c>
      <c r="J143" s="41">
        <v>42967</v>
      </c>
    </row>
    <row r="144" spans="1:10" x14ac:dyDescent="0.2">
      <c r="A144" t="s">
        <v>371</v>
      </c>
      <c r="B144" t="s">
        <v>392</v>
      </c>
      <c r="C144" t="s">
        <v>408</v>
      </c>
      <c r="D144">
        <v>2017</v>
      </c>
      <c r="E144" t="str">
        <f t="shared" si="6"/>
        <v>21</v>
      </c>
      <c r="F144">
        <f t="shared" si="7"/>
        <v>8</v>
      </c>
      <c r="G144" s="41">
        <f t="shared" si="8"/>
        <v>42968</v>
      </c>
      <c r="J144" s="41">
        <v>42968</v>
      </c>
    </row>
    <row r="145" spans="1:10" x14ac:dyDescent="0.2">
      <c r="A145" t="s">
        <v>373</v>
      </c>
      <c r="B145" t="s">
        <v>393</v>
      </c>
      <c r="C145" t="s">
        <v>408</v>
      </c>
      <c r="D145">
        <v>2017</v>
      </c>
      <c r="E145" t="str">
        <f t="shared" si="6"/>
        <v>22</v>
      </c>
      <c r="F145">
        <f t="shared" si="7"/>
        <v>8</v>
      </c>
      <c r="G145" s="41">
        <f t="shared" si="8"/>
        <v>42969</v>
      </c>
      <c r="J145" s="41">
        <v>42969</v>
      </c>
    </row>
    <row r="146" spans="1:10" x14ac:dyDescent="0.2">
      <c r="A146" t="s">
        <v>375</v>
      </c>
      <c r="B146" t="s">
        <v>403</v>
      </c>
      <c r="C146" t="s">
        <v>408</v>
      </c>
      <c r="D146">
        <v>2017</v>
      </c>
      <c r="E146" t="str">
        <f t="shared" si="6"/>
        <v>23</v>
      </c>
      <c r="F146">
        <f t="shared" si="7"/>
        <v>8</v>
      </c>
      <c r="G146" s="41">
        <f t="shared" si="8"/>
        <v>42970</v>
      </c>
      <c r="J146" s="41">
        <v>42970</v>
      </c>
    </row>
    <row r="147" spans="1:10" x14ac:dyDescent="0.2">
      <c r="A147" t="s">
        <v>377</v>
      </c>
      <c r="B147" t="s">
        <v>394</v>
      </c>
      <c r="C147" t="s">
        <v>408</v>
      </c>
      <c r="D147">
        <v>2017</v>
      </c>
      <c r="E147" t="str">
        <f t="shared" si="6"/>
        <v>24</v>
      </c>
      <c r="F147">
        <f t="shared" si="7"/>
        <v>8</v>
      </c>
      <c r="G147" s="41">
        <f t="shared" si="8"/>
        <v>42971</v>
      </c>
      <c r="J147" s="41">
        <v>42971</v>
      </c>
    </row>
    <row r="148" spans="1:10" x14ac:dyDescent="0.2">
      <c r="A148" t="s">
        <v>379</v>
      </c>
      <c r="B148" t="s">
        <v>395</v>
      </c>
      <c r="C148" t="s">
        <v>408</v>
      </c>
      <c r="D148">
        <v>2017</v>
      </c>
      <c r="E148" t="str">
        <f t="shared" si="6"/>
        <v>25</v>
      </c>
      <c r="F148">
        <f t="shared" si="7"/>
        <v>8</v>
      </c>
      <c r="G148" s="41">
        <f t="shared" si="8"/>
        <v>42972</v>
      </c>
      <c r="J148" s="41">
        <v>42972</v>
      </c>
    </row>
    <row r="149" spans="1:10" x14ac:dyDescent="0.2">
      <c r="A149" t="s">
        <v>368</v>
      </c>
      <c r="B149" t="s">
        <v>396</v>
      </c>
      <c r="C149" t="s">
        <v>408</v>
      </c>
      <c r="D149">
        <v>2017</v>
      </c>
      <c r="E149" t="str">
        <f t="shared" si="6"/>
        <v>26</v>
      </c>
      <c r="F149">
        <f t="shared" si="7"/>
        <v>8</v>
      </c>
      <c r="G149" s="41">
        <f t="shared" si="8"/>
        <v>42973</v>
      </c>
      <c r="J149" s="41">
        <v>42973</v>
      </c>
    </row>
    <row r="150" spans="1:10" x14ac:dyDescent="0.2">
      <c r="A150" t="s">
        <v>420</v>
      </c>
      <c r="B150" t="s">
        <v>397</v>
      </c>
      <c r="C150" t="s">
        <v>408</v>
      </c>
      <c r="D150">
        <v>2017</v>
      </c>
      <c r="E150" t="str">
        <f t="shared" si="6"/>
        <v>27</v>
      </c>
      <c r="F150">
        <f t="shared" si="7"/>
        <v>8</v>
      </c>
      <c r="G150" s="41">
        <f t="shared" si="8"/>
        <v>42974</v>
      </c>
      <c r="J150" s="41">
        <v>42974</v>
      </c>
    </row>
    <row r="151" spans="1:10" x14ac:dyDescent="0.2">
      <c r="A151" t="s">
        <v>371</v>
      </c>
      <c r="B151" t="s">
        <v>398</v>
      </c>
      <c r="C151" t="s">
        <v>408</v>
      </c>
      <c r="D151">
        <v>2017</v>
      </c>
      <c r="E151" t="str">
        <f t="shared" si="6"/>
        <v>28</v>
      </c>
      <c r="F151">
        <f t="shared" si="7"/>
        <v>8</v>
      </c>
      <c r="G151" s="41">
        <f t="shared" si="8"/>
        <v>42975</v>
      </c>
      <c r="J151" s="41">
        <v>42975</v>
      </c>
    </row>
    <row r="152" spans="1:10" x14ac:dyDescent="0.2">
      <c r="A152" t="s">
        <v>373</v>
      </c>
      <c r="B152" t="s">
        <v>399</v>
      </c>
      <c r="C152" t="s">
        <v>408</v>
      </c>
      <c r="D152">
        <v>2017</v>
      </c>
      <c r="E152" t="str">
        <f t="shared" si="6"/>
        <v>29</v>
      </c>
      <c r="F152">
        <f t="shared" si="7"/>
        <v>8</v>
      </c>
      <c r="G152" s="41">
        <f t="shared" si="8"/>
        <v>42976</v>
      </c>
      <c r="J152" s="41">
        <v>42976</v>
      </c>
    </row>
    <row r="153" spans="1:10" x14ac:dyDescent="0.2">
      <c r="A153" t="s">
        <v>375</v>
      </c>
      <c r="B153" t="s">
        <v>404</v>
      </c>
      <c r="C153" t="s">
        <v>408</v>
      </c>
      <c r="D153">
        <v>2017</v>
      </c>
      <c r="E153" t="str">
        <f t="shared" si="6"/>
        <v>30</v>
      </c>
      <c r="F153">
        <f t="shared" si="7"/>
        <v>8</v>
      </c>
      <c r="G153" s="41">
        <f t="shared" si="8"/>
        <v>42977</v>
      </c>
      <c r="J153" s="41">
        <v>42977</v>
      </c>
    </row>
    <row r="154" spans="1:10" x14ac:dyDescent="0.2">
      <c r="A154" t="s">
        <v>377</v>
      </c>
      <c r="B154" t="s">
        <v>405</v>
      </c>
      <c r="C154" t="s">
        <v>408</v>
      </c>
      <c r="D154">
        <v>2017</v>
      </c>
      <c r="E154" t="str">
        <f t="shared" si="6"/>
        <v>31</v>
      </c>
      <c r="F154">
        <f t="shared" si="7"/>
        <v>8</v>
      </c>
      <c r="G154" s="41">
        <f t="shared" si="8"/>
        <v>42978</v>
      </c>
      <c r="J154" s="41">
        <v>42978</v>
      </c>
    </row>
    <row r="155" spans="1:10" x14ac:dyDescent="0.2">
      <c r="A155" t="s">
        <v>379</v>
      </c>
      <c r="B155" t="s">
        <v>369</v>
      </c>
      <c r="C155" t="s">
        <v>409</v>
      </c>
      <c r="D155">
        <v>2017</v>
      </c>
      <c r="E155" t="str">
        <f t="shared" si="6"/>
        <v>1</v>
      </c>
      <c r="F155">
        <f t="shared" si="7"/>
        <v>9</v>
      </c>
      <c r="G155" s="41">
        <f t="shared" si="8"/>
        <v>42979</v>
      </c>
      <c r="J155" s="41">
        <v>42979</v>
      </c>
    </row>
    <row r="156" spans="1:10" x14ac:dyDescent="0.2">
      <c r="A156" t="s">
        <v>368</v>
      </c>
      <c r="B156" t="s">
        <v>400</v>
      </c>
      <c r="C156" t="s">
        <v>409</v>
      </c>
      <c r="D156">
        <v>2017</v>
      </c>
      <c r="E156" t="str">
        <f t="shared" si="6"/>
        <v>2</v>
      </c>
      <c r="F156">
        <f t="shared" si="7"/>
        <v>9</v>
      </c>
      <c r="G156" s="41">
        <f t="shared" si="8"/>
        <v>42980</v>
      </c>
      <c r="J156" s="41">
        <v>42980</v>
      </c>
    </row>
    <row r="157" spans="1:10" x14ac:dyDescent="0.2">
      <c r="A157" t="s">
        <v>420</v>
      </c>
      <c r="B157" t="s">
        <v>372</v>
      </c>
      <c r="C157" t="s">
        <v>409</v>
      </c>
      <c r="D157">
        <v>2017</v>
      </c>
      <c r="E157" t="str">
        <f t="shared" si="6"/>
        <v>3</v>
      </c>
      <c r="F157">
        <f t="shared" si="7"/>
        <v>9</v>
      </c>
      <c r="G157" s="41">
        <f t="shared" si="8"/>
        <v>42981</v>
      </c>
      <c r="J157" s="41">
        <v>42981</v>
      </c>
    </row>
    <row r="158" spans="1:10" x14ac:dyDescent="0.2">
      <c r="A158" t="s">
        <v>371</v>
      </c>
      <c r="B158" t="s">
        <v>374</v>
      </c>
      <c r="C158" t="s">
        <v>409</v>
      </c>
      <c r="D158">
        <v>2017</v>
      </c>
      <c r="E158" t="str">
        <f t="shared" si="6"/>
        <v>4</v>
      </c>
      <c r="F158">
        <f t="shared" si="7"/>
        <v>9</v>
      </c>
      <c r="G158" s="41">
        <f t="shared" si="8"/>
        <v>42982</v>
      </c>
      <c r="J158" s="41">
        <v>42982</v>
      </c>
    </row>
    <row r="159" spans="1:10" x14ac:dyDescent="0.2">
      <c r="A159" t="s">
        <v>373</v>
      </c>
      <c r="B159" t="s">
        <v>376</v>
      </c>
      <c r="C159" t="s">
        <v>409</v>
      </c>
      <c r="D159">
        <v>2017</v>
      </c>
      <c r="E159" t="str">
        <f t="shared" si="6"/>
        <v>5</v>
      </c>
      <c r="F159">
        <f t="shared" si="7"/>
        <v>9</v>
      </c>
      <c r="G159" s="41">
        <f t="shared" si="8"/>
        <v>42983</v>
      </c>
      <c r="J159" s="41">
        <v>42983</v>
      </c>
    </row>
    <row r="160" spans="1:10" x14ac:dyDescent="0.2">
      <c r="A160" t="s">
        <v>375</v>
      </c>
      <c r="B160" t="s">
        <v>378</v>
      </c>
      <c r="C160" t="s">
        <v>409</v>
      </c>
      <c r="D160">
        <v>2017</v>
      </c>
      <c r="E160" t="str">
        <f t="shared" si="6"/>
        <v>6</v>
      </c>
      <c r="F160">
        <f t="shared" si="7"/>
        <v>9</v>
      </c>
      <c r="G160" s="41">
        <f t="shared" si="8"/>
        <v>42984</v>
      </c>
      <c r="J160" s="41">
        <v>42984</v>
      </c>
    </row>
    <row r="161" spans="1:10" x14ac:dyDescent="0.2">
      <c r="A161" t="s">
        <v>377</v>
      </c>
      <c r="B161" t="s">
        <v>380</v>
      </c>
      <c r="C161" t="s">
        <v>409</v>
      </c>
      <c r="D161">
        <v>2017</v>
      </c>
      <c r="E161" t="str">
        <f t="shared" si="6"/>
        <v>7</v>
      </c>
      <c r="F161">
        <f t="shared" si="7"/>
        <v>9</v>
      </c>
      <c r="G161" s="41">
        <f t="shared" si="8"/>
        <v>42985</v>
      </c>
      <c r="J161" s="41">
        <v>42985</v>
      </c>
    </row>
    <row r="162" spans="1:10" x14ac:dyDescent="0.2">
      <c r="A162" t="s">
        <v>379</v>
      </c>
      <c r="B162" t="s">
        <v>381</v>
      </c>
      <c r="C162" t="s">
        <v>409</v>
      </c>
      <c r="D162">
        <v>2017</v>
      </c>
      <c r="E162" t="str">
        <f t="shared" si="6"/>
        <v>8</v>
      </c>
      <c r="F162">
        <f t="shared" si="7"/>
        <v>9</v>
      </c>
      <c r="G162" s="41">
        <f t="shared" si="8"/>
        <v>42986</v>
      </c>
      <c r="J162" s="41">
        <v>42986</v>
      </c>
    </row>
    <row r="163" spans="1:10" x14ac:dyDescent="0.2">
      <c r="A163" t="s">
        <v>368</v>
      </c>
      <c r="B163" t="s">
        <v>401</v>
      </c>
      <c r="C163" t="s">
        <v>409</v>
      </c>
      <c r="D163">
        <v>2017</v>
      </c>
      <c r="E163" t="str">
        <f t="shared" si="6"/>
        <v>9</v>
      </c>
      <c r="F163">
        <f t="shared" si="7"/>
        <v>9</v>
      </c>
      <c r="G163" s="41">
        <f t="shared" si="8"/>
        <v>42987</v>
      </c>
      <c r="J163" s="41">
        <v>42987</v>
      </c>
    </row>
    <row r="164" spans="1:10" x14ac:dyDescent="0.2">
      <c r="A164" t="s">
        <v>420</v>
      </c>
      <c r="B164" t="s">
        <v>382</v>
      </c>
      <c r="C164" t="s">
        <v>409</v>
      </c>
      <c r="D164">
        <v>2017</v>
      </c>
      <c r="E164" t="str">
        <f t="shared" si="6"/>
        <v>10</v>
      </c>
      <c r="F164">
        <f t="shared" si="7"/>
        <v>9</v>
      </c>
      <c r="G164" s="41">
        <f t="shared" si="8"/>
        <v>42988</v>
      </c>
      <c r="J164" s="41">
        <v>42988</v>
      </c>
    </row>
    <row r="165" spans="1:10" x14ac:dyDescent="0.2">
      <c r="A165" t="s">
        <v>371</v>
      </c>
      <c r="B165" t="s">
        <v>383</v>
      </c>
      <c r="C165" t="s">
        <v>409</v>
      </c>
      <c r="D165">
        <v>2017</v>
      </c>
      <c r="E165" t="str">
        <f t="shared" si="6"/>
        <v>11</v>
      </c>
      <c r="F165">
        <f t="shared" si="7"/>
        <v>9</v>
      </c>
      <c r="G165" s="41">
        <f t="shared" si="8"/>
        <v>42989</v>
      </c>
      <c r="J165" s="41">
        <v>42989</v>
      </c>
    </row>
    <row r="166" spans="1:10" x14ac:dyDescent="0.2">
      <c r="A166" t="s">
        <v>373</v>
      </c>
      <c r="B166" t="s">
        <v>384</v>
      </c>
      <c r="C166" t="s">
        <v>409</v>
      </c>
      <c r="D166">
        <v>2017</v>
      </c>
      <c r="E166" t="str">
        <f t="shared" si="6"/>
        <v>12</v>
      </c>
      <c r="F166">
        <f t="shared" si="7"/>
        <v>9</v>
      </c>
      <c r="G166" s="41">
        <f t="shared" si="8"/>
        <v>42990</v>
      </c>
      <c r="J166" s="41">
        <v>42990</v>
      </c>
    </row>
    <row r="167" spans="1:10" x14ac:dyDescent="0.2">
      <c r="A167" t="s">
        <v>375</v>
      </c>
      <c r="B167" t="s">
        <v>385</v>
      </c>
      <c r="C167" t="s">
        <v>409</v>
      </c>
      <c r="D167">
        <v>2017</v>
      </c>
      <c r="E167" t="str">
        <f t="shared" si="6"/>
        <v>13</v>
      </c>
      <c r="F167">
        <f t="shared" si="7"/>
        <v>9</v>
      </c>
      <c r="G167" s="41">
        <f t="shared" si="8"/>
        <v>42991</v>
      </c>
      <c r="J167" s="41">
        <v>42991</v>
      </c>
    </row>
    <row r="168" spans="1:10" x14ac:dyDescent="0.2">
      <c r="A168" t="s">
        <v>377</v>
      </c>
      <c r="B168" t="s">
        <v>386</v>
      </c>
      <c r="C168" t="s">
        <v>409</v>
      </c>
      <c r="D168">
        <v>2017</v>
      </c>
      <c r="E168" t="str">
        <f t="shared" si="6"/>
        <v>14</v>
      </c>
      <c r="F168">
        <f t="shared" si="7"/>
        <v>9</v>
      </c>
      <c r="G168" s="41">
        <f t="shared" si="8"/>
        <v>42992</v>
      </c>
      <c r="J168" s="41">
        <v>42992</v>
      </c>
    </row>
    <row r="169" spans="1:10" x14ac:dyDescent="0.2">
      <c r="A169" t="s">
        <v>379</v>
      </c>
      <c r="B169" t="s">
        <v>387</v>
      </c>
      <c r="C169" t="s">
        <v>409</v>
      </c>
      <c r="D169">
        <v>2017</v>
      </c>
      <c r="E169" t="str">
        <f t="shared" si="6"/>
        <v>15</v>
      </c>
      <c r="F169">
        <f t="shared" si="7"/>
        <v>9</v>
      </c>
      <c r="G169" s="41">
        <f t="shared" si="8"/>
        <v>42993</v>
      </c>
      <c r="J169" s="41">
        <v>42993</v>
      </c>
    </row>
    <row r="170" spans="1:10" x14ac:dyDescent="0.2">
      <c r="A170" t="s">
        <v>368</v>
      </c>
      <c r="B170" t="s">
        <v>402</v>
      </c>
      <c r="C170" t="s">
        <v>409</v>
      </c>
      <c r="D170">
        <v>2017</v>
      </c>
      <c r="E170" t="str">
        <f t="shared" si="6"/>
        <v>16</v>
      </c>
      <c r="F170">
        <f t="shared" si="7"/>
        <v>9</v>
      </c>
      <c r="G170" s="41">
        <f t="shared" si="8"/>
        <v>42994</v>
      </c>
      <c r="J170" s="41">
        <v>42994</v>
      </c>
    </row>
    <row r="171" spans="1:10" x14ac:dyDescent="0.2">
      <c r="A171" t="s">
        <v>420</v>
      </c>
      <c r="B171" t="s">
        <v>388</v>
      </c>
      <c r="C171" t="s">
        <v>409</v>
      </c>
      <c r="D171">
        <v>2017</v>
      </c>
      <c r="E171" t="str">
        <f t="shared" si="6"/>
        <v>17</v>
      </c>
      <c r="F171">
        <f t="shared" si="7"/>
        <v>9</v>
      </c>
      <c r="G171" s="41">
        <f t="shared" si="8"/>
        <v>42995</v>
      </c>
      <c r="J171" s="41">
        <v>42995</v>
      </c>
    </row>
    <row r="172" spans="1:10" x14ac:dyDescent="0.2">
      <c r="A172" t="s">
        <v>371</v>
      </c>
      <c r="B172" t="s">
        <v>389</v>
      </c>
      <c r="C172" t="s">
        <v>409</v>
      </c>
      <c r="D172">
        <v>2017</v>
      </c>
      <c r="E172" t="str">
        <f t="shared" si="6"/>
        <v>18</v>
      </c>
      <c r="F172">
        <f t="shared" si="7"/>
        <v>9</v>
      </c>
      <c r="G172" s="41">
        <f t="shared" si="8"/>
        <v>42996</v>
      </c>
      <c r="J172" s="41">
        <v>42996</v>
      </c>
    </row>
    <row r="173" spans="1:10" x14ac:dyDescent="0.2">
      <c r="A173" t="s">
        <v>373</v>
      </c>
      <c r="B173" t="s">
        <v>390</v>
      </c>
      <c r="C173" t="s">
        <v>409</v>
      </c>
      <c r="D173">
        <v>2017</v>
      </c>
      <c r="E173" t="str">
        <f t="shared" si="6"/>
        <v>19</v>
      </c>
      <c r="F173">
        <f t="shared" si="7"/>
        <v>9</v>
      </c>
      <c r="G173" s="41">
        <f t="shared" si="8"/>
        <v>42997</v>
      </c>
      <c r="J173" s="41">
        <v>42997</v>
      </c>
    </row>
    <row r="174" spans="1:10" x14ac:dyDescent="0.2">
      <c r="A174" t="s">
        <v>375</v>
      </c>
      <c r="B174" t="s">
        <v>391</v>
      </c>
      <c r="C174" t="s">
        <v>409</v>
      </c>
      <c r="D174">
        <v>2017</v>
      </c>
      <c r="E174" t="str">
        <f t="shared" si="6"/>
        <v>20</v>
      </c>
      <c r="F174">
        <f t="shared" si="7"/>
        <v>9</v>
      </c>
      <c r="G174" s="41">
        <f t="shared" si="8"/>
        <v>42998</v>
      </c>
      <c r="J174" s="41">
        <v>42998</v>
      </c>
    </row>
    <row r="175" spans="1:10" x14ac:dyDescent="0.2">
      <c r="A175" t="s">
        <v>377</v>
      </c>
      <c r="B175" t="s">
        <v>392</v>
      </c>
      <c r="C175" t="s">
        <v>409</v>
      </c>
      <c r="D175">
        <v>2017</v>
      </c>
      <c r="E175" t="str">
        <f t="shared" si="6"/>
        <v>21</v>
      </c>
      <c r="F175">
        <f t="shared" si="7"/>
        <v>9</v>
      </c>
      <c r="G175" s="41">
        <f t="shared" si="8"/>
        <v>42999</v>
      </c>
      <c r="J175" s="41">
        <v>42999</v>
      </c>
    </row>
    <row r="176" spans="1:10" x14ac:dyDescent="0.2">
      <c r="A176" t="s">
        <v>379</v>
      </c>
      <c r="B176" t="s">
        <v>393</v>
      </c>
      <c r="C176" t="s">
        <v>409</v>
      </c>
      <c r="D176">
        <v>2017</v>
      </c>
      <c r="E176" t="str">
        <f t="shared" si="6"/>
        <v>22</v>
      </c>
      <c r="F176">
        <f t="shared" si="7"/>
        <v>9</v>
      </c>
      <c r="G176" s="41">
        <f t="shared" si="8"/>
        <v>43000</v>
      </c>
      <c r="J176" s="41">
        <v>43000</v>
      </c>
    </row>
    <row r="177" spans="1:10" x14ac:dyDescent="0.2">
      <c r="A177" t="s">
        <v>368</v>
      </c>
      <c r="B177" t="s">
        <v>403</v>
      </c>
      <c r="C177" t="s">
        <v>409</v>
      </c>
      <c r="D177">
        <v>2017</v>
      </c>
      <c r="E177" t="str">
        <f t="shared" si="6"/>
        <v>23</v>
      </c>
      <c r="F177">
        <f t="shared" si="7"/>
        <v>9</v>
      </c>
      <c r="G177" s="41">
        <f t="shared" si="8"/>
        <v>43001</v>
      </c>
      <c r="J177" s="41">
        <v>43001</v>
      </c>
    </row>
    <row r="178" spans="1:10" x14ac:dyDescent="0.2">
      <c r="A178" t="s">
        <v>420</v>
      </c>
      <c r="B178" t="s">
        <v>394</v>
      </c>
      <c r="C178" t="s">
        <v>409</v>
      </c>
      <c r="D178">
        <v>2017</v>
      </c>
      <c r="E178" t="str">
        <f t="shared" si="6"/>
        <v>24</v>
      </c>
      <c r="F178">
        <f t="shared" si="7"/>
        <v>9</v>
      </c>
      <c r="G178" s="41">
        <f t="shared" si="8"/>
        <v>43002</v>
      </c>
      <c r="J178" s="41">
        <v>43002</v>
      </c>
    </row>
    <row r="179" spans="1:10" x14ac:dyDescent="0.2">
      <c r="A179" t="s">
        <v>371</v>
      </c>
      <c r="B179" t="s">
        <v>395</v>
      </c>
      <c r="C179" t="s">
        <v>409</v>
      </c>
      <c r="D179">
        <v>2017</v>
      </c>
      <c r="E179" t="str">
        <f t="shared" si="6"/>
        <v>25</v>
      </c>
      <c r="F179">
        <f t="shared" si="7"/>
        <v>9</v>
      </c>
      <c r="G179" s="41">
        <f t="shared" si="8"/>
        <v>43003</v>
      </c>
      <c r="J179" s="41">
        <v>43003</v>
      </c>
    </row>
    <row r="180" spans="1:10" x14ac:dyDescent="0.2">
      <c r="A180" t="s">
        <v>373</v>
      </c>
      <c r="B180" t="s">
        <v>396</v>
      </c>
      <c r="C180" t="s">
        <v>409</v>
      </c>
      <c r="D180">
        <v>2017</v>
      </c>
      <c r="E180" t="str">
        <f t="shared" si="6"/>
        <v>26</v>
      </c>
      <c r="F180">
        <f t="shared" si="7"/>
        <v>9</v>
      </c>
      <c r="G180" s="41">
        <f t="shared" si="8"/>
        <v>43004</v>
      </c>
      <c r="J180" s="41">
        <v>43004</v>
      </c>
    </row>
    <row r="181" spans="1:10" x14ac:dyDescent="0.2">
      <c r="A181" t="s">
        <v>375</v>
      </c>
      <c r="B181" t="s">
        <v>397</v>
      </c>
      <c r="C181" t="s">
        <v>409</v>
      </c>
      <c r="D181">
        <v>2017</v>
      </c>
      <c r="E181" t="str">
        <f t="shared" si="6"/>
        <v>27</v>
      </c>
      <c r="F181">
        <f t="shared" si="7"/>
        <v>9</v>
      </c>
      <c r="G181" s="41">
        <f t="shared" si="8"/>
        <v>43005</v>
      </c>
      <c r="J181" s="41">
        <v>43005</v>
      </c>
    </row>
    <row r="182" spans="1:10" x14ac:dyDescent="0.2">
      <c r="A182" t="s">
        <v>377</v>
      </c>
      <c r="B182" t="s">
        <v>398</v>
      </c>
      <c r="C182" t="s">
        <v>409</v>
      </c>
      <c r="D182">
        <v>2017</v>
      </c>
      <c r="E182" t="str">
        <f t="shared" si="6"/>
        <v>28</v>
      </c>
      <c r="F182">
        <f t="shared" si="7"/>
        <v>9</v>
      </c>
      <c r="G182" s="41">
        <f t="shared" si="8"/>
        <v>43006</v>
      </c>
      <c r="J182" s="41">
        <v>43006</v>
      </c>
    </row>
    <row r="183" spans="1:10" x14ac:dyDescent="0.2">
      <c r="A183" t="s">
        <v>379</v>
      </c>
      <c r="B183" t="s">
        <v>399</v>
      </c>
      <c r="C183" t="s">
        <v>409</v>
      </c>
      <c r="D183">
        <v>2017</v>
      </c>
      <c r="E183" t="str">
        <f t="shared" si="6"/>
        <v>29</v>
      </c>
      <c r="F183">
        <f t="shared" si="7"/>
        <v>9</v>
      </c>
      <c r="G183" s="41">
        <f t="shared" si="8"/>
        <v>43007</v>
      </c>
      <c r="J183" s="41">
        <v>43007</v>
      </c>
    </row>
    <row r="184" spans="1:10" x14ac:dyDescent="0.2">
      <c r="A184" t="s">
        <v>368</v>
      </c>
      <c r="B184" t="s">
        <v>404</v>
      </c>
      <c r="C184" t="s">
        <v>409</v>
      </c>
      <c r="D184">
        <v>2017</v>
      </c>
      <c r="E184" t="str">
        <f t="shared" si="6"/>
        <v>30</v>
      </c>
      <c r="F184">
        <f t="shared" si="7"/>
        <v>9</v>
      </c>
      <c r="G184" s="41">
        <f t="shared" si="8"/>
        <v>43008</v>
      </c>
      <c r="J184" s="41">
        <v>43008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89"/>
  <sheetViews>
    <sheetView topLeftCell="A167" workbookViewId="0">
      <selection activeCell="Q33" sqref="Q33"/>
    </sheetView>
  </sheetViews>
  <sheetFormatPr baseColWidth="10" defaultColWidth="8.83203125" defaultRowHeight="15" x14ac:dyDescent="0.2"/>
  <cols>
    <col min="1" max="1" width="21.33203125" customWidth="1"/>
    <col min="2" max="2" width="17.83203125" customWidth="1"/>
    <col min="3" max="3" width="16.5" customWidth="1"/>
  </cols>
  <sheetData>
    <row r="1" spans="1:13" x14ac:dyDescent="0.2">
      <c r="A1" t="s">
        <v>307</v>
      </c>
      <c r="B1" t="s">
        <v>189</v>
      </c>
      <c r="C1" t="s">
        <v>190</v>
      </c>
      <c r="D1" t="s">
        <v>191</v>
      </c>
      <c r="E1" t="s">
        <v>192</v>
      </c>
      <c r="F1" t="s">
        <v>193</v>
      </c>
      <c r="G1" t="s">
        <v>194</v>
      </c>
      <c r="H1" t="s">
        <v>195</v>
      </c>
      <c r="I1" t="s">
        <v>196</v>
      </c>
      <c r="J1" t="s">
        <v>197</v>
      </c>
      <c r="K1" t="s">
        <v>198</v>
      </c>
      <c r="L1" t="s">
        <v>201</v>
      </c>
      <c r="M1" t="s">
        <v>259</v>
      </c>
    </row>
    <row r="2" spans="1:13" x14ac:dyDescent="0.2">
      <c r="A2" t="s">
        <v>1</v>
      </c>
      <c r="B2">
        <v>390</v>
      </c>
      <c r="C2">
        <v>208</v>
      </c>
      <c r="D2">
        <v>338</v>
      </c>
      <c r="E2">
        <v>156</v>
      </c>
      <c r="F2">
        <v>52</v>
      </c>
      <c r="G2">
        <v>156</v>
      </c>
      <c r="H2">
        <v>0</v>
      </c>
      <c r="I2">
        <v>104</v>
      </c>
      <c r="J2">
        <v>260</v>
      </c>
      <c r="K2">
        <v>0</v>
      </c>
      <c r="L2">
        <f>SUM(B2:K2)</f>
        <v>1664</v>
      </c>
      <c r="M2">
        <v>0</v>
      </c>
    </row>
    <row r="3" spans="1:13" x14ac:dyDescent="0.2">
      <c r="A3" t="s">
        <v>2</v>
      </c>
      <c r="B3">
        <v>0</v>
      </c>
      <c r="C3">
        <v>0</v>
      </c>
      <c r="D3">
        <v>0</v>
      </c>
      <c r="E3">
        <v>0</v>
      </c>
      <c r="F3">
        <v>0</v>
      </c>
      <c r="G3">
        <v>0</v>
      </c>
      <c r="H3">
        <v>0</v>
      </c>
      <c r="I3">
        <v>0</v>
      </c>
      <c r="J3">
        <v>0</v>
      </c>
      <c r="K3">
        <v>0</v>
      </c>
      <c r="L3">
        <f t="shared" ref="L3:L66" si="0">SUM(B3:K3)</f>
        <v>0</v>
      </c>
      <c r="M3">
        <v>0</v>
      </c>
    </row>
    <row r="4" spans="1:13" x14ac:dyDescent="0.2">
      <c r="A4" t="s">
        <v>3</v>
      </c>
      <c r="B4">
        <v>806</v>
      </c>
      <c r="C4">
        <v>338</v>
      </c>
      <c r="D4">
        <v>234</v>
      </c>
      <c r="E4">
        <v>130</v>
      </c>
      <c r="F4">
        <v>338</v>
      </c>
      <c r="G4">
        <v>390</v>
      </c>
      <c r="H4">
        <v>0</v>
      </c>
      <c r="I4">
        <v>52</v>
      </c>
      <c r="J4">
        <v>286</v>
      </c>
      <c r="K4">
        <v>0</v>
      </c>
      <c r="L4">
        <f t="shared" si="0"/>
        <v>2574</v>
      </c>
      <c r="M4">
        <v>0</v>
      </c>
    </row>
    <row r="5" spans="1:13" x14ac:dyDescent="0.2">
      <c r="A5" t="s">
        <v>4</v>
      </c>
      <c r="B5">
        <v>0</v>
      </c>
      <c r="C5">
        <v>0</v>
      </c>
      <c r="D5">
        <v>0</v>
      </c>
      <c r="E5">
        <v>0</v>
      </c>
      <c r="F5">
        <v>0</v>
      </c>
      <c r="G5">
        <v>0</v>
      </c>
      <c r="H5">
        <v>0</v>
      </c>
      <c r="I5">
        <v>0</v>
      </c>
      <c r="J5">
        <v>0</v>
      </c>
      <c r="K5">
        <v>0</v>
      </c>
      <c r="L5">
        <f t="shared" si="0"/>
        <v>0</v>
      </c>
      <c r="M5">
        <v>0</v>
      </c>
    </row>
    <row r="6" spans="1:13" x14ac:dyDescent="0.2">
      <c r="A6" t="s">
        <v>5</v>
      </c>
      <c r="B6">
        <v>650</v>
      </c>
      <c r="C6">
        <v>416</v>
      </c>
      <c r="D6">
        <v>260</v>
      </c>
      <c r="E6">
        <v>390</v>
      </c>
      <c r="F6">
        <v>572</v>
      </c>
      <c r="G6">
        <v>208</v>
      </c>
      <c r="H6">
        <v>60</v>
      </c>
      <c r="I6">
        <v>26</v>
      </c>
      <c r="J6">
        <v>104</v>
      </c>
      <c r="K6">
        <v>52</v>
      </c>
      <c r="L6">
        <f t="shared" si="0"/>
        <v>2738</v>
      </c>
      <c r="M6">
        <v>0</v>
      </c>
    </row>
    <row r="7" spans="1:13" x14ac:dyDescent="0.2">
      <c r="A7" t="s">
        <v>6</v>
      </c>
      <c r="B7">
        <v>520</v>
      </c>
      <c r="C7">
        <v>104</v>
      </c>
      <c r="D7">
        <v>468</v>
      </c>
      <c r="E7">
        <v>234</v>
      </c>
      <c r="F7">
        <v>364</v>
      </c>
      <c r="G7">
        <v>234</v>
      </c>
      <c r="H7">
        <v>60</v>
      </c>
      <c r="I7">
        <v>364</v>
      </c>
      <c r="J7">
        <v>26</v>
      </c>
      <c r="K7">
        <v>26</v>
      </c>
      <c r="L7">
        <f t="shared" si="0"/>
        <v>2400</v>
      </c>
      <c r="M7">
        <v>0</v>
      </c>
    </row>
    <row r="8" spans="1:13" x14ac:dyDescent="0.2">
      <c r="A8" t="s">
        <v>7</v>
      </c>
      <c r="B8">
        <v>494</v>
      </c>
      <c r="C8">
        <v>312</v>
      </c>
      <c r="D8">
        <v>130</v>
      </c>
      <c r="E8">
        <v>182</v>
      </c>
      <c r="F8">
        <v>390</v>
      </c>
      <c r="G8">
        <v>156</v>
      </c>
      <c r="H8">
        <v>30</v>
      </c>
      <c r="I8">
        <v>208</v>
      </c>
      <c r="J8">
        <v>26</v>
      </c>
      <c r="K8">
        <v>104</v>
      </c>
      <c r="L8">
        <f t="shared" si="0"/>
        <v>2032</v>
      </c>
      <c r="M8">
        <v>0</v>
      </c>
    </row>
    <row r="9" spans="1:13" x14ac:dyDescent="0.2">
      <c r="A9" t="s">
        <v>8</v>
      </c>
      <c r="B9">
        <v>208</v>
      </c>
      <c r="C9">
        <v>208</v>
      </c>
      <c r="D9">
        <v>26</v>
      </c>
      <c r="E9">
        <v>182</v>
      </c>
      <c r="F9">
        <v>234</v>
      </c>
      <c r="G9">
        <v>234</v>
      </c>
      <c r="H9">
        <v>30</v>
      </c>
      <c r="I9">
        <v>182</v>
      </c>
      <c r="J9">
        <v>26</v>
      </c>
      <c r="K9">
        <v>52</v>
      </c>
      <c r="L9">
        <f t="shared" si="0"/>
        <v>1382</v>
      </c>
      <c r="M9">
        <v>0</v>
      </c>
    </row>
    <row r="10" spans="1:13" x14ac:dyDescent="0.2">
      <c r="A10" t="s">
        <v>9</v>
      </c>
      <c r="B10">
        <v>0</v>
      </c>
      <c r="C10">
        <v>0</v>
      </c>
      <c r="D10">
        <v>0</v>
      </c>
      <c r="E10">
        <v>0</v>
      </c>
      <c r="F10">
        <v>0</v>
      </c>
      <c r="G10">
        <v>0</v>
      </c>
      <c r="H10">
        <v>0</v>
      </c>
      <c r="I10">
        <v>0</v>
      </c>
      <c r="J10">
        <v>0</v>
      </c>
      <c r="K10">
        <v>0</v>
      </c>
      <c r="L10">
        <f t="shared" si="0"/>
        <v>0</v>
      </c>
      <c r="M10">
        <v>0</v>
      </c>
    </row>
    <row r="11" spans="1:13" x14ac:dyDescent="0.2">
      <c r="A11" t="s">
        <v>10</v>
      </c>
      <c r="B11">
        <v>546</v>
      </c>
      <c r="C11">
        <v>156</v>
      </c>
      <c r="D11">
        <v>52</v>
      </c>
      <c r="E11">
        <v>286</v>
      </c>
      <c r="F11">
        <v>312</v>
      </c>
      <c r="G11">
        <v>468</v>
      </c>
      <c r="H11">
        <v>60</v>
      </c>
      <c r="I11">
        <v>52</v>
      </c>
      <c r="J11">
        <v>0</v>
      </c>
      <c r="K11">
        <v>26</v>
      </c>
      <c r="L11">
        <f t="shared" si="0"/>
        <v>1958</v>
      </c>
      <c r="M11">
        <v>0</v>
      </c>
    </row>
    <row r="12" spans="1:13" x14ac:dyDescent="0.2">
      <c r="A12" t="s">
        <v>11</v>
      </c>
      <c r="B12">
        <v>390</v>
      </c>
      <c r="C12">
        <v>234</v>
      </c>
      <c r="D12">
        <v>0</v>
      </c>
      <c r="E12">
        <v>338</v>
      </c>
      <c r="F12">
        <v>104</v>
      </c>
      <c r="G12">
        <v>208</v>
      </c>
      <c r="H12">
        <v>60</v>
      </c>
      <c r="I12">
        <v>312</v>
      </c>
      <c r="J12">
        <v>26</v>
      </c>
      <c r="K12">
        <v>104</v>
      </c>
      <c r="L12">
        <f t="shared" si="0"/>
        <v>1776</v>
      </c>
      <c r="M12">
        <v>0</v>
      </c>
    </row>
    <row r="13" spans="1:13" x14ac:dyDescent="0.2">
      <c r="A13" t="s">
        <v>12</v>
      </c>
      <c r="B13">
        <v>777.48387000000002</v>
      </c>
      <c r="C13">
        <v>234</v>
      </c>
      <c r="D13">
        <v>52</v>
      </c>
      <c r="E13">
        <v>208</v>
      </c>
      <c r="F13">
        <v>156</v>
      </c>
      <c r="G13">
        <v>130</v>
      </c>
      <c r="H13">
        <v>0</v>
      </c>
      <c r="I13">
        <v>362.5</v>
      </c>
      <c r="J13">
        <v>26</v>
      </c>
      <c r="K13">
        <v>0</v>
      </c>
      <c r="L13">
        <f t="shared" si="0"/>
        <v>1945.98387</v>
      </c>
      <c r="M13">
        <v>0</v>
      </c>
    </row>
    <row r="14" spans="1:13" x14ac:dyDescent="0.2">
      <c r="A14" t="s">
        <v>13</v>
      </c>
      <c r="B14">
        <v>494</v>
      </c>
      <c r="C14">
        <v>598</v>
      </c>
      <c r="D14">
        <v>130</v>
      </c>
      <c r="E14">
        <v>338</v>
      </c>
      <c r="F14">
        <v>364</v>
      </c>
      <c r="G14">
        <v>182</v>
      </c>
      <c r="H14">
        <v>30</v>
      </c>
      <c r="I14">
        <v>234</v>
      </c>
      <c r="J14">
        <v>52</v>
      </c>
      <c r="K14">
        <v>0</v>
      </c>
      <c r="L14">
        <f t="shared" si="0"/>
        <v>2422</v>
      </c>
      <c r="M14">
        <v>0</v>
      </c>
    </row>
    <row r="15" spans="1:13" s="1" customFormat="1" x14ac:dyDescent="0.2">
      <c r="A15" s="1" t="s">
        <v>14</v>
      </c>
      <c r="B15" s="1">
        <v>0</v>
      </c>
      <c r="C15" s="1">
        <v>0</v>
      </c>
      <c r="D15" s="1">
        <v>0</v>
      </c>
      <c r="E15" s="1">
        <v>0</v>
      </c>
      <c r="F15" s="1">
        <v>0</v>
      </c>
      <c r="G15" s="1">
        <v>0</v>
      </c>
      <c r="H15" s="1">
        <v>0</v>
      </c>
      <c r="I15" s="1">
        <v>0</v>
      </c>
      <c r="J15" s="1">
        <v>0</v>
      </c>
      <c r="K15" s="1">
        <v>0</v>
      </c>
      <c r="L15" s="1">
        <f t="shared" si="0"/>
        <v>0</v>
      </c>
      <c r="M15">
        <v>0</v>
      </c>
    </row>
    <row r="16" spans="1:13" x14ac:dyDescent="0.2">
      <c r="A16" t="s">
        <v>15</v>
      </c>
      <c r="B16">
        <v>78</v>
      </c>
      <c r="C16">
        <v>234</v>
      </c>
      <c r="D16">
        <v>234</v>
      </c>
      <c r="E16">
        <v>104</v>
      </c>
      <c r="F16">
        <v>208</v>
      </c>
      <c r="G16">
        <v>104</v>
      </c>
      <c r="H16">
        <v>30</v>
      </c>
      <c r="I16">
        <v>0</v>
      </c>
      <c r="J16">
        <v>26</v>
      </c>
      <c r="K16">
        <v>0</v>
      </c>
      <c r="L16">
        <f t="shared" si="0"/>
        <v>1018</v>
      </c>
      <c r="M16">
        <v>0</v>
      </c>
    </row>
    <row r="17" spans="1:13" x14ac:dyDescent="0.2">
      <c r="A17" t="s">
        <v>16</v>
      </c>
      <c r="B17">
        <v>0</v>
      </c>
      <c r="C17">
        <v>0</v>
      </c>
      <c r="D17">
        <v>0</v>
      </c>
      <c r="E17">
        <v>0</v>
      </c>
      <c r="F17">
        <v>0</v>
      </c>
      <c r="G17">
        <v>0</v>
      </c>
      <c r="H17">
        <v>0</v>
      </c>
      <c r="I17">
        <v>0</v>
      </c>
      <c r="J17">
        <v>0</v>
      </c>
      <c r="K17">
        <v>0</v>
      </c>
      <c r="L17">
        <f t="shared" si="0"/>
        <v>0</v>
      </c>
      <c r="M17">
        <v>0</v>
      </c>
    </row>
    <row r="18" spans="1:13" x14ac:dyDescent="0.2">
      <c r="A18" t="s">
        <v>17</v>
      </c>
      <c r="B18">
        <v>156</v>
      </c>
      <c r="C18">
        <v>104</v>
      </c>
      <c r="D18">
        <v>156</v>
      </c>
      <c r="E18">
        <v>52</v>
      </c>
      <c r="F18">
        <v>78</v>
      </c>
      <c r="G18">
        <v>182</v>
      </c>
      <c r="H18">
        <v>0</v>
      </c>
      <c r="I18">
        <v>0</v>
      </c>
      <c r="J18">
        <v>0</v>
      </c>
      <c r="K18">
        <v>0</v>
      </c>
      <c r="L18">
        <f t="shared" si="0"/>
        <v>728</v>
      </c>
      <c r="M18">
        <v>0</v>
      </c>
    </row>
    <row r="19" spans="1:13" x14ac:dyDescent="0.2">
      <c r="A19" t="s">
        <v>18</v>
      </c>
      <c r="B19">
        <v>52</v>
      </c>
      <c r="C19">
        <v>52</v>
      </c>
      <c r="D19">
        <v>390</v>
      </c>
      <c r="E19">
        <v>208</v>
      </c>
      <c r="F19">
        <v>182</v>
      </c>
      <c r="G19">
        <v>156</v>
      </c>
      <c r="H19">
        <v>0</v>
      </c>
      <c r="I19">
        <v>390</v>
      </c>
      <c r="J19">
        <v>78</v>
      </c>
      <c r="K19">
        <v>78</v>
      </c>
      <c r="L19">
        <f t="shared" si="0"/>
        <v>1586</v>
      </c>
      <c r="M19">
        <v>0</v>
      </c>
    </row>
    <row r="20" spans="1:13" x14ac:dyDescent="0.2">
      <c r="A20" t="s">
        <v>19</v>
      </c>
      <c r="B20">
        <v>130</v>
      </c>
      <c r="C20">
        <v>26</v>
      </c>
      <c r="D20">
        <v>338</v>
      </c>
      <c r="E20">
        <v>234</v>
      </c>
      <c r="F20">
        <v>390</v>
      </c>
      <c r="G20">
        <v>364</v>
      </c>
      <c r="H20">
        <v>30</v>
      </c>
      <c r="I20">
        <v>156</v>
      </c>
      <c r="J20">
        <v>52</v>
      </c>
      <c r="K20">
        <v>52</v>
      </c>
      <c r="L20">
        <f t="shared" si="0"/>
        <v>1772</v>
      </c>
      <c r="M20">
        <v>0</v>
      </c>
    </row>
    <row r="21" spans="1:13" x14ac:dyDescent="0.2">
      <c r="A21" t="s">
        <v>20</v>
      </c>
      <c r="B21">
        <v>130</v>
      </c>
      <c r="C21">
        <v>156</v>
      </c>
      <c r="D21">
        <v>338</v>
      </c>
      <c r="E21">
        <v>364</v>
      </c>
      <c r="F21">
        <v>364</v>
      </c>
      <c r="G21">
        <v>130</v>
      </c>
      <c r="H21">
        <v>30</v>
      </c>
      <c r="I21">
        <v>260</v>
      </c>
      <c r="J21">
        <v>26</v>
      </c>
      <c r="K21">
        <v>0</v>
      </c>
      <c r="L21">
        <f t="shared" si="0"/>
        <v>1798</v>
      </c>
      <c r="M21">
        <v>0</v>
      </c>
    </row>
    <row r="22" spans="1:13" x14ac:dyDescent="0.2">
      <c r="A22" t="s">
        <v>21</v>
      </c>
      <c r="B22">
        <v>26</v>
      </c>
      <c r="C22">
        <v>0</v>
      </c>
      <c r="D22">
        <v>286</v>
      </c>
      <c r="E22">
        <v>156</v>
      </c>
      <c r="F22">
        <v>182</v>
      </c>
      <c r="G22">
        <v>182</v>
      </c>
      <c r="H22">
        <v>0</v>
      </c>
      <c r="I22">
        <v>286</v>
      </c>
      <c r="J22">
        <v>156</v>
      </c>
      <c r="K22">
        <v>208</v>
      </c>
      <c r="L22">
        <f t="shared" si="0"/>
        <v>1482</v>
      </c>
      <c r="M22">
        <v>0</v>
      </c>
    </row>
    <row r="23" spans="1:13" x14ac:dyDescent="0.2">
      <c r="A23" t="s">
        <v>22</v>
      </c>
      <c r="B23">
        <v>99.476190000000003</v>
      </c>
      <c r="C23">
        <v>99.714290000000005</v>
      </c>
      <c r="D23">
        <v>153.14286000000001</v>
      </c>
      <c r="E23">
        <v>104</v>
      </c>
      <c r="F23">
        <v>128.33332999999999</v>
      </c>
      <c r="G23">
        <v>26</v>
      </c>
      <c r="H23">
        <v>0</v>
      </c>
      <c r="I23">
        <v>50.333329999999997</v>
      </c>
      <c r="J23">
        <v>154.33332999999999</v>
      </c>
      <c r="K23">
        <v>130</v>
      </c>
      <c r="L23">
        <f t="shared" si="0"/>
        <v>945.33333000000016</v>
      </c>
      <c r="M23">
        <v>0</v>
      </c>
    </row>
    <row r="24" spans="1:13" x14ac:dyDescent="0.2">
      <c r="A24" t="s">
        <v>23</v>
      </c>
      <c r="B24">
        <v>0</v>
      </c>
      <c r="C24">
        <v>0</v>
      </c>
      <c r="D24">
        <v>0</v>
      </c>
      <c r="E24">
        <v>0</v>
      </c>
      <c r="F24">
        <v>0</v>
      </c>
      <c r="G24">
        <v>0</v>
      </c>
      <c r="H24">
        <v>0</v>
      </c>
      <c r="I24">
        <v>0</v>
      </c>
      <c r="J24">
        <v>0</v>
      </c>
      <c r="K24">
        <v>0</v>
      </c>
      <c r="L24">
        <f t="shared" si="0"/>
        <v>0</v>
      </c>
      <c r="M24">
        <v>0</v>
      </c>
    </row>
    <row r="25" spans="1:13" x14ac:dyDescent="0.2">
      <c r="A25" t="s">
        <v>24</v>
      </c>
      <c r="B25">
        <v>104</v>
      </c>
      <c r="C25">
        <v>26</v>
      </c>
      <c r="D25">
        <v>78</v>
      </c>
      <c r="E25">
        <v>130</v>
      </c>
      <c r="F25">
        <v>26</v>
      </c>
      <c r="G25">
        <v>52</v>
      </c>
      <c r="H25">
        <v>30</v>
      </c>
      <c r="I25">
        <v>0</v>
      </c>
      <c r="J25">
        <v>208</v>
      </c>
      <c r="K25">
        <v>234</v>
      </c>
      <c r="L25">
        <f t="shared" si="0"/>
        <v>888</v>
      </c>
      <c r="M25">
        <v>0</v>
      </c>
    </row>
    <row r="26" spans="1:13" x14ac:dyDescent="0.2">
      <c r="A26" t="s">
        <v>25</v>
      </c>
      <c r="B26">
        <v>52</v>
      </c>
      <c r="C26">
        <v>52</v>
      </c>
      <c r="D26">
        <v>104</v>
      </c>
      <c r="E26">
        <v>104</v>
      </c>
      <c r="F26">
        <v>26</v>
      </c>
      <c r="G26">
        <v>26</v>
      </c>
      <c r="H26">
        <v>0</v>
      </c>
      <c r="I26">
        <v>26</v>
      </c>
      <c r="J26">
        <v>130</v>
      </c>
      <c r="K26">
        <v>78</v>
      </c>
      <c r="L26">
        <f t="shared" si="0"/>
        <v>598</v>
      </c>
      <c r="M26">
        <v>0</v>
      </c>
    </row>
    <row r="27" spans="1:13" x14ac:dyDescent="0.2">
      <c r="A27" t="s">
        <v>26</v>
      </c>
      <c r="B27">
        <v>78</v>
      </c>
      <c r="C27">
        <v>52</v>
      </c>
      <c r="D27">
        <v>260</v>
      </c>
      <c r="E27">
        <v>156</v>
      </c>
      <c r="F27">
        <v>52</v>
      </c>
      <c r="G27">
        <v>208</v>
      </c>
      <c r="H27">
        <v>30</v>
      </c>
      <c r="I27">
        <v>104</v>
      </c>
      <c r="J27">
        <v>260</v>
      </c>
      <c r="K27">
        <v>130</v>
      </c>
      <c r="L27">
        <f t="shared" si="0"/>
        <v>1330</v>
      </c>
      <c r="M27">
        <v>0</v>
      </c>
    </row>
    <row r="28" spans="1:13" x14ac:dyDescent="0.2">
      <c r="A28" t="s">
        <v>27</v>
      </c>
      <c r="B28">
        <v>312</v>
      </c>
      <c r="C28">
        <v>76.333330000000004</v>
      </c>
      <c r="D28">
        <v>128.33332999999999</v>
      </c>
      <c r="E28">
        <v>180.33332999999999</v>
      </c>
      <c r="F28">
        <v>26</v>
      </c>
      <c r="G28">
        <v>130</v>
      </c>
      <c r="H28">
        <v>60</v>
      </c>
      <c r="I28">
        <v>52</v>
      </c>
      <c r="J28">
        <v>286</v>
      </c>
      <c r="K28">
        <v>104</v>
      </c>
      <c r="L28">
        <f t="shared" si="0"/>
        <v>1354.99999</v>
      </c>
      <c r="M28">
        <v>0</v>
      </c>
    </row>
    <row r="29" spans="1:13" x14ac:dyDescent="0.2">
      <c r="A29" t="s">
        <v>28</v>
      </c>
      <c r="B29">
        <v>520</v>
      </c>
      <c r="C29">
        <v>52</v>
      </c>
      <c r="D29">
        <v>0</v>
      </c>
      <c r="E29">
        <v>182</v>
      </c>
      <c r="F29">
        <v>78</v>
      </c>
      <c r="G29">
        <v>52</v>
      </c>
      <c r="H29">
        <v>0</v>
      </c>
      <c r="I29">
        <v>78</v>
      </c>
      <c r="J29">
        <v>260</v>
      </c>
      <c r="K29">
        <v>52</v>
      </c>
      <c r="L29">
        <f t="shared" si="0"/>
        <v>1274</v>
      </c>
      <c r="M29">
        <v>0</v>
      </c>
    </row>
    <row r="30" spans="1:13" x14ac:dyDescent="0.2">
      <c r="A30" t="s">
        <v>29</v>
      </c>
      <c r="B30">
        <v>338</v>
      </c>
      <c r="C30">
        <v>104</v>
      </c>
      <c r="D30">
        <v>0</v>
      </c>
      <c r="E30">
        <v>130</v>
      </c>
      <c r="F30">
        <v>0</v>
      </c>
      <c r="G30">
        <v>78</v>
      </c>
      <c r="H30">
        <v>90</v>
      </c>
      <c r="I30">
        <v>26</v>
      </c>
      <c r="J30">
        <v>130</v>
      </c>
      <c r="K30">
        <v>208</v>
      </c>
      <c r="L30">
        <f t="shared" si="0"/>
        <v>1104</v>
      </c>
      <c r="M30">
        <v>0</v>
      </c>
    </row>
    <row r="31" spans="1:13" x14ac:dyDescent="0.2">
      <c r="A31" t="s">
        <v>30</v>
      </c>
      <c r="B31">
        <v>0</v>
      </c>
      <c r="C31">
        <v>0</v>
      </c>
      <c r="D31">
        <v>0</v>
      </c>
      <c r="E31">
        <v>0</v>
      </c>
      <c r="F31">
        <v>0</v>
      </c>
      <c r="G31">
        <v>0</v>
      </c>
      <c r="H31">
        <v>0</v>
      </c>
      <c r="I31">
        <v>0</v>
      </c>
      <c r="J31">
        <v>0</v>
      </c>
      <c r="K31">
        <v>0</v>
      </c>
      <c r="L31">
        <f t="shared" si="0"/>
        <v>0</v>
      </c>
      <c r="M31">
        <v>0</v>
      </c>
    </row>
    <row r="32" spans="1:13" x14ac:dyDescent="0.2">
      <c r="A32" t="s">
        <v>31</v>
      </c>
      <c r="B32">
        <v>26</v>
      </c>
      <c r="C32">
        <v>0</v>
      </c>
      <c r="D32">
        <v>0</v>
      </c>
      <c r="E32">
        <v>26</v>
      </c>
      <c r="F32">
        <v>52</v>
      </c>
      <c r="G32">
        <v>104</v>
      </c>
      <c r="H32">
        <v>0</v>
      </c>
      <c r="I32">
        <v>0</v>
      </c>
      <c r="J32">
        <v>104</v>
      </c>
      <c r="K32">
        <v>130</v>
      </c>
      <c r="L32">
        <f t="shared" si="0"/>
        <v>442</v>
      </c>
      <c r="M32">
        <v>0</v>
      </c>
    </row>
    <row r="33" spans="1:13" x14ac:dyDescent="0.2">
      <c r="A33" t="s">
        <v>32</v>
      </c>
      <c r="B33">
        <v>0</v>
      </c>
      <c r="C33">
        <v>78</v>
      </c>
      <c r="D33">
        <v>0</v>
      </c>
      <c r="E33">
        <v>208</v>
      </c>
      <c r="F33">
        <v>0</v>
      </c>
      <c r="G33">
        <v>78</v>
      </c>
      <c r="H33">
        <v>0</v>
      </c>
      <c r="I33">
        <v>0</v>
      </c>
      <c r="J33">
        <v>234</v>
      </c>
      <c r="K33">
        <v>104</v>
      </c>
      <c r="L33">
        <f t="shared" si="0"/>
        <v>702</v>
      </c>
      <c r="M33">
        <v>0</v>
      </c>
    </row>
    <row r="34" spans="1:13" x14ac:dyDescent="0.2">
      <c r="A34" t="s">
        <v>33</v>
      </c>
      <c r="B34">
        <v>0</v>
      </c>
      <c r="C34">
        <v>78</v>
      </c>
      <c r="D34">
        <v>156</v>
      </c>
      <c r="E34">
        <v>130</v>
      </c>
      <c r="F34">
        <v>26</v>
      </c>
      <c r="G34">
        <v>156</v>
      </c>
      <c r="H34">
        <v>0</v>
      </c>
      <c r="I34">
        <v>0</v>
      </c>
      <c r="J34">
        <v>156</v>
      </c>
      <c r="K34">
        <v>130</v>
      </c>
      <c r="L34">
        <f t="shared" si="0"/>
        <v>832</v>
      </c>
      <c r="M34">
        <v>0</v>
      </c>
    </row>
    <row r="35" spans="1:13" x14ac:dyDescent="0.2">
      <c r="A35" t="s">
        <v>34</v>
      </c>
      <c r="B35">
        <v>26</v>
      </c>
      <c r="C35">
        <v>104</v>
      </c>
      <c r="D35">
        <v>156</v>
      </c>
      <c r="E35">
        <v>156</v>
      </c>
      <c r="F35">
        <v>78</v>
      </c>
      <c r="G35">
        <v>52</v>
      </c>
      <c r="H35">
        <v>0</v>
      </c>
      <c r="I35">
        <v>26</v>
      </c>
      <c r="J35">
        <v>130</v>
      </c>
      <c r="K35">
        <v>104</v>
      </c>
      <c r="L35">
        <f t="shared" si="0"/>
        <v>832</v>
      </c>
      <c r="M35">
        <v>0</v>
      </c>
    </row>
    <row r="36" spans="1:13" x14ac:dyDescent="0.2">
      <c r="A36" t="s">
        <v>35</v>
      </c>
      <c r="B36">
        <v>52</v>
      </c>
      <c r="C36">
        <v>52</v>
      </c>
      <c r="D36">
        <v>156</v>
      </c>
      <c r="E36">
        <v>78</v>
      </c>
      <c r="F36">
        <v>234</v>
      </c>
      <c r="G36">
        <v>156</v>
      </c>
      <c r="H36">
        <v>30</v>
      </c>
      <c r="I36">
        <v>0</v>
      </c>
      <c r="J36">
        <v>52</v>
      </c>
      <c r="K36">
        <v>0</v>
      </c>
      <c r="L36">
        <f t="shared" si="0"/>
        <v>810</v>
      </c>
      <c r="M36">
        <v>0</v>
      </c>
    </row>
    <row r="37" spans="1:13" x14ac:dyDescent="0.2">
      <c r="A37" t="s">
        <v>36</v>
      </c>
      <c r="B37">
        <v>0</v>
      </c>
      <c r="C37">
        <v>208</v>
      </c>
      <c r="D37">
        <v>52</v>
      </c>
      <c r="E37">
        <v>52</v>
      </c>
      <c r="F37">
        <v>156</v>
      </c>
      <c r="G37">
        <v>104</v>
      </c>
      <c r="H37">
        <v>0</v>
      </c>
      <c r="I37">
        <v>104</v>
      </c>
      <c r="J37">
        <v>0</v>
      </c>
      <c r="K37">
        <v>0</v>
      </c>
      <c r="L37">
        <f t="shared" si="0"/>
        <v>676</v>
      </c>
      <c r="M37">
        <v>0</v>
      </c>
    </row>
    <row r="38" spans="1:13" x14ac:dyDescent="0.2">
      <c r="A38" t="s">
        <v>37</v>
      </c>
      <c r="B38">
        <v>0</v>
      </c>
      <c r="C38">
        <v>0</v>
      </c>
      <c r="D38">
        <v>0</v>
      </c>
      <c r="E38">
        <v>0</v>
      </c>
      <c r="F38">
        <v>0</v>
      </c>
      <c r="G38">
        <v>0</v>
      </c>
      <c r="H38">
        <v>0</v>
      </c>
      <c r="I38">
        <v>0</v>
      </c>
      <c r="J38">
        <v>0</v>
      </c>
      <c r="K38">
        <v>0</v>
      </c>
      <c r="L38">
        <f t="shared" si="0"/>
        <v>0</v>
      </c>
      <c r="M38">
        <v>0</v>
      </c>
    </row>
    <row r="39" spans="1:13" x14ac:dyDescent="0.2">
      <c r="A39" t="s">
        <v>38</v>
      </c>
      <c r="B39">
        <v>0</v>
      </c>
      <c r="C39">
        <v>156</v>
      </c>
      <c r="D39">
        <v>130</v>
      </c>
      <c r="E39">
        <v>26</v>
      </c>
      <c r="F39">
        <v>208</v>
      </c>
      <c r="G39">
        <v>104</v>
      </c>
      <c r="H39">
        <v>0</v>
      </c>
      <c r="I39">
        <v>0</v>
      </c>
      <c r="J39">
        <v>26</v>
      </c>
      <c r="K39">
        <v>26</v>
      </c>
      <c r="L39">
        <f t="shared" si="0"/>
        <v>676</v>
      </c>
      <c r="M39">
        <v>0</v>
      </c>
    </row>
    <row r="40" spans="1:13" x14ac:dyDescent="0.2">
      <c r="A40" t="s">
        <v>39</v>
      </c>
      <c r="B40">
        <v>208</v>
      </c>
      <c r="C40">
        <v>260</v>
      </c>
      <c r="D40">
        <v>104</v>
      </c>
      <c r="E40">
        <v>26</v>
      </c>
      <c r="F40">
        <v>78</v>
      </c>
      <c r="G40">
        <v>182</v>
      </c>
      <c r="H40">
        <v>30</v>
      </c>
      <c r="I40">
        <v>0</v>
      </c>
      <c r="J40">
        <v>0</v>
      </c>
      <c r="K40">
        <v>0</v>
      </c>
      <c r="L40">
        <f t="shared" si="0"/>
        <v>888</v>
      </c>
      <c r="M40">
        <v>0</v>
      </c>
    </row>
    <row r="41" spans="1:13" x14ac:dyDescent="0.2">
      <c r="A41" t="s">
        <v>40</v>
      </c>
      <c r="B41">
        <v>260</v>
      </c>
      <c r="C41">
        <v>234</v>
      </c>
      <c r="D41">
        <v>182</v>
      </c>
      <c r="E41">
        <v>0</v>
      </c>
      <c r="F41">
        <v>130</v>
      </c>
      <c r="G41">
        <v>156</v>
      </c>
      <c r="H41">
        <v>60</v>
      </c>
      <c r="I41">
        <v>52</v>
      </c>
      <c r="J41">
        <v>52</v>
      </c>
      <c r="K41">
        <v>52</v>
      </c>
      <c r="L41">
        <f t="shared" si="0"/>
        <v>1178</v>
      </c>
      <c r="M41">
        <v>0</v>
      </c>
    </row>
    <row r="42" spans="1:13" x14ac:dyDescent="0.2">
      <c r="A42" t="s">
        <v>41</v>
      </c>
      <c r="B42">
        <v>364</v>
      </c>
      <c r="C42">
        <v>338</v>
      </c>
      <c r="D42">
        <v>78</v>
      </c>
      <c r="E42">
        <v>52</v>
      </c>
      <c r="F42">
        <v>130</v>
      </c>
      <c r="G42">
        <v>338</v>
      </c>
      <c r="H42">
        <v>30</v>
      </c>
      <c r="I42">
        <v>0</v>
      </c>
      <c r="J42">
        <v>0</v>
      </c>
      <c r="K42">
        <v>0</v>
      </c>
      <c r="L42">
        <f t="shared" si="0"/>
        <v>1330</v>
      </c>
      <c r="M42">
        <v>0</v>
      </c>
    </row>
    <row r="43" spans="1:13" x14ac:dyDescent="0.2">
      <c r="A43" t="s">
        <v>42</v>
      </c>
      <c r="B43">
        <v>494</v>
      </c>
      <c r="C43">
        <v>286</v>
      </c>
      <c r="D43">
        <v>0</v>
      </c>
      <c r="E43">
        <v>312</v>
      </c>
      <c r="F43">
        <v>286</v>
      </c>
      <c r="G43">
        <v>0</v>
      </c>
      <c r="H43">
        <v>150</v>
      </c>
      <c r="I43">
        <v>52</v>
      </c>
      <c r="J43">
        <v>0</v>
      </c>
      <c r="K43">
        <v>0</v>
      </c>
      <c r="L43">
        <f t="shared" si="0"/>
        <v>1580</v>
      </c>
      <c r="M43">
        <v>0</v>
      </c>
    </row>
    <row r="44" spans="1:13" x14ac:dyDescent="0.2">
      <c r="A44" t="s">
        <v>43</v>
      </c>
      <c r="B44">
        <v>442</v>
      </c>
      <c r="C44">
        <v>286</v>
      </c>
      <c r="D44">
        <v>0</v>
      </c>
      <c r="E44">
        <v>156</v>
      </c>
      <c r="F44">
        <v>78</v>
      </c>
      <c r="G44">
        <v>0</v>
      </c>
      <c r="H44">
        <v>180</v>
      </c>
      <c r="I44">
        <v>0</v>
      </c>
      <c r="J44">
        <v>78</v>
      </c>
      <c r="K44">
        <v>0</v>
      </c>
      <c r="L44">
        <f t="shared" si="0"/>
        <v>1220</v>
      </c>
      <c r="M44">
        <v>0</v>
      </c>
    </row>
    <row r="45" spans="1:13" x14ac:dyDescent="0.2">
      <c r="A45" t="s">
        <v>44</v>
      </c>
      <c r="B45">
        <v>0</v>
      </c>
      <c r="C45">
        <v>0</v>
      </c>
      <c r="D45">
        <v>0</v>
      </c>
      <c r="E45">
        <v>0</v>
      </c>
      <c r="F45">
        <v>0</v>
      </c>
      <c r="G45">
        <v>0</v>
      </c>
      <c r="H45">
        <v>0</v>
      </c>
      <c r="I45">
        <v>0</v>
      </c>
      <c r="J45">
        <v>0</v>
      </c>
      <c r="K45">
        <v>0</v>
      </c>
      <c r="L45">
        <f t="shared" si="0"/>
        <v>0</v>
      </c>
      <c r="M45">
        <v>0</v>
      </c>
    </row>
    <row r="46" spans="1:13" x14ac:dyDescent="0.2">
      <c r="A46" t="s">
        <v>45</v>
      </c>
      <c r="B46">
        <v>208</v>
      </c>
      <c r="C46">
        <v>156</v>
      </c>
      <c r="D46">
        <v>0</v>
      </c>
      <c r="E46">
        <v>52</v>
      </c>
      <c r="F46">
        <v>52</v>
      </c>
      <c r="G46">
        <v>26</v>
      </c>
      <c r="H46">
        <v>210</v>
      </c>
      <c r="I46">
        <v>0</v>
      </c>
      <c r="J46">
        <v>52</v>
      </c>
      <c r="K46">
        <v>52</v>
      </c>
      <c r="L46">
        <f t="shared" si="0"/>
        <v>808</v>
      </c>
      <c r="M46">
        <v>0</v>
      </c>
    </row>
    <row r="47" spans="1:13" x14ac:dyDescent="0.2">
      <c r="A47" t="s">
        <v>46</v>
      </c>
      <c r="B47">
        <v>286</v>
      </c>
      <c r="C47">
        <v>52</v>
      </c>
      <c r="D47">
        <v>0</v>
      </c>
      <c r="E47">
        <v>104</v>
      </c>
      <c r="F47">
        <v>130</v>
      </c>
      <c r="G47">
        <v>0</v>
      </c>
      <c r="H47">
        <v>28.33333</v>
      </c>
      <c r="I47">
        <v>0</v>
      </c>
      <c r="J47">
        <v>0</v>
      </c>
      <c r="K47">
        <v>26</v>
      </c>
      <c r="L47">
        <f t="shared" si="0"/>
        <v>626.33333000000005</v>
      </c>
      <c r="M47">
        <v>0</v>
      </c>
    </row>
    <row r="48" spans="1:13" x14ac:dyDescent="0.2">
      <c r="A48" t="s">
        <v>47</v>
      </c>
      <c r="B48">
        <v>234</v>
      </c>
      <c r="C48">
        <v>104</v>
      </c>
      <c r="D48">
        <v>130</v>
      </c>
      <c r="E48">
        <v>156</v>
      </c>
      <c r="F48">
        <v>182</v>
      </c>
      <c r="G48">
        <v>0</v>
      </c>
      <c r="H48">
        <v>150</v>
      </c>
      <c r="I48">
        <v>26</v>
      </c>
      <c r="J48">
        <v>0</v>
      </c>
      <c r="K48">
        <v>104</v>
      </c>
      <c r="L48">
        <f t="shared" si="0"/>
        <v>1086</v>
      </c>
      <c r="M48">
        <v>0</v>
      </c>
    </row>
    <row r="49" spans="1:13" x14ac:dyDescent="0.2">
      <c r="A49" t="s">
        <v>48</v>
      </c>
      <c r="B49">
        <v>104</v>
      </c>
      <c r="C49">
        <v>104</v>
      </c>
      <c r="D49">
        <v>104</v>
      </c>
      <c r="E49">
        <v>104</v>
      </c>
      <c r="F49">
        <v>182</v>
      </c>
      <c r="G49">
        <v>52</v>
      </c>
      <c r="H49">
        <v>0</v>
      </c>
      <c r="I49">
        <v>78</v>
      </c>
      <c r="J49">
        <v>52</v>
      </c>
      <c r="K49">
        <v>0</v>
      </c>
      <c r="L49">
        <f t="shared" si="0"/>
        <v>780</v>
      </c>
      <c r="M49">
        <v>0</v>
      </c>
    </row>
    <row r="50" spans="1:13" x14ac:dyDescent="0.2">
      <c r="A50" t="s">
        <v>49</v>
      </c>
      <c r="B50">
        <v>130</v>
      </c>
      <c r="C50">
        <v>78</v>
      </c>
      <c r="D50">
        <v>130</v>
      </c>
      <c r="E50">
        <v>0</v>
      </c>
      <c r="F50">
        <v>52</v>
      </c>
      <c r="G50">
        <v>0</v>
      </c>
      <c r="H50">
        <v>150</v>
      </c>
      <c r="I50">
        <v>26</v>
      </c>
      <c r="J50">
        <v>0</v>
      </c>
      <c r="K50">
        <v>78</v>
      </c>
      <c r="L50">
        <f t="shared" si="0"/>
        <v>644</v>
      </c>
      <c r="M50">
        <v>0</v>
      </c>
    </row>
    <row r="51" spans="1:13" x14ac:dyDescent="0.2">
      <c r="A51" t="s">
        <v>50</v>
      </c>
      <c r="B51">
        <v>104</v>
      </c>
      <c r="C51">
        <v>104</v>
      </c>
      <c r="D51">
        <v>130</v>
      </c>
      <c r="E51">
        <v>78</v>
      </c>
      <c r="F51">
        <v>104</v>
      </c>
      <c r="G51">
        <v>26</v>
      </c>
      <c r="H51">
        <v>90</v>
      </c>
      <c r="I51">
        <v>26</v>
      </c>
      <c r="J51">
        <v>26</v>
      </c>
      <c r="K51">
        <v>26</v>
      </c>
      <c r="L51">
        <f t="shared" si="0"/>
        <v>714</v>
      </c>
      <c r="M51">
        <v>0</v>
      </c>
    </row>
    <row r="52" spans="1:13" x14ac:dyDescent="0.2">
      <c r="A52" t="s">
        <v>51</v>
      </c>
      <c r="B52">
        <v>0</v>
      </c>
      <c r="C52">
        <v>0</v>
      </c>
      <c r="D52">
        <v>0</v>
      </c>
      <c r="E52">
        <v>0</v>
      </c>
      <c r="F52">
        <v>0</v>
      </c>
      <c r="G52">
        <v>0</v>
      </c>
      <c r="H52">
        <v>0</v>
      </c>
      <c r="I52">
        <v>0</v>
      </c>
      <c r="J52">
        <v>0</v>
      </c>
      <c r="K52">
        <v>0</v>
      </c>
      <c r="L52">
        <f t="shared" si="0"/>
        <v>0</v>
      </c>
      <c r="M52">
        <v>0</v>
      </c>
    </row>
    <row r="53" spans="1:13" x14ac:dyDescent="0.2">
      <c r="A53" t="s">
        <v>52</v>
      </c>
      <c r="B53">
        <v>104</v>
      </c>
      <c r="C53">
        <v>52</v>
      </c>
      <c r="D53">
        <v>78</v>
      </c>
      <c r="E53">
        <v>52</v>
      </c>
      <c r="F53">
        <v>26</v>
      </c>
      <c r="G53">
        <v>0</v>
      </c>
      <c r="H53">
        <v>0</v>
      </c>
      <c r="I53">
        <v>26</v>
      </c>
      <c r="J53">
        <v>0</v>
      </c>
      <c r="K53">
        <v>0</v>
      </c>
      <c r="L53">
        <f t="shared" si="0"/>
        <v>338</v>
      </c>
      <c r="M53">
        <v>0</v>
      </c>
    </row>
    <row r="54" spans="1:13" x14ac:dyDescent="0.2">
      <c r="A54" t="s">
        <v>53</v>
      </c>
      <c r="B54">
        <v>234</v>
      </c>
      <c r="C54">
        <v>52</v>
      </c>
      <c r="D54">
        <v>78</v>
      </c>
      <c r="E54">
        <v>26</v>
      </c>
      <c r="F54">
        <v>26</v>
      </c>
      <c r="G54">
        <v>0</v>
      </c>
      <c r="H54">
        <v>120</v>
      </c>
      <c r="I54">
        <v>52</v>
      </c>
      <c r="J54">
        <v>26</v>
      </c>
      <c r="K54">
        <v>26</v>
      </c>
      <c r="L54">
        <f t="shared" si="0"/>
        <v>640</v>
      </c>
      <c r="M54">
        <v>0</v>
      </c>
    </row>
    <row r="55" spans="1:13" x14ac:dyDescent="0.2">
      <c r="A55" t="s">
        <v>54</v>
      </c>
      <c r="B55">
        <v>130</v>
      </c>
      <c r="C55">
        <v>52</v>
      </c>
      <c r="D55">
        <v>52</v>
      </c>
      <c r="E55">
        <v>104</v>
      </c>
      <c r="F55">
        <v>0</v>
      </c>
      <c r="G55">
        <v>26</v>
      </c>
      <c r="H55">
        <v>60</v>
      </c>
      <c r="I55">
        <v>52</v>
      </c>
      <c r="J55">
        <v>0</v>
      </c>
      <c r="K55">
        <v>0</v>
      </c>
      <c r="L55">
        <f t="shared" si="0"/>
        <v>476</v>
      </c>
      <c r="M55">
        <v>0</v>
      </c>
    </row>
    <row r="56" spans="1:13" x14ac:dyDescent="0.2">
      <c r="A56" t="s">
        <v>55</v>
      </c>
      <c r="B56">
        <v>152.66666000000001</v>
      </c>
      <c r="C56">
        <v>74.666659999999993</v>
      </c>
      <c r="D56">
        <v>206.33332999999999</v>
      </c>
      <c r="E56">
        <v>104</v>
      </c>
      <c r="F56">
        <v>0</v>
      </c>
      <c r="G56">
        <v>0</v>
      </c>
      <c r="H56">
        <v>90</v>
      </c>
      <c r="I56">
        <v>130</v>
      </c>
      <c r="J56">
        <v>26</v>
      </c>
      <c r="K56">
        <v>50.333329999999997</v>
      </c>
      <c r="L56">
        <f t="shared" si="0"/>
        <v>833.99998000000005</v>
      </c>
      <c r="M56">
        <v>0</v>
      </c>
    </row>
    <row r="57" spans="1:13" x14ac:dyDescent="0.2">
      <c r="A57" t="s">
        <v>56</v>
      </c>
      <c r="B57">
        <v>78</v>
      </c>
      <c r="C57">
        <v>208</v>
      </c>
      <c r="D57">
        <v>0</v>
      </c>
      <c r="E57">
        <v>78</v>
      </c>
      <c r="F57">
        <v>0</v>
      </c>
      <c r="G57">
        <v>0</v>
      </c>
      <c r="H57">
        <v>120</v>
      </c>
      <c r="I57">
        <v>0</v>
      </c>
      <c r="J57">
        <v>26</v>
      </c>
      <c r="K57">
        <v>52</v>
      </c>
      <c r="L57">
        <f t="shared" si="0"/>
        <v>562</v>
      </c>
      <c r="M57">
        <v>0</v>
      </c>
    </row>
    <row r="58" spans="1:13" x14ac:dyDescent="0.2">
      <c r="A58" t="s">
        <v>57</v>
      </c>
      <c r="B58">
        <v>52</v>
      </c>
      <c r="C58">
        <v>156</v>
      </c>
      <c r="D58">
        <v>52</v>
      </c>
      <c r="E58">
        <v>52</v>
      </c>
      <c r="F58">
        <v>0</v>
      </c>
      <c r="G58">
        <v>0</v>
      </c>
      <c r="H58">
        <v>150</v>
      </c>
      <c r="I58">
        <v>52</v>
      </c>
      <c r="J58">
        <v>0</v>
      </c>
      <c r="K58">
        <v>26</v>
      </c>
      <c r="L58">
        <f t="shared" si="0"/>
        <v>540</v>
      </c>
      <c r="M58">
        <v>0</v>
      </c>
    </row>
    <row r="59" spans="1:13" x14ac:dyDescent="0.2">
      <c r="A59" t="s">
        <v>58</v>
      </c>
      <c r="B59">
        <v>0</v>
      </c>
      <c r="C59">
        <v>0</v>
      </c>
      <c r="D59">
        <v>0</v>
      </c>
      <c r="E59">
        <v>0</v>
      </c>
      <c r="F59">
        <v>0</v>
      </c>
      <c r="G59">
        <v>0</v>
      </c>
      <c r="H59">
        <v>0</v>
      </c>
      <c r="I59">
        <v>0</v>
      </c>
      <c r="J59">
        <v>0</v>
      </c>
      <c r="K59">
        <v>0</v>
      </c>
      <c r="L59">
        <f t="shared" si="0"/>
        <v>0</v>
      </c>
      <c r="M59">
        <v>0</v>
      </c>
    </row>
    <row r="60" spans="1:13" x14ac:dyDescent="0.2">
      <c r="A60" t="s">
        <v>59</v>
      </c>
      <c r="B60">
        <v>50.333329999999997</v>
      </c>
      <c r="C60">
        <v>24.33333</v>
      </c>
      <c r="D60">
        <v>52</v>
      </c>
      <c r="E60">
        <v>26</v>
      </c>
      <c r="F60">
        <v>0</v>
      </c>
      <c r="G60">
        <v>76.333330000000004</v>
      </c>
      <c r="H60">
        <v>180</v>
      </c>
      <c r="I60">
        <v>26</v>
      </c>
      <c r="J60">
        <v>24.33333</v>
      </c>
      <c r="K60">
        <v>26</v>
      </c>
      <c r="L60">
        <f t="shared" si="0"/>
        <v>485.33331999999996</v>
      </c>
      <c r="M60">
        <v>0</v>
      </c>
    </row>
    <row r="61" spans="1:13" x14ac:dyDescent="0.2">
      <c r="A61" t="s">
        <v>60</v>
      </c>
      <c r="B61">
        <v>26</v>
      </c>
      <c r="C61">
        <v>0</v>
      </c>
      <c r="D61">
        <v>104</v>
      </c>
      <c r="E61">
        <v>78</v>
      </c>
      <c r="F61">
        <v>26</v>
      </c>
      <c r="G61">
        <v>26</v>
      </c>
      <c r="H61">
        <v>210</v>
      </c>
      <c r="I61">
        <v>104</v>
      </c>
      <c r="J61">
        <v>0</v>
      </c>
      <c r="K61">
        <v>26</v>
      </c>
      <c r="L61">
        <f t="shared" si="0"/>
        <v>600</v>
      </c>
      <c r="M61">
        <v>0</v>
      </c>
    </row>
    <row r="62" spans="1:13" x14ac:dyDescent="0.2">
      <c r="A62" t="s">
        <v>61</v>
      </c>
      <c r="B62">
        <v>130</v>
      </c>
      <c r="C62">
        <v>0</v>
      </c>
      <c r="D62">
        <v>52</v>
      </c>
      <c r="E62">
        <v>0</v>
      </c>
      <c r="F62">
        <v>0</v>
      </c>
      <c r="G62">
        <v>0</v>
      </c>
      <c r="H62">
        <v>150</v>
      </c>
      <c r="I62">
        <v>130</v>
      </c>
      <c r="J62">
        <v>0</v>
      </c>
      <c r="K62">
        <v>0</v>
      </c>
      <c r="L62">
        <f t="shared" si="0"/>
        <v>462</v>
      </c>
      <c r="M62">
        <v>0</v>
      </c>
    </row>
    <row r="63" spans="1:13" x14ac:dyDescent="0.2">
      <c r="A63" t="s">
        <v>62</v>
      </c>
      <c r="B63">
        <v>178.66666000000001</v>
      </c>
      <c r="C63">
        <v>0</v>
      </c>
      <c r="D63">
        <v>126.66665999999999</v>
      </c>
      <c r="E63">
        <v>26</v>
      </c>
      <c r="F63">
        <v>0</v>
      </c>
      <c r="G63">
        <v>0</v>
      </c>
      <c r="H63">
        <v>210</v>
      </c>
      <c r="I63">
        <v>130</v>
      </c>
      <c r="J63">
        <v>26</v>
      </c>
      <c r="K63">
        <v>78</v>
      </c>
      <c r="L63">
        <f t="shared" si="0"/>
        <v>775.33331999999996</v>
      </c>
      <c r="M63">
        <v>0</v>
      </c>
    </row>
    <row r="64" spans="1:13" x14ac:dyDescent="0.2">
      <c r="A64" t="s">
        <v>63</v>
      </c>
      <c r="B64">
        <v>78</v>
      </c>
      <c r="C64">
        <v>0</v>
      </c>
      <c r="D64">
        <v>156</v>
      </c>
      <c r="E64">
        <v>78</v>
      </c>
      <c r="F64">
        <v>0</v>
      </c>
      <c r="G64">
        <v>0</v>
      </c>
      <c r="H64">
        <v>90</v>
      </c>
      <c r="I64">
        <v>26</v>
      </c>
      <c r="J64">
        <v>0</v>
      </c>
      <c r="K64">
        <v>26</v>
      </c>
      <c r="L64">
        <f t="shared" si="0"/>
        <v>454</v>
      </c>
      <c r="M64">
        <v>0</v>
      </c>
    </row>
    <row r="65" spans="1:13" x14ac:dyDescent="0.2">
      <c r="A65" t="s">
        <v>64</v>
      </c>
      <c r="B65">
        <v>78</v>
      </c>
      <c r="C65">
        <v>26</v>
      </c>
      <c r="D65">
        <v>0</v>
      </c>
      <c r="E65">
        <v>52</v>
      </c>
      <c r="F65">
        <v>0</v>
      </c>
      <c r="G65">
        <v>0</v>
      </c>
      <c r="H65">
        <v>120</v>
      </c>
      <c r="I65">
        <v>78</v>
      </c>
      <c r="J65">
        <v>0</v>
      </c>
      <c r="K65">
        <v>52</v>
      </c>
      <c r="L65">
        <f t="shared" si="0"/>
        <v>406</v>
      </c>
      <c r="M65">
        <v>0</v>
      </c>
    </row>
    <row r="66" spans="1:13" x14ac:dyDescent="0.2">
      <c r="A66" t="s">
        <v>65</v>
      </c>
      <c r="B66">
        <v>0</v>
      </c>
      <c r="C66">
        <v>0</v>
      </c>
      <c r="D66">
        <v>0</v>
      </c>
      <c r="E66">
        <v>0</v>
      </c>
      <c r="F66">
        <v>0</v>
      </c>
      <c r="G66">
        <v>0</v>
      </c>
      <c r="H66">
        <v>0</v>
      </c>
      <c r="I66">
        <v>0</v>
      </c>
      <c r="J66">
        <v>0</v>
      </c>
      <c r="K66">
        <v>0</v>
      </c>
      <c r="L66">
        <f t="shared" si="0"/>
        <v>0</v>
      </c>
      <c r="M66">
        <v>0</v>
      </c>
    </row>
    <row r="67" spans="1:13" x14ac:dyDescent="0.2">
      <c r="A67" t="s">
        <v>66</v>
      </c>
      <c r="B67">
        <v>104</v>
      </c>
      <c r="C67">
        <v>26</v>
      </c>
      <c r="D67">
        <v>130</v>
      </c>
      <c r="E67">
        <v>78</v>
      </c>
      <c r="F67">
        <v>78</v>
      </c>
      <c r="G67">
        <v>0</v>
      </c>
      <c r="H67">
        <v>58.333329999999997</v>
      </c>
      <c r="I67">
        <v>26</v>
      </c>
      <c r="J67">
        <v>0</v>
      </c>
      <c r="K67">
        <v>26</v>
      </c>
      <c r="L67">
        <f t="shared" ref="L67:L130" si="1">SUM(B67:K67)</f>
        <v>526.33332999999993</v>
      </c>
      <c r="M67">
        <v>0</v>
      </c>
    </row>
    <row r="68" spans="1:13" x14ac:dyDescent="0.2">
      <c r="A68" t="s">
        <v>67</v>
      </c>
      <c r="B68">
        <v>104</v>
      </c>
      <c r="C68">
        <v>0</v>
      </c>
      <c r="D68">
        <v>78</v>
      </c>
      <c r="E68">
        <v>78</v>
      </c>
      <c r="F68">
        <v>26</v>
      </c>
      <c r="G68">
        <v>0</v>
      </c>
      <c r="H68">
        <v>210</v>
      </c>
      <c r="I68">
        <v>0</v>
      </c>
      <c r="J68">
        <v>0</v>
      </c>
      <c r="K68">
        <v>104</v>
      </c>
      <c r="L68">
        <f t="shared" si="1"/>
        <v>600</v>
      </c>
      <c r="M68">
        <v>0</v>
      </c>
    </row>
    <row r="69" spans="1:13" x14ac:dyDescent="0.2">
      <c r="A69" t="s">
        <v>68</v>
      </c>
      <c r="B69">
        <v>338</v>
      </c>
      <c r="C69">
        <v>52</v>
      </c>
      <c r="D69">
        <v>26</v>
      </c>
      <c r="E69">
        <v>104</v>
      </c>
      <c r="F69">
        <v>130</v>
      </c>
      <c r="G69">
        <v>104</v>
      </c>
      <c r="H69">
        <v>270</v>
      </c>
      <c r="I69">
        <v>0</v>
      </c>
      <c r="J69">
        <v>26</v>
      </c>
      <c r="K69">
        <v>78</v>
      </c>
      <c r="L69">
        <f t="shared" si="1"/>
        <v>1128</v>
      </c>
      <c r="M69">
        <v>0</v>
      </c>
    </row>
    <row r="70" spans="1:13" x14ac:dyDescent="0.2">
      <c r="A70" t="s">
        <v>69</v>
      </c>
      <c r="B70">
        <v>26</v>
      </c>
      <c r="C70">
        <v>52</v>
      </c>
      <c r="D70">
        <v>0</v>
      </c>
      <c r="E70">
        <v>156</v>
      </c>
      <c r="F70">
        <v>182</v>
      </c>
      <c r="G70">
        <v>364</v>
      </c>
      <c r="H70">
        <v>300</v>
      </c>
      <c r="I70">
        <v>104</v>
      </c>
      <c r="J70">
        <v>0</v>
      </c>
      <c r="K70">
        <v>52</v>
      </c>
      <c r="L70">
        <f t="shared" si="1"/>
        <v>1236</v>
      </c>
      <c r="M70">
        <v>0</v>
      </c>
    </row>
    <row r="71" spans="1:13" x14ac:dyDescent="0.2">
      <c r="A71" t="s">
        <v>70</v>
      </c>
      <c r="B71">
        <v>364</v>
      </c>
      <c r="C71">
        <v>78</v>
      </c>
      <c r="D71">
        <v>26</v>
      </c>
      <c r="E71">
        <v>26</v>
      </c>
      <c r="F71">
        <v>156</v>
      </c>
      <c r="G71">
        <v>104</v>
      </c>
      <c r="H71">
        <v>300</v>
      </c>
      <c r="I71">
        <v>0</v>
      </c>
      <c r="J71">
        <v>0</v>
      </c>
      <c r="K71">
        <v>208</v>
      </c>
      <c r="L71">
        <f t="shared" si="1"/>
        <v>1262</v>
      </c>
      <c r="M71">
        <v>0</v>
      </c>
    </row>
    <row r="72" spans="1:13" x14ac:dyDescent="0.2">
      <c r="A72" t="s">
        <v>71</v>
      </c>
      <c r="B72">
        <v>26</v>
      </c>
      <c r="C72">
        <v>52</v>
      </c>
      <c r="D72">
        <v>0</v>
      </c>
      <c r="E72">
        <v>0</v>
      </c>
      <c r="F72">
        <v>156</v>
      </c>
      <c r="G72">
        <v>26</v>
      </c>
      <c r="H72">
        <v>300</v>
      </c>
      <c r="I72">
        <v>0</v>
      </c>
      <c r="J72">
        <v>26</v>
      </c>
      <c r="K72">
        <v>104</v>
      </c>
      <c r="L72">
        <f t="shared" si="1"/>
        <v>690</v>
      </c>
      <c r="M72">
        <v>0</v>
      </c>
    </row>
    <row r="73" spans="1:13" x14ac:dyDescent="0.2">
      <c r="A73" t="s">
        <v>72</v>
      </c>
      <c r="B73">
        <v>0</v>
      </c>
      <c r="C73">
        <v>0</v>
      </c>
      <c r="D73">
        <v>0</v>
      </c>
      <c r="E73">
        <v>0</v>
      </c>
      <c r="F73">
        <v>0</v>
      </c>
      <c r="G73">
        <v>0</v>
      </c>
      <c r="H73">
        <v>0</v>
      </c>
      <c r="I73">
        <v>0</v>
      </c>
      <c r="J73">
        <v>0</v>
      </c>
      <c r="K73">
        <v>0</v>
      </c>
      <c r="L73">
        <f t="shared" si="1"/>
        <v>0</v>
      </c>
      <c r="M73">
        <v>0</v>
      </c>
    </row>
    <row r="74" spans="1:13" x14ac:dyDescent="0.2">
      <c r="A74" t="s">
        <v>73</v>
      </c>
      <c r="B74">
        <v>26</v>
      </c>
      <c r="C74">
        <v>0</v>
      </c>
      <c r="D74">
        <v>0</v>
      </c>
      <c r="E74">
        <v>0</v>
      </c>
      <c r="F74">
        <v>0</v>
      </c>
      <c r="G74">
        <v>26</v>
      </c>
      <c r="H74">
        <v>270</v>
      </c>
      <c r="I74">
        <v>0</v>
      </c>
      <c r="J74">
        <v>0</v>
      </c>
      <c r="K74">
        <v>26</v>
      </c>
      <c r="L74">
        <f t="shared" si="1"/>
        <v>348</v>
      </c>
      <c r="M74">
        <v>0</v>
      </c>
    </row>
    <row r="75" spans="1:13" x14ac:dyDescent="0.2">
      <c r="A75" t="s">
        <v>74</v>
      </c>
      <c r="B75">
        <v>104</v>
      </c>
      <c r="C75">
        <v>0</v>
      </c>
      <c r="D75">
        <v>104</v>
      </c>
      <c r="E75">
        <v>0</v>
      </c>
      <c r="F75">
        <v>78</v>
      </c>
      <c r="G75">
        <v>0</v>
      </c>
      <c r="H75">
        <v>150</v>
      </c>
      <c r="I75">
        <v>104</v>
      </c>
      <c r="J75">
        <v>52</v>
      </c>
      <c r="K75">
        <v>0</v>
      </c>
      <c r="L75">
        <f t="shared" si="1"/>
        <v>592</v>
      </c>
      <c r="M75">
        <v>0</v>
      </c>
    </row>
    <row r="76" spans="1:13" x14ac:dyDescent="0.2">
      <c r="A76" t="s">
        <v>75</v>
      </c>
      <c r="B76">
        <v>234</v>
      </c>
      <c r="C76">
        <v>52</v>
      </c>
      <c r="D76">
        <v>260</v>
      </c>
      <c r="E76">
        <v>52</v>
      </c>
      <c r="F76">
        <v>104</v>
      </c>
      <c r="G76">
        <v>26</v>
      </c>
      <c r="H76">
        <v>0</v>
      </c>
      <c r="I76">
        <v>26</v>
      </c>
      <c r="J76">
        <v>104</v>
      </c>
      <c r="K76">
        <v>26</v>
      </c>
      <c r="L76">
        <f t="shared" si="1"/>
        <v>884</v>
      </c>
      <c r="M76">
        <v>0</v>
      </c>
    </row>
    <row r="77" spans="1:13" x14ac:dyDescent="0.2">
      <c r="A77" t="s">
        <v>76</v>
      </c>
      <c r="B77">
        <v>130</v>
      </c>
      <c r="C77">
        <v>0</v>
      </c>
      <c r="D77">
        <v>232.33333999999999</v>
      </c>
      <c r="E77">
        <v>26</v>
      </c>
      <c r="F77">
        <v>130</v>
      </c>
      <c r="G77">
        <v>78</v>
      </c>
      <c r="H77">
        <v>120</v>
      </c>
      <c r="I77">
        <v>26</v>
      </c>
      <c r="J77">
        <v>104</v>
      </c>
      <c r="K77">
        <v>52</v>
      </c>
      <c r="L77">
        <f t="shared" si="1"/>
        <v>898.33334000000002</v>
      </c>
      <c r="M77">
        <v>0</v>
      </c>
    </row>
    <row r="78" spans="1:13" x14ac:dyDescent="0.2">
      <c r="A78" t="s">
        <v>77</v>
      </c>
      <c r="B78">
        <v>208</v>
      </c>
      <c r="C78">
        <v>26</v>
      </c>
      <c r="D78">
        <v>130</v>
      </c>
      <c r="E78">
        <v>52</v>
      </c>
      <c r="F78">
        <v>260</v>
      </c>
      <c r="G78">
        <v>0</v>
      </c>
      <c r="H78">
        <v>120</v>
      </c>
      <c r="I78">
        <v>234</v>
      </c>
      <c r="J78">
        <v>52</v>
      </c>
      <c r="K78">
        <v>52</v>
      </c>
      <c r="L78">
        <f t="shared" si="1"/>
        <v>1134</v>
      </c>
      <c r="M78">
        <v>0</v>
      </c>
    </row>
    <row r="79" spans="1:13" x14ac:dyDescent="0.2">
      <c r="A79" t="s">
        <v>78</v>
      </c>
      <c r="B79">
        <v>78</v>
      </c>
      <c r="C79">
        <v>0</v>
      </c>
      <c r="D79">
        <v>104</v>
      </c>
      <c r="E79">
        <v>52</v>
      </c>
      <c r="F79">
        <v>78</v>
      </c>
      <c r="G79">
        <v>0</v>
      </c>
      <c r="H79">
        <v>120</v>
      </c>
      <c r="I79">
        <v>130</v>
      </c>
      <c r="J79">
        <v>52</v>
      </c>
      <c r="K79">
        <v>0</v>
      </c>
      <c r="L79">
        <f t="shared" si="1"/>
        <v>614</v>
      </c>
      <c r="M79">
        <v>0</v>
      </c>
    </row>
    <row r="80" spans="1:13" x14ac:dyDescent="0.2">
      <c r="A80" t="s">
        <v>79</v>
      </c>
      <c r="B80">
        <v>0</v>
      </c>
      <c r="C80">
        <v>0</v>
      </c>
      <c r="D80">
        <v>0</v>
      </c>
      <c r="E80">
        <v>0</v>
      </c>
      <c r="F80">
        <v>0</v>
      </c>
      <c r="G80">
        <v>0</v>
      </c>
      <c r="H80">
        <v>0</v>
      </c>
      <c r="I80">
        <v>0</v>
      </c>
      <c r="J80">
        <v>0</v>
      </c>
      <c r="K80">
        <v>0</v>
      </c>
      <c r="L80">
        <f t="shared" si="1"/>
        <v>0</v>
      </c>
      <c r="M80">
        <v>0</v>
      </c>
    </row>
    <row r="81" spans="1:13" x14ac:dyDescent="0.2">
      <c r="A81" t="s">
        <v>80</v>
      </c>
      <c r="B81">
        <v>156</v>
      </c>
      <c r="C81">
        <v>52</v>
      </c>
      <c r="D81">
        <v>26</v>
      </c>
      <c r="E81">
        <v>26</v>
      </c>
      <c r="F81">
        <v>78</v>
      </c>
      <c r="G81">
        <v>26</v>
      </c>
      <c r="H81">
        <v>120</v>
      </c>
      <c r="I81">
        <v>52</v>
      </c>
      <c r="J81">
        <v>130</v>
      </c>
      <c r="K81">
        <v>52</v>
      </c>
      <c r="L81">
        <f t="shared" si="1"/>
        <v>718</v>
      </c>
      <c r="M81">
        <v>0</v>
      </c>
    </row>
    <row r="82" spans="1:13" x14ac:dyDescent="0.2">
      <c r="A82" t="s">
        <v>81</v>
      </c>
      <c r="B82">
        <v>78</v>
      </c>
      <c r="C82">
        <v>26</v>
      </c>
      <c r="D82">
        <v>0</v>
      </c>
      <c r="E82">
        <v>52</v>
      </c>
      <c r="F82">
        <v>78</v>
      </c>
      <c r="G82">
        <v>0</v>
      </c>
      <c r="H82">
        <v>150</v>
      </c>
      <c r="I82">
        <v>52</v>
      </c>
      <c r="J82">
        <v>130</v>
      </c>
      <c r="K82">
        <v>0</v>
      </c>
      <c r="L82">
        <f t="shared" si="1"/>
        <v>566</v>
      </c>
      <c r="M82">
        <v>0</v>
      </c>
    </row>
    <row r="83" spans="1:13" x14ac:dyDescent="0.2">
      <c r="A83" t="s">
        <v>82</v>
      </c>
      <c r="B83">
        <v>52</v>
      </c>
      <c r="C83">
        <v>52</v>
      </c>
      <c r="D83">
        <v>0</v>
      </c>
      <c r="E83">
        <v>130</v>
      </c>
      <c r="F83">
        <v>26</v>
      </c>
      <c r="G83">
        <v>0</v>
      </c>
      <c r="H83">
        <v>180</v>
      </c>
      <c r="I83">
        <v>0</v>
      </c>
      <c r="J83">
        <v>0</v>
      </c>
      <c r="K83">
        <v>26</v>
      </c>
      <c r="L83">
        <f t="shared" si="1"/>
        <v>466</v>
      </c>
      <c r="M83">
        <v>0</v>
      </c>
    </row>
    <row r="84" spans="1:13" x14ac:dyDescent="0.2">
      <c r="A84" t="s">
        <v>83</v>
      </c>
      <c r="B84">
        <v>78</v>
      </c>
      <c r="C84">
        <v>156</v>
      </c>
      <c r="D84">
        <v>52</v>
      </c>
      <c r="E84">
        <v>0</v>
      </c>
      <c r="F84">
        <v>156</v>
      </c>
      <c r="G84">
        <v>0</v>
      </c>
      <c r="H84">
        <v>0</v>
      </c>
      <c r="I84">
        <v>52</v>
      </c>
      <c r="J84">
        <v>0</v>
      </c>
      <c r="K84">
        <v>26</v>
      </c>
      <c r="L84">
        <f t="shared" si="1"/>
        <v>520</v>
      </c>
      <c r="M84">
        <v>0</v>
      </c>
    </row>
    <row r="85" spans="1:13" x14ac:dyDescent="0.2">
      <c r="A85" t="s">
        <v>84</v>
      </c>
      <c r="B85">
        <v>52</v>
      </c>
      <c r="C85">
        <v>104</v>
      </c>
      <c r="D85">
        <v>0</v>
      </c>
      <c r="E85">
        <v>52</v>
      </c>
      <c r="F85">
        <v>208</v>
      </c>
      <c r="G85">
        <v>26</v>
      </c>
      <c r="H85">
        <v>240</v>
      </c>
      <c r="I85">
        <v>26</v>
      </c>
      <c r="J85">
        <v>26</v>
      </c>
      <c r="K85">
        <v>0</v>
      </c>
      <c r="L85">
        <f t="shared" si="1"/>
        <v>734</v>
      </c>
      <c r="M85">
        <v>0</v>
      </c>
    </row>
    <row r="86" spans="1:13" x14ac:dyDescent="0.2">
      <c r="A86" t="s">
        <v>85</v>
      </c>
      <c r="B86">
        <v>130</v>
      </c>
      <c r="C86">
        <v>52</v>
      </c>
      <c r="D86">
        <v>0</v>
      </c>
      <c r="E86">
        <v>130</v>
      </c>
      <c r="F86">
        <v>0</v>
      </c>
      <c r="G86">
        <v>52</v>
      </c>
      <c r="H86">
        <v>120</v>
      </c>
      <c r="I86">
        <v>52</v>
      </c>
      <c r="J86">
        <v>26</v>
      </c>
      <c r="K86">
        <v>78</v>
      </c>
      <c r="L86">
        <f t="shared" si="1"/>
        <v>640</v>
      </c>
      <c r="M86">
        <v>0</v>
      </c>
    </row>
    <row r="87" spans="1:13" x14ac:dyDescent="0.2">
      <c r="A87" t="s">
        <v>86</v>
      </c>
      <c r="B87">
        <v>0</v>
      </c>
      <c r="C87">
        <v>0</v>
      </c>
      <c r="D87">
        <v>0</v>
      </c>
      <c r="E87">
        <v>0</v>
      </c>
      <c r="F87">
        <v>0</v>
      </c>
      <c r="G87">
        <v>0</v>
      </c>
      <c r="H87">
        <v>0</v>
      </c>
      <c r="I87">
        <v>0</v>
      </c>
      <c r="J87">
        <v>0</v>
      </c>
      <c r="K87">
        <v>0</v>
      </c>
      <c r="L87">
        <f t="shared" si="1"/>
        <v>0</v>
      </c>
      <c r="M87">
        <v>0</v>
      </c>
    </row>
    <row r="88" spans="1:13" x14ac:dyDescent="0.2">
      <c r="A88" t="s">
        <v>87</v>
      </c>
      <c r="B88">
        <v>182</v>
      </c>
      <c r="C88">
        <v>104</v>
      </c>
      <c r="D88">
        <v>0</v>
      </c>
      <c r="E88">
        <v>104</v>
      </c>
      <c r="F88">
        <v>104</v>
      </c>
      <c r="G88">
        <v>0</v>
      </c>
      <c r="H88">
        <v>210</v>
      </c>
      <c r="I88">
        <v>26</v>
      </c>
      <c r="J88">
        <v>52</v>
      </c>
      <c r="K88">
        <v>26</v>
      </c>
      <c r="L88">
        <f t="shared" si="1"/>
        <v>808</v>
      </c>
      <c r="M88">
        <v>0</v>
      </c>
    </row>
    <row r="89" spans="1:13" x14ac:dyDescent="0.2">
      <c r="A89" t="s">
        <v>88</v>
      </c>
      <c r="B89">
        <v>182</v>
      </c>
      <c r="C89">
        <v>182</v>
      </c>
      <c r="D89">
        <v>0</v>
      </c>
      <c r="E89">
        <v>78</v>
      </c>
      <c r="F89">
        <v>26</v>
      </c>
      <c r="G89">
        <v>26</v>
      </c>
      <c r="H89">
        <v>179.54544999999999</v>
      </c>
      <c r="I89">
        <v>26</v>
      </c>
      <c r="J89">
        <v>0</v>
      </c>
      <c r="K89">
        <v>0</v>
      </c>
      <c r="L89">
        <f t="shared" si="1"/>
        <v>699.54544999999996</v>
      </c>
      <c r="M89">
        <v>0</v>
      </c>
    </row>
    <row r="90" spans="1:13" x14ac:dyDescent="0.2">
      <c r="A90" t="s">
        <v>89</v>
      </c>
      <c r="B90">
        <v>130</v>
      </c>
      <c r="C90">
        <v>26</v>
      </c>
      <c r="D90">
        <v>104</v>
      </c>
      <c r="E90">
        <v>0</v>
      </c>
      <c r="F90">
        <v>26</v>
      </c>
      <c r="G90">
        <v>26</v>
      </c>
      <c r="H90">
        <v>150</v>
      </c>
      <c r="I90">
        <v>52</v>
      </c>
      <c r="J90">
        <v>52</v>
      </c>
      <c r="K90">
        <v>52</v>
      </c>
      <c r="L90">
        <f t="shared" si="1"/>
        <v>618</v>
      </c>
      <c r="M90">
        <v>0</v>
      </c>
    </row>
    <row r="91" spans="1:13" x14ac:dyDescent="0.2">
      <c r="A91" t="s">
        <v>90</v>
      </c>
      <c r="B91">
        <v>26</v>
      </c>
      <c r="C91">
        <v>52</v>
      </c>
      <c r="D91">
        <v>156</v>
      </c>
      <c r="E91">
        <v>78</v>
      </c>
      <c r="F91">
        <v>26</v>
      </c>
      <c r="G91">
        <v>0</v>
      </c>
      <c r="H91">
        <v>0</v>
      </c>
      <c r="I91">
        <v>0</v>
      </c>
      <c r="J91">
        <v>0</v>
      </c>
      <c r="K91">
        <v>0</v>
      </c>
      <c r="L91">
        <f t="shared" si="1"/>
        <v>338</v>
      </c>
      <c r="M91">
        <v>0</v>
      </c>
    </row>
    <row r="92" spans="1:13" x14ac:dyDescent="0.2">
      <c r="A92" t="s">
        <v>91</v>
      </c>
      <c r="B92">
        <v>76</v>
      </c>
      <c r="C92">
        <v>26</v>
      </c>
      <c r="D92">
        <v>180</v>
      </c>
      <c r="E92">
        <v>102</v>
      </c>
      <c r="F92">
        <v>0</v>
      </c>
      <c r="G92">
        <v>52</v>
      </c>
      <c r="H92">
        <v>30</v>
      </c>
      <c r="I92">
        <v>76</v>
      </c>
      <c r="J92">
        <v>26</v>
      </c>
      <c r="K92">
        <v>50</v>
      </c>
      <c r="L92">
        <f t="shared" si="1"/>
        <v>618</v>
      </c>
      <c r="M92">
        <v>0</v>
      </c>
    </row>
    <row r="93" spans="1:13" x14ac:dyDescent="0.2">
      <c r="A93" t="s">
        <v>92</v>
      </c>
      <c r="B93">
        <v>0</v>
      </c>
      <c r="C93">
        <v>0</v>
      </c>
      <c r="D93">
        <v>52</v>
      </c>
      <c r="E93">
        <v>26</v>
      </c>
      <c r="F93">
        <v>0</v>
      </c>
      <c r="G93">
        <v>0</v>
      </c>
      <c r="H93">
        <v>0</v>
      </c>
      <c r="I93">
        <v>0</v>
      </c>
      <c r="J93">
        <v>0</v>
      </c>
      <c r="K93">
        <v>0</v>
      </c>
      <c r="L93">
        <f t="shared" si="1"/>
        <v>78</v>
      </c>
      <c r="M93">
        <v>0</v>
      </c>
    </row>
    <row r="94" spans="1:13" x14ac:dyDescent="0.2">
      <c r="A94" t="s">
        <v>93</v>
      </c>
      <c r="B94">
        <v>0</v>
      </c>
      <c r="C94">
        <v>0</v>
      </c>
      <c r="D94">
        <v>0</v>
      </c>
      <c r="E94">
        <v>0</v>
      </c>
      <c r="F94">
        <v>0</v>
      </c>
      <c r="G94">
        <v>0</v>
      </c>
      <c r="H94">
        <v>0</v>
      </c>
      <c r="I94">
        <v>0</v>
      </c>
      <c r="J94">
        <v>0</v>
      </c>
      <c r="K94">
        <v>0</v>
      </c>
      <c r="L94">
        <f t="shared" si="1"/>
        <v>0</v>
      </c>
      <c r="M94">
        <v>0</v>
      </c>
    </row>
    <row r="95" spans="1:13" x14ac:dyDescent="0.2">
      <c r="A95" t="s">
        <v>94</v>
      </c>
      <c r="B95">
        <v>156</v>
      </c>
      <c r="C95">
        <v>26</v>
      </c>
      <c r="D95">
        <v>104</v>
      </c>
      <c r="E95">
        <v>130</v>
      </c>
      <c r="F95">
        <v>52</v>
      </c>
      <c r="G95">
        <v>130</v>
      </c>
      <c r="H95">
        <v>0</v>
      </c>
      <c r="I95">
        <v>0</v>
      </c>
      <c r="J95">
        <v>0</v>
      </c>
      <c r="K95">
        <v>26</v>
      </c>
      <c r="L95">
        <f t="shared" si="1"/>
        <v>624</v>
      </c>
      <c r="M95">
        <v>0</v>
      </c>
    </row>
    <row r="96" spans="1:13" x14ac:dyDescent="0.2">
      <c r="A96" t="s">
        <v>95</v>
      </c>
      <c r="B96">
        <v>52</v>
      </c>
      <c r="C96">
        <v>26</v>
      </c>
      <c r="D96">
        <v>52</v>
      </c>
      <c r="E96">
        <v>130</v>
      </c>
      <c r="F96">
        <v>52</v>
      </c>
      <c r="G96">
        <v>78</v>
      </c>
      <c r="H96">
        <v>30</v>
      </c>
      <c r="I96">
        <v>0</v>
      </c>
      <c r="J96">
        <v>0</v>
      </c>
      <c r="K96">
        <v>26</v>
      </c>
      <c r="L96">
        <f t="shared" si="1"/>
        <v>446</v>
      </c>
      <c r="M96">
        <v>0</v>
      </c>
    </row>
    <row r="97" spans="1:13" x14ac:dyDescent="0.2">
      <c r="A97" t="s">
        <v>96</v>
      </c>
      <c r="B97">
        <v>0</v>
      </c>
      <c r="C97">
        <v>26</v>
      </c>
      <c r="D97">
        <v>130</v>
      </c>
      <c r="E97">
        <v>130</v>
      </c>
      <c r="F97">
        <v>52</v>
      </c>
      <c r="G97">
        <v>52</v>
      </c>
      <c r="H97">
        <v>0</v>
      </c>
      <c r="I97">
        <v>52</v>
      </c>
      <c r="J97">
        <v>52</v>
      </c>
      <c r="K97">
        <v>26</v>
      </c>
      <c r="L97">
        <f t="shared" si="1"/>
        <v>520</v>
      </c>
      <c r="M97">
        <v>0</v>
      </c>
    </row>
    <row r="98" spans="1:13" x14ac:dyDescent="0.2">
      <c r="A98" t="s">
        <v>97</v>
      </c>
      <c r="B98">
        <v>78</v>
      </c>
      <c r="C98">
        <v>26</v>
      </c>
      <c r="D98">
        <v>26</v>
      </c>
      <c r="E98">
        <v>156</v>
      </c>
      <c r="F98">
        <v>26</v>
      </c>
      <c r="G98">
        <v>52</v>
      </c>
      <c r="H98">
        <v>150</v>
      </c>
      <c r="I98">
        <v>26</v>
      </c>
      <c r="J98">
        <v>182</v>
      </c>
      <c r="K98">
        <v>52</v>
      </c>
      <c r="L98">
        <f t="shared" si="1"/>
        <v>774</v>
      </c>
      <c r="M98">
        <v>0</v>
      </c>
    </row>
    <row r="99" spans="1:13" x14ac:dyDescent="0.2">
      <c r="A99" t="s">
        <v>98</v>
      </c>
      <c r="B99">
        <v>78</v>
      </c>
      <c r="C99">
        <v>0</v>
      </c>
      <c r="D99">
        <v>0</v>
      </c>
      <c r="E99">
        <v>0</v>
      </c>
      <c r="F99">
        <v>0</v>
      </c>
      <c r="G99">
        <v>52</v>
      </c>
      <c r="H99">
        <v>240</v>
      </c>
      <c r="I99">
        <v>26</v>
      </c>
      <c r="J99">
        <v>78</v>
      </c>
      <c r="K99">
        <v>78</v>
      </c>
      <c r="L99">
        <f t="shared" si="1"/>
        <v>552</v>
      </c>
      <c r="M99">
        <v>0</v>
      </c>
    </row>
    <row r="100" spans="1:13" x14ac:dyDescent="0.2">
      <c r="A100" t="s">
        <v>99</v>
      </c>
      <c r="B100">
        <v>78</v>
      </c>
      <c r="C100">
        <v>26</v>
      </c>
      <c r="D100">
        <v>26</v>
      </c>
      <c r="E100">
        <v>0</v>
      </c>
      <c r="F100">
        <v>52</v>
      </c>
      <c r="G100">
        <v>0</v>
      </c>
      <c r="H100">
        <v>0</v>
      </c>
      <c r="I100">
        <v>26</v>
      </c>
      <c r="J100">
        <v>52</v>
      </c>
      <c r="K100">
        <v>52</v>
      </c>
      <c r="L100">
        <f t="shared" si="1"/>
        <v>312</v>
      </c>
      <c r="M100">
        <v>0</v>
      </c>
    </row>
    <row r="101" spans="1:13" x14ac:dyDescent="0.2">
      <c r="A101" t="s">
        <v>100</v>
      </c>
      <c r="B101">
        <v>26</v>
      </c>
      <c r="C101">
        <v>26</v>
      </c>
      <c r="D101">
        <v>52</v>
      </c>
      <c r="E101">
        <v>0</v>
      </c>
      <c r="F101">
        <v>52</v>
      </c>
      <c r="G101">
        <v>52</v>
      </c>
      <c r="H101">
        <v>0</v>
      </c>
      <c r="I101">
        <v>0</v>
      </c>
      <c r="J101">
        <v>0</v>
      </c>
      <c r="K101">
        <v>26</v>
      </c>
      <c r="L101">
        <f t="shared" si="1"/>
        <v>234</v>
      </c>
      <c r="M101">
        <v>0</v>
      </c>
    </row>
    <row r="102" spans="1:13" x14ac:dyDescent="0.2">
      <c r="A102" t="s">
        <v>101</v>
      </c>
      <c r="B102">
        <v>208</v>
      </c>
      <c r="C102">
        <v>0</v>
      </c>
      <c r="D102">
        <v>0</v>
      </c>
      <c r="E102">
        <v>78</v>
      </c>
      <c r="F102">
        <v>0</v>
      </c>
      <c r="G102">
        <v>0</v>
      </c>
      <c r="H102">
        <v>180</v>
      </c>
      <c r="I102">
        <v>0</v>
      </c>
      <c r="J102">
        <v>130</v>
      </c>
      <c r="K102">
        <v>208</v>
      </c>
      <c r="L102">
        <f t="shared" si="1"/>
        <v>804</v>
      </c>
      <c r="M102">
        <v>0</v>
      </c>
    </row>
    <row r="103" spans="1:13" x14ac:dyDescent="0.2">
      <c r="A103" t="s">
        <v>102</v>
      </c>
      <c r="B103">
        <v>78</v>
      </c>
      <c r="C103">
        <v>52</v>
      </c>
      <c r="D103">
        <v>26</v>
      </c>
      <c r="E103">
        <v>0</v>
      </c>
      <c r="F103">
        <v>26</v>
      </c>
      <c r="G103">
        <v>0</v>
      </c>
      <c r="H103">
        <v>120</v>
      </c>
      <c r="I103">
        <v>26</v>
      </c>
      <c r="J103">
        <v>104</v>
      </c>
      <c r="K103">
        <v>104</v>
      </c>
      <c r="L103">
        <f t="shared" si="1"/>
        <v>536</v>
      </c>
      <c r="M103">
        <v>0</v>
      </c>
    </row>
    <row r="104" spans="1:13" x14ac:dyDescent="0.2">
      <c r="A104" t="s">
        <v>103</v>
      </c>
      <c r="B104">
        <v>26</v>
      </c>
      <c r="C104">
        <v>26</v>
      </c>
      <c r="D104">
        <v>78</v>
      </c>
      <c r="E104">
        <v>0</v>
      </c>
      <c r="F104">
        <v>26</v>
      </c>
      <c r="G104">
        <v>0</v>
      </c>
      <c r="H104">
        <v>0</v>
      </c>
      <c r="I104">
        <v>26</v>
      </c>
      <c r="J104">
        <v>182</v>
      </c>
      <c r="K104">
        <v>104</v>
      </c>
      <c r="L104">
        <f t="shared" si="1"/>
        <v>468</v>
      </c>
      <c r="M104">
        <v>0</v>
      </c>
    </row>
    <row r="105" spans="1:13" x14ac:dyDescent="0.2">
      <c r="A105" t="s">
        <v>104</v>
      </c>
      <c r="B105">
        <v>26</v>
      </c>
      <c r="C105">
        <v>0</v>
      </c>
      <c r="D105">
        <v>52</v>
      </c>
      <c r="E105">
        <v>52</v>
      </c>
      <c r="F105">
        <v>78</v>
      </c>
      <c r="G105">
        <v>52</v>
      </c>
      <c r="H105">
        <v>30</v>
      </c>
      <c r="I105">
        <v>0</v>
      </c>
      <c r="J105">
        <v>26</v>
      </c>
      <c r="K105">
        <v>78</v>
      </c>
      <c r="L105">
        <f t="shared" si="1"/>
        <v>394</v>
      </c>
      <c r="M105">
        <v>0</v>
      </c>
    </row>
    <row r="106" spans="1:13" x14ac:dyDescent="0.2">
      <c r="A106" t="s">
        <v>105</v>
      </c>
      <c r="B106">
        <v>208</v>
      </c>
      <c r="C106">
        <v>52</v>
      </c>
      <c r="D106">
        <v>0</v>
      </c>
      <c r="E106">
        <v>26</v>
      </c>
      <c r="F106">
        <v>156</v>
      </c>
      <c r="G106">
        <v>0</v>
      </c>
      <c r="H106">
        <v>60</v>
      </c>
      <c r="I106">
        <v>0</v>
      </c>
      <c r="J106">
        <v>26</v>
      </c>
      <c r="K106">
        <v>130</v>
      </c>
      <c r="L106">
        <f t="shared" si="1"/>
        <v>658</v>
      </c>
      <c r="M106">
        <v>0</v>
      </c>
    </row>
    <row r="107" spans="1:13" x14ac:dyDescent="0.2">
      <c r="A107" t="s">
        <v>106</v>
      </c>
      <c r="B107">
        <v>52</v>
      </c>
      <c r="C107">
        <v>26</v>
      </c>
      <c r="D107">
        <v>26</v>
      </c>
      <c r="E107">
        <v>26</v>
      </c>
      <c r="F107">
        <v>78</v>
      </c>
      <c r="G107">
        <v>52</v>
      </c>
      <c r="H107">
        <v>0</v>
      </c>
      <c r="I107">
        <v>0</v>
      </c>
      <c r="J107">
        <v>26</v>
      </c>
      <c r="K107">
        <v>26</v>
      </c>
      <c r="L107">
        <f t="shared" si="1"/>
        <v>312</v>
      </c>
      <c r="M107">
        <v>40</v>
      </c>
    </row>
    <row r="108" spans="1:13" x14ac:dyDescent="0.2">
      <c r="A108" t="s">
        <v>107</v>
      </c>
      <c r="B108">
        <v>78</v>
      </c>
      <c r="C108">
        <v>52</v>
      </c>
      <c r="D108">
        <v>26</v>
      </c>
      <c r="E108">
        <v>0</v>
      </c>
      <c r="F108">
        <v>26</v>
      </c>
      <c r="G108">
        <v>0</v>
      </c>
      <c r="H108">
        <v>30</v>
      </c>
      <c r="I108">
        <v>0</v>
      </c>
      <c r="J108">
        <v>26</v>
      </c>
      <c r="K108">
        <v>26</v>
      </c>
      <c r="L108">
        <f t="shared" si="1"/>
        <v>264</v>
      </c>
      <c r="M108">
        <v>80</v>
      </c>
    </row>
    <row r="109" spans="1:13" x14ac:dyDescent="0.2">
      <c r="A109" t="s">
        <v>108</v>
      </c>
      <c r="B109">
        <v>156</v>
      </c>
      <c r="C109">
        <v>208</v>
      </c>
      <c r="D109">
        <v>0</v>
      </c>
      <c r="E109">
        <v>0</v>
      </c>
      <c r="F109">
        <v>52</v>
      </c>
      <c r="G109">
        <v>0</v>
      </c>
      <c r="H109">
        <v>60</v>
      </c>
      <c r="I109">
        <v>0</v>
      </c>
      <c r="J109">
        <v>26</v>
      </c>
      <c r="K109">
        <v>0</v>
      </c>
      <c r="L109">
        <f t="shared" si="1"/>
        <v>502</v>
      </c>
      <c r="M109">
        <v>0</v>
      </c>
    </row>
    <row r="110" spans="1:13" x14ac:dyDescent="0.2">
      <c r="A110" t="s">
        <v>109</v>
      </c>
      <c r="B110">
        <v>26</v>
      </c>
      <c r="C110">
        <v>234</v>
      </c>
      <c r="D110">
        <v>0</v>
      </c>
      <c r="E110">
        <v>0</v>
      </c>
      <c r="F110">
        <v>130</v>
      </c>
      <c r="G110">
        <v>0</v>
      </c>
      <c r="H110">
        <v>0</v>
      </c>
      <c r="I110">
        <v>0</v>
      </c>
      <c r="J110">
        <v>52</v>
      </c>
      <c r="K110">
        <v>0</v>
      </c>
      <c r="L110">
        <f t="shared" si="1"/>
        <v>442</v>
      </c>
      <c r="M110">
        <v>40</v>
      </c>
    </row>
    <row r="111" spans="1:13" x14ac:dyDescent="0.2">
      <c r="A111" t="s">
        <v>110</v>
      </c>
      <c r="B111">
        <v>104</v>
      </c>
      <c r="C111">
        <v>0</v>
      </c>
      <c r="D111">
        <v>26</v>
      </c>
      <c r="E111">
        <v>52</v>
      </c>
      <c r="F111">
        <v>52</v>
      </c>
      <c r="G111">
        <v>78</v>
      </c>
      <c r="H111">
        <v>90</v>
      </c>
      <c r="I111">
        <v>0</v>
      </c>
      <c r="J111">
        <v>52</v>
      </c>
      <c r="K111">
        <v>0</v>
      </c>
      <c r="L111">
        <f t="shared" si="1"/>
        <v>454</v>
      </c>
      <c r="M111">
        <v>0</v>
      </c>
    </row>
    <row r="112" spans="1:13" x14ac:dyDescent="0.2">
      <c r="A112" t="s">
        <v>111</v>
      </c>
      <c r="B112">
        <v>130</v>
      </c>
      <c r="C112">
        <v>52</v>
      </c>
      <c r="D112">
        <v>0</v>
      </c>
      <c r="E112">
        <v>0</v>
      </c>
      <c r="F112">
        <v>104</v>
      </c>
      <c r="G112">
        <v>104</v>
      </c>
      <c r="H112">
        <v>90</v>
      </c>
      <c r="I112">
        <v>26</v>
      </c>
      <c r="J112">
        <v>0</v>
      </c>
      <c r="K112">
        <v>52</v>
      </c>
      <c r="L112">
        <f t="shared" si="1"/>
        <v>558</v>
      </c>
      <c r="M112">
        <v>40</v>
      </c>
    </row>
    <row r="113" spans="1:13" x14ac:dyDescent="0.2">
      <c r="A113" t="s">
        <v>112</v>
      </c>
      <c r="B113">
        <v>182</v>
      </c>
      <c r="C113">
        <v>104</v>
      </c>
      <c r="D113">
        <v>26</v>
      </c>
      <c r="E113">
        <v>0</v>
      </c>
      <c r="F113">
        <v>130</v>
      </c>
      <c r="G113">
        <v>26</v>
      </c>
      <c r="H113">
        <v>90</v>
      </c>
      <c r="I113">
        <v>52</v>
      </c>
      <c r="J113">
        <v>0</v>
      </c>
      <c r="K113">
        <v>26</v>
      </c>
      <c r="L113">
        <f t="shared" si="1"/>
        <v>636</v>
      </c>
      <c r="M113">
        <v>0</v>
      </c>
    </row>
    <row r="114" spans="1:13" x14ac:dyDescent="0.2">
      <c r="A114" t="s">
        <v>113</v>
      </c>
      <c r="B114">
        <v>130</v>
      </c>
      <c r="C114">
        <v>52</v>
      </c>
      <c r="D114">
        <v>78</v>
      </c>
      <c r="E114">
        <v>52</v>
      </c>
      <c r="F114">
        <v>104</v>
      </c>
      <c r="G114">
        <v>0</v>
      </c>
      <c r="H114">
        <v>120</v>
      </c>
      <c r="I114">
        <v>26</v>
      </c>
      <c r="J114">
        <v>0</v>
      </c>
      <c r="K114">
        <v>0</v>
      </c>
      <c r="L114">
        <f t="shared" si="1"/>
        <v>562</v>
      </c>
      <c r="M114">
        <v>0</v>
      </c>
    </row>
    <row r="115" spans="1:13" x14ac:dyDescent="0.2">
      <c r="A115" t="s">
        <v>114</v>
      </c>
      <c r="B115">
        <v>0</v>
      </c>
      <c r="C115">
        <v>0</v>
      </c>
      <c r="D115">
        <v>0</v>
      </c>
      <c r="E115">
        <v>0</v>
      </c>
      <c r="F115">
        <v>0</v>
      </c>
      <c r="G115">
        <v>0</v>
      </c>
      <c r="H115">
        <v>0</v>
      </c>
      <c r="I115">
        <v>0</v>
      </c>
      <c r="J115">
        <v>0</v>
      </c>
      <c r="K115">
        <v>0</v>
      </c>
      <c r="L115">
        <f t="shared" si="1"/>
        <v>0</v>
      </c>
      <c r="M115">
        <v>0</v>
      </c>
    </row>
    <row r="116" spans="1:13" x14ac:dyDescent="0.2">
      <c r="A116" t="s">
        <v>115</v>
      </c>
      <c r="B116">
        <v>208</v>
      </c>
      <c r="C116">
        <v>78</v>
      </c>
      <c r="D116">
        <v>52</v>
      </c>
      <c r="E116">
        <v>52</v>
      </c>
      <c r="F116">
        <v>52</v>
      </c>
      <c r="G116">
        <v>78</v>
      </c>
      <c r="H116">
        <v>90</v>
      </c>
      <c r="I116">
        <v>26</v>
      </c>
      <c r="J116">
        <v>0</v>
      </c>
      <c r="K116">
        <v>26</v>
      </c>
      <c r="L116">
        <f t="shared" si="1"/>
        <v>662</v>
      </c>
      <c r="M116">
        <v>0</v>
      </c>
    </row>
    <row r="117" spans="1:13" x14ac:dyDescent="0.2">
      <c r="A117" t="s">
        <v>116</v>
      </c>
      <c r="B117">
        <v>234</v>
      </c>
      <c r="C117">
        <v>78</v>
      </c>
      <c r="D117">
        <v>52</v>
      </c>
      <c r="E117">
        <v>0</v>
      </c>
      <c r="F117">
        <v>0</v>
      </c>
      <c r="G117">
        <v>130</v>
      </c>
      <c r="H117">
        <v>60</v>
      </c>
      <c r="I117">
        <v>52</v>
      </c>
      <c r="J117">
        <v>52</v>
      </c>
      <c r="K117">
        <v>26</v>
      </c>
      <c r="L117">
        <f t="shared" si="1"/>
        <v>684</v>
      </c>
      <c r="M117">
        <v>0</v>
      </c>
    </row>
    <row r="118" spans="1:13" x14ac:dyDescent="0.2">
      <c r="A118" t="s">
        <v>117</v>
      </c>
      <c r="B118">
        <v>78</v>
      </c>
      <c r="C118">
        <v>182</v>
      </c>
      <c r="D118">
        <v>156</v>
      </c>
      <c r="E118">
        <v>78</v>
      </c>
      <c r="F118">
        <v>78</v>
      </c>
      <c r="G118">
        <v>78</v>
      </c>
      <c r="H118">
        <v>30</v>
      </c>
      <c r="I118">
        <v>0</v>
      </c>
      <c r="J118">
        <v>52</v>
      </c>
      <c r="K118">
        <v>78</v>
      </c>
      <c r="L118">
        <f t="shared" si="1"/>
        <v>810</v>
      </c>
      <c r="M118">
        <v>0</v>
      </c>
    </row>
    <row r="119" spans="1:13" x14ac:dyDescent="0.2">
      <c r="A119" t="s">
        <v>118</v>
      </c>
      <c r="B119">
        <v>182</v>
      </c>
      <c r="C119">
        <v>26</v>
      </c>
      <c r="D119">
        <v>208</v>
      </c>
      <c r="E119">
        <v>0</v>
      </c>
      <c r="F119">
        <v>0</v>
      </c>
      <c r="G119">
        <v>130</v>
      </c>
      <c r="H119">
        <v>0</v>
      </c>
      <c r="I119">
        <v>182</v>
      </c>
      <c r="J119">
        <v>26</v>
      </c>
      <c r="K119">
        <v>26</v>
      </c>
      <c r="L119">
        <f t="shared" si="1"/>
        <v>780</v>
      </c>
      <c r="M119">
        <v>0</v>
      </c>
    </row>
    <row r="120" spans="1:13" x14ac:dyDescent="0.2">
      <c r="A120" t="s">
        <v>119</v>
      </c>
      <c r="B120">
        <v>338</v>
      </c>
      <c r="C120">
        <v>78</v>
      </c>
      <c r="D120">
        <v>182</v>
      </c>
      <c r="E120">
        <v>104</v>
      </c>
      <c r="F120">
        <v>0</v>
      </c>
      <c r="G120">
        <v>130</v>
      </c>
      <c r="H120">
        <v>60</v>
      </c>
      <c r="I120">
        <v>156</v>
      </c>
      <c r="J120">
        <v>52</v>
      </c>
      <c r="K120">
        <v>52</v>
      </c>
      <c r="L120">
        <f t="shared" si="1"/>
        <v>1152</v>
      </c>
      <c r="M120">
        <v>40</v>
      </c>
    </row>
    <row r="121" spans="1:13" x14ac:dyDescent="0.2">
      <c r="A121" t="s">
        <v>120</v>
      </c>
      <c r="B121">
        <v>104</v>
      </c>
      <c r="C121">
        <v>104</v>
      </c>
      <c r="D121">
        <v>78</v>
      </c>
      <c r="E121">
        <v>156</v>
      </c>
      <c r="F121">
        <v>26</v>
      </c>
      <c r="G121">
        <v>0</v>
      </c>
      <c r="H121">
        <v>60</v>
      </c>
      <c r="I121">
        <v>130</v>
      </c>
      <c r="J121">
        <v>52</v>
      </c>
      <c r="K121">
        <v>0</v>
      </c>
      <c r="L121">
        <f t="shared" si="1"/>
        <v>710</v>
      </c>
      <c r="M121">
        <v>0</v>
      </c>
    </row>
    <row r="122" spans="1:13" x14ac:dyDescent="0.2">
      <c r="A122" t="s">
        <v>121</v>
      </c>
      <c r="B122">
        <v>0</v>
      </c>
      <c r="C122">
        <v>78</v>
      </c>
      <c r="D122">
        <v>26</v>
      </c>
      <c r="E122">
        <v>78</v>
      </c>
      <c r="F122">
        <v>130</v>
      </c>
      <c r="G122">
        <v>0</v>
      </c>
      <c r="H122">
        <v>0</v>
      </c>
      <c r="I122">
        <v>52</v>
      </c>
      <c r="J122">
        <v>0</v>
      </c>
      <c r="K122">
        <v>0</v>
      </c>
      <c r="L122">
        <f t="shared" si="1"/>
        <v>364</v>
      </c>
      <c r="M122">
        <v>40</v>
      </c>
    </row>
    <row r="123" spans="1:13" x14ac:dyDescent="0.2">
      <c r="A123" t="s">
        <v>122</v>
      </c>
      <c r="B123">
        <v>0</v>
      </c>
      <c r="C123">
        <v>182</v>
      </c>
      <c r="D123">
        <v>0</v>
      </c>
      <c r="E123">
        <v>104</v>
      </c>
      <c r="F123">
        <v>182</v>
      </c>
      <c r="G123">
        <v>0</v>
      </c>
      <c r="H123">
        <v>0</v>
      </c>
      <c r="I123">
        <v>52</v>
      </c>
      <c r="J123">
        <v>26</v>
      </c>
      <c r="K123">
        <v>26</v>
      </c>
      <c r="L123">
        <f t="shared" si="1"/>
        <v>572</v>
      </c>
      <c r="M123">
        <v>40</v>
      </c>
    </row>
    <row r="124" spans="1:13" x14ac:dyDescent="0.2">
      <c r="A124" t="s">
        <v>123</v>
      </c>
      <c r="B124">
        <v>234</v>
      </c>
      <c r="C124">
        <v>208</v>
      </c>
      <c r="D124">
        <v>52</v>
      </c>
      <c r="E124">
        <v>130</v>
      </c>
      <c r="F124">
        <v>78</v>
      </c>
      <c r="G124">
        <v>26</v>
      </c>
      <c r="H124">
        <v>0</v>
      </c>
      <c r="I124">
        <v>104</v>
      </c>
      <c r="J124">
        <v>0</v>
      </c>
      <c r="K124">
        <v>26</v>
      </c>
      <c r="L124">
        <f t="shared" si="1"/>
        <v>858</v>
      </c>
      <c r="M124">
        <v>0</v>
      </c>
    </row>
    <row r="125" spans="1:13" x14ac:dyDescent="0.2">
      <c r="A125" t="s">
        <v>124</v>
      </c>
      <c r="B125">
        <v>130</v>
      </c>
      <c r="C125">
        <v>130</v>
      </c>
      <c r="D125">
        <v>26</v>
      </c>
      <c r="E125">
        <v>52</v>
      </c>
      <c r="F125">
        <v>26</v>
      </c>
      <c r="G125">
        <v>26</v>
      </c>
      <c r="H125">
        <v>30</v>
      </c>
      <c r="I125">
        <v>52</v>
      </c>
      <c r="J125">
        <v>26</v>
      </c>
      <c r="K125">
        <v>26</v>
      </c>
      <c r="L125">
        <f t="shared" si="1"/>
        <v>524</v>
      </c>
      <c r="M125">
        <v>0</v>
      </c>
    </row>
    <row r="126" spans="1:13" x14ac:dyDescent="0.2">
      <c r="A126" t="s">
        <v>125</v>
      </c>
      <c r="B126">
        <v>52</v>
      </c>
      <c r="C126">
        <v>26</v>
      </c>
      <c r="D126">
        <v>0</v>
      </c>
      <c r="E126">
        <v>130</v>
      </c>
      <c r="F126">
        <v>78</v>
      </c>
      <c r="G126">
        <v>26</v>
      </c>
      <c r="H126">
        <v>90</v>
      </c>
      <c r="I126">
        <v>0</v>
      </c>
      <c r="J126">
        <v>0</v>
      </c>
      <c r="K126">
        <v>0</v>
      </c>
      <c r="L126">
        <f t="shared" si="1"/>
        <v>402</v>
      </c>
      <c r="M126">
        <v>0</v>
      </c>
    </row>
    <row r="127" spans="1:13" x14ac:dyDescent="0.2">
      <c r="A127" t="s">
        <v>126</v>
      </c>
      <c r="B127">
        <v>182</v>
      </c>
      <c r="C127">
        <v>78</v>
      </c>
      <c r="D127">
        <v>26</v>
      </c>
      <c r="E127">
        <v>104</v>
      </c>
      <c r="F127">
        <v>104</v>
      </c>
      <c r="G127">
        <v>130</v>
      </c>
      <c r="H127">
        <v>90</v>
      </c>
      <c r="I127">
        <v>0</v>
      </c>
      <c r="J127">
        <v>0</v>
      </c>
      <c r="K127">
        <v>0</v>
      </c>
      <c r="L127">
        <f t="shared" si="1"/>
        <v>714</v>
      </c>
      <c r="M127">
        <v>0</v>
      </c>
    </row>
    <row r="128" spans="1:13" x14ac:dyDescent="0.2">
      <c r="A128" t="s">
        <v>127</v>
      </c>
      <c r="B128">
        <v>78</v>
      </c>
      <c r="C128">
        <v>208</v>
      </c>
      <c r="D128">
        <v>52</v>
      </c>
      <c r="E128">
        <v>0</v>
      </c>
      <c r="F128">
        <v>78</v>
      </c>
      <c r="G128">
        <v>26</v>
      </c>
      <c r="H128">
        <v>30</v>
      </c>
      <c r="I128">
        <v>26</v>
      </c>
      <c r="J128">
        <v>78</v>
      </c>
      <c r="K128">
        <v>26</v>
      </c>
      <c r="L128">
        <f t="shared" si="1"/>
        <v>602</v>
      </c>
      <c r="M128">
        <v>0</v>
      </c>
    </row>
    <row r="129" spans="1:13" x14ac:dyDescent="0.2">
      <c r="A129" t="s">
        <v>128</v>
      </c>
      <c r="B129">
        <v>0</v>
      </c>
      <c r="C129">
        <v>26</v>
      </c>
      <c r="D129">
        <v>78</v>
      </c>
      <c r="E129">
        <v>0</v>
      </c>
      <c r="F129">
        <v>26</v>
      </c>
      <c r="G129">
        <v>104</v>
      </c>
      <c r="H129">
        <v>30</v>
      </c>
      <c r="I129">
        <v>0</v>
      </c>
      <c r="J129">
        <v>26</v>
      </c>
      <c r="K129">
        <v>0</v>
      </c>
      <c r="L129">
        <f t="shared" si="1"/>
        <v>290</v>
      </c>
      <c r="M129">
        <v>0</v>
      </c>
    </row>
    <row r="130" spans="1:13" x14ac:dyDescent="0.2">
      <c r="A130" t="s">
        <v>129</v>
      </c>
      <c r="B130">
        <v>78</v>
      </c>
      <c r="C130">
        <v>0</v>
      </c>
      <c r="D130">
        <v>52</v>
      </c>
      <c r="E130">
        <v>0</v>
      </c>
      <c r="F130">
        <v>26</v>
      </c>
      <c r="G130">
        <v>78</v>
      </c>
      <c r="H130">
        <v>30</v>
      </c>
      <c r="I130">
        <v>0</v>
      </c>
      <c r="J130">
        <v>26</v>
      </c>
      <c r="K130">
        <v>0</v>
      </c>
      <c r="L130">
        <f t="shared" si="1"/>
        <v>290</v>
      </c>
      <c r="M130">
        <v>0</v>
      </c>
    </row>
    <row r="131" spans="1:13" x14ac:dyDescent="0.2">
      <c r="A131" t="s">
        <v>130</v>
      </c>
      <c r="B131">
        <v>234</v>
      </c>
      <c r="C131">
        <v>26</v>
      </c>
      <c r="D131">
        <v>26</v>
      </c>
      <c r="E131">
        <v>0</v>
      </c>
      <c r="F131">
        <v>26</v>
      </c>
      <c r="G131">
        <v>52</v>
      </c>
      <c r="H131">
        <v>30</v>
      </c>
      <c r="I131">
        <v>0</v>
      </c>
      <c r="J131">
        <v>52</v>
      </c>
      <c r="K131">
        <v>26</v>
      </c>
      <c r="L131">
        <f t="shared" ref="L131:L189" si="2">SUM(B131:K131)</f>
        <v>472</v>
      </c>
      <c r="M131">
        <v>0</v>
      </c>
    </row>
    <row r="132" spans="1:13" x14ac:dyDescent="0.2">
      <c r="A132" t="s">
        <v>131</v>
      </c>
      <c r="B132">
        <v>52</v>
      </c>
      <c r="C132">
        <v>26</v>
      </c>
      <c r="D132">
        <v>26</v>
      </c>
      <c r="E132">
        <v>0</v>
      </c>
      <c r="F132">
        <v>52</v>
      </c>
      <c r="G132">
        <v>26</v>
      </c>
      <c r="H132">
        <v>0</v>
      </c>
      <c r="I132">
        <v>26</v>
      </c>
      <c r="J132">
        <v>52</v>
      </c>
      <c r="K132">
        <v>0</v>
      </c>
      <c r="L132">
        <f t="shared" si="2"/>
        <v>260</v>
      </c>
      <c r="M132">
        <v>0</v>
      </c>
    </row>
    <row r="133" spans="1:13" x14ac:dyDescent="0.2">
      <c r="A133" t="s">
        <v>132</v>
      </c>
      <c r="B133">
        <v>104</v>
      </c>
      <c r="C133">
        <v>78</v>
      </c>
      <c r="D133">
        <v>104</v>
      </c>
      <c r="E133">
        <v>0</v>
      </c>
      <c r="F133">
        <v>52</v>
      </c>
      <c r="G133">
        <v>26</v>
      </c>
      <c r="H133">
        <v>0</v>
      </c>
      <c r="I133">
        <v>0</v>
      </c>
      <c r="J133">
        <v>104</v>
      </c>
      <c r="K133">
        <v>52</v>
      </c>
      <c r="L133">
        <f t="shared" si="2"/>
        <v>520</v>
      </c>
      <c r="M133">
        <v>0</v>
      </c>
    </row>
    <row r="134" spans="1:13" x14ac:dyDescent="0.2">
      <c r="A134" t="s">
        <v>133</v>
      </c>
      <c r="B134">
        <v>208</v>
      </c>
      <c r="C134">
        <v>130</v>
      </c>
      <c r="D134">
        <v>182</v>
      </c>
      <c r="E134">
        <v>26</v>
      </c>
      <c r="F134">
        <v>26</v>
      </c>
      <c r="G134">
        <v>104</v>
      </c>
      <c r="H134">
        <v>0</v>
      </c>
      <c r="I134">
        <v>52</v>
      </c>
      <c r="J134">
        <v>78</v>
      </c>
      <c r="K134">
        <v>0</v>
      </c>
      <c r="L134">
        <f t="shared" si="2"/>
        <v>806</v>
      </c>
      <c r="M134">
        <v>0</v>
      </c>
    </row>
    <row r="135" spans="1:13" x14ac:dyDescent="0.2">
      <c r="A135" t="s">
        <v>134</v>
      </c>
      <c r="B135">
        <v>26</v>
      </c>
      <c r="C135">
        <v>78</v>
      </c>
      <c r="D135">
        <v>130</v>
      </c>
      <c r="E135">
        <v>0</v>
      </c>
      <c r="F135">
        <v>52</v>
      </c>
      <c r="G135">
        <v>26</v>
      </c>
      <c r="H135">
        <v>0</v>
      </c>
      <c r="I135">
        <v>0</v>
      </c>
      <c r="J135">
        <v>26</v>
      </c>
      <c r="K135">
        <v>26</v>
      </c>
      <c r="L135">
        <f t="shared" si="2"/>
        <v>364</v>
      </c>
      <c r="M135">
        <v>0</v>
      </c>
    </row>
    <row r="136" spans="1:13" x14ac:dyDescent="0.2">
      <c r="A136" t="s">
        <v>135</v>
      </c>
      <c r="B136">
        <v>78</v>
      </c>
      <c r="C136">
        <v>52</v>
      </c>
      <c r="D136">
        <v>104</v>
      </c>
      <c r="E136">
        <v>0</v>
      </c>
      <c r="F136">
        <v>26</v>
      </c>
      <c r="G136">
        <v>104</v>
      </c>
      <c r="H136">
        <v>0</v>
      </c>
      <c r="I136">
        <v>0</v>
      </c>
      <c r="J136">
        <v>26</v>
      </c>
      <c r="K136">
        <v>0</v>
      </c>
      <c r="L136">
        <f t="shared" si="2"/>
        <v>390</v>
      </c>
      <c r="M136">
        <v>0</v>
      </c>
    </row>
    <row r="137" spans="1:13" x14ac:dyDescent="0.2">
      <c r="A137" t="s">
        <v>136</v>
      </c>
      <c r="B137">
        <v>78</v>
      </c>
      <c r="C137">
        <v>0</v>
      </c>
      <c r="D137">
        <v>0</v>
      </c>
      <c r="E137">
        <v>26</v>
      </c>
      <c r="F137">
        <v>26</v>
      </c>
      <c r="G137">
        <v>52</v>
      </c>
      <c r="H137">
        <v>0</v>
      </c>
      <c r="I137">
        <v>104</v>
      </c>
      <c r="J137">
        <v>0</v>
      </c>
      <c r="K137">
        <v>52</v>
      </c>
      <c r="L137">
        <f t="shared" si="2"/>
        <v>338</v>
      </c>
      <c r="M137">
        <v>0</v>
      </c>
    </row>
    <row r="138" spans="1:13" x14ac:dyDescent="0.2">
      <c r="A138" t="s">
        <v>137</v>
      </c>
      <c r="B138">
        <v>78</v>
      </c>
      <c r="C138">
        <v>156</v>
      </c>
      <c r="D138">
        <v>78</v>
      </c>
      <c r="E138">
        <v>52</v>
      </c>
      <c r="F138">
        <v>0</v>
      </c>
      <c r="G138">
        <v>26</v>
      </c>
      <c r="H138">
        <v>60</v>
      </c>
      <c r="I138">
        <v>26</v>
      </c>
      <c r="J138">
        <v>130</v>
      </c>
      <c r="K138">
        <v>0</v>
      </c>
      <c r="L138">
        <f t="shared" si="2"/>
        <v>606</v>
      </c>
      <c r="M138">
        <v>0</v>
      </c>
    </row>
    <row r="139" spans="1:13" x14ac:dyDescent="0.2">
      <c r="A139" t="s">
        <v>138</v>
      </c>
      <c r="B139">
        <v>104</v>
      </c>
      <c r="C139">
        <v>78</v>
      </c>
      <c r="D139">
        <v>104</v>
      </c>
      <c r="E139">
        <v>0</v>
      </c>
      <c r="F139">
        <v>0</v>
      </c>
      <c r="G139">
        <v>0</v>
      </c>
      <c r="H139">
        <v>60</v>
      </c>
      <c r="I139">
        <v>26</v>
      </c>
      <c r="J139">
        <v>0</v>
      </c>
      <c r="K139">
        <v>26</v>
      </c>
      <c r="L139">
        <f t="shared" si="2"/>
        <v>398</v>
      </c>
      <c r="M139">
        <v>0</v>
      </c>
    </row>
    <row r="140" spans="1:13" x14ac:dyDescent="0.2">
      <c r="A140" t="s">
        <v>139</v>
      </c>
      <c r="B140">
        <v>208</v>
      </c>
      <c r="C140">
        <v>78</v>
      </c>
      <c r="D140">
        <v>104</v>
      </c>
      <c r="E140">
        <v>0</v>
      </c>
      <c r="F140">
        <v>26</v>
      </c>
      <c r="G140">
        <v>0</v>
      </c>
      <c r="H140">
        <v>60</v>
      </c>
      <c r="I140">
        <v>52</v>
      </c>
      <c r="J140">
        <v>0</v>
      </c>
      <c r="K140">
        <v>26</v>
      </c>
      <c r="L140">
        <f t="shared" si="2"/>
        <v>554</v>
      </c>
      <c r="M140">
        <v>0</v>
      </c>
    </row>
    <row r="141" spans="1:13" x14ac:dyDescent="0.2">
      <c r="A141" t="s">
        <v>140</v>
      </c>
      <c r="B141">
        <v>78</v>
      </c>
      <c r="C141">
        <v>52</v>
      </c>
      <c r="D141">
        <v>104</v>
      </c>
      <c r="E141">
        <v>0</v>
      </c>
      <c r="F141">
        <v>26</v>
      </c>
      <c r="G141">
        <v>52</v>
      </c>
      <c r="H141">
        <v>30</v>
      </c>
      <c r="I141">
        <v>78</v>
      </c>
      <c r="J141">
        <v>26</v>
      </c>
      <c r="K141">
        <v>52</v>
      </c>
      <c r="L141">
        <f t="shared" si="2"/>
        <v>498</v>
      </c>
      <c r="M141">
        <v>0</v>
      </c>
    </row>
    <row r="142" spans="1:13" x14ac:dyDescent="0.2">
      <c r="A142" t="s">
        <v>141</v>
      </c>
      <c r="B142">
        <v>52</v>
      </c>
      <c r="C142">
        <v>0</v>
      </c>
      <c r="D142">
        <v>234</v>
      </c>
      <c r="E142">
        <v>52</v>
      </c>
      <c r="F142">
        <v>0</v>
      </c>
      <c r="G142">
        <v>78</v>
      </c>
      <c r="H142">
        <v>0</v>
      </c>
      <c r="I142">
        <v>104</v>
      </c>
      <c r="J142">
        <v>52</v>
      </c>
      <c r="K142">
        <v>0</v>
      </c>
      <c r="L142">
        <f t="shared" si="2"/>
        <v>572</v>
      </c>
      <c r="M142">
        <v>0</v>
      </c>
    </row>
    <row r="143" spans="1:13" x14ac:dyDescent="0.2">
      <c r="A143" t="s">
        <v>142</v>
      </c>
      <c r="B143">
        <v>0</v>
      </c>
      <c r="C143">
        <v>0</v>
      </c>
      <c r="D143">
        <v>52</v>
      </c>
      <c r="E143">
        <v>78</v>
      </c>
      <c r="F143">
        <v>26</v>
      </c>
      <c r="G143">
        <v>130</v>
      </c>
      <c r="H143">
        <v>0</v>
      </c>
      <c r="I143">
        <v>26</v>
      </c>
      <c r="J143">
        <v>0</v>
      </c>
      <c r="K143">
        <v>26</v>
      </c>
      <c r="L143">
        <f t="shared" si="2"/>
        <v>338</v>
      </c>
      <c r="M143">
        <v>0</v>
      </c>
    </row>
    <row r="144" spans="1:13" x14ac:dyDescent="0.2">
      <c r="A144" t="s">
        <v>143</v>
      </c>
      <c r="B144">
        <v>52</v>
      </c>
      <c r="C144">
        <v>0</v>
      </c>
      <c r="D144">
        <v>0</v>
      </c>
      <c r="E144">
        <v>26</v>
      </c>
      <c r="F144">
        <v>52</v>
      </c>
      <c r="G144">
        <v>0</v>
      </c>
      <c r="H144">
        <v>0</v>
      </c>
      <c r="I144">
        <v>0</v>
      </c>
      <c r="J144">
        <v>0</v>
      </c>
      <c r="K144">
        <v>52</v>
      </c>
      <c r="L144">
        <f t="shared" si="2"/>
        <v>182</v>
      </c>
      <c r="M144">
        <v>0</v>
      </c>
    </row>
    <row r="145" spans="1:13" x14ac:dyDescent="0.2">
      <c r="A145" t="s">
        <v>144</v>
      </c>
      <c r="B145">
        <v>0</v>
      </c>
      <c r="C145">
        <v>0</v>
      </c>
      <c r="D145">
        <v>104</v>
      </c>
      <c r="E145">
        <v>0</v>
      </c>
      <c r="F145">
        <v>0</v>
      </c>
      <c r="G145">
        <v>26</v>
      </c>
      <c r="H145">
        <v>0</v>
      </c>
      <c r="I145">
        <v>0</v>
      </c>
      <c r="J145">
        <v>26</v>
      </c>
      <c r="K145">
        <v>26</v>
      </c>
      <c r="L145">
        <f t="shared" si="2"/>
        <v>182</v>
      </c>
      <c r="M145">
        <v>0</v>
      </c>
    </row>
    <row r="146" spans="1:13" x14ac:dyDescent="0.2">
      <c r="A146" t="s">
        <v>145</v>
      </c>
      <c r="B146">
        <v>0</v>
      </c>
      <c r="C146">
        <v>0</v>
      </c>
      <c r="D146">
        <v>0</v>
      </c>
      <c r="E146">
        <v>0</v>
      </c>
      <c r="F146">
        <v>0</v>
      </c>
      <c r="G146">
        <v>0</v>
      </c>
      <c r="H146">
        <v>0</v>
      </c>
      <c r="I146">
        <v>0</v>
      </c>
      <c r="J146">
        <v>0</v>
      </c>
      <c r="K146">
        <v>0</v>
      </c>
      <c r="L146">
        <f t="shared" si="2"/>
        <v>0</v>
      </c>
      <c r="M146">
        <v>0</v>
      </c>
    </row>
    <row r="147" spans="1:13" x14ac:dyDescent="0.2">
      <c r="A147" t="s">
        <v>146</v>
      </c>
      <c r="B147">
        <v>0</v>
      </c>
      <c r="C147">
        <v>0</v>
      </c>
      <c r="D147">
        <v>78</v>
      </c>
      <c r="E147">
        <v>0</v>
      </c>
      <c r="F147">
        <v>52</v>
      </c>
      <c r="G147">
        <v>26</v>
      </c>
      <c r="H147">
        <v>30</v>
      </c>
      <c r="I147">
        <v>52</v>
      </c>
      <c r="J147">
        <v>0</v>
      </c>
      <c r="K147">
        <v>0</v>
      </c>
      <c r="L147">
        <f t="shared" si="2"/>
        <v>238</v>
      </c>
      <c r="M147">
        <v>0</v>
      </c>
    </row>
    <row r="148" spans="1:13" x14ac:dyDescent="0.2">
      <c r="A148" t="s">
        <v>147</v>
      </c>
      <c r="B148">
        <v>52</v>
      </c>
      <c r="C148">
        <v>52</v>
      </c>
      <c r="D148">
        <v>182</v>
      </c>
      <c r="E148">
        <v>52</v>
      </c>
      <c r="F148">
        <v>156</v>
      </c>
      <c r="G148">
        <v>208</v>
      </c>
      <c r="H148">
        <v>0</v>
      </c>
      <c r="I148">
        <v>26</v>
      </c>
      <c r="J148">
        <v>52</v>
      </c>
      <c r="K148">
        <v>26</v>
      </c>
      <c r="L148">
        <f t="shared" si="2"/>
        <v>806</v>
      </c>
      <c r="M148">
        <v>0</v>
      </c>
    </row>
    <row r="149" spans="1:13" x14ac:dyDescent="0.2">
      <c r="A149" t="s">
        <v>148</v>
      </c>
      <c r="B149">
        <v>0</v>
      </c>
      <c r="C149">
        <v>26</v>
      </c>
      <c r="D149">
        <v>0</v>
      </c>
      <c r="E149">
        <v>0</v>
      </c>
      <c r="F149">
        <v>0</v>
      </c>
      <c r="G149">
        <v>52</v>
      </c>
      <c r="H149">
        <v>0</v>
      </c>
      <c r="I149">
        <v>26</v>
      </c>
      <c r="J149">
        <v>26</v>
      </c>
      <c r="K149">
        <v>26</v>
      </c>
      <c r="L149">
        <f t="shared" si="2"/>
        <v>156</v>
      </c>
      <c r="M149">
        <v>0</v>
      </c>
    </row>
    <row r="150" spans="1:13" x14ac:dyDescent="0.2">
      <c r="A150" t="s">
        <v>149</v>
      </c>
      <c r="B150">
        <v>0</v>
      </c>
      <c r="C150">
        <v>0</v>
      </c>
      <c r="D150">
        <v>0</v>
      </c>
      <c r="E150">
        <v>0</v>
      </c>
      <c r="F150">
        <v>0</v>
      </c>
      <c r="G150">
        <v>0</v>
      </c>
      <c r="H150">
        <v>0</v>
      </c>
      <c r="I150">
        <v>0</v>
      </c>
      <c r="J150">
        <v>0</v>
      </c>
      <c r="K150">
        <v>0</v>
      </c>
      <c r="L150">
        <f t="shared" si="2"/>
        <v>0</v>
      </c>
      <c r="M150">
        <v>0</v>
      </c>
    </row>
    <row r="151" spans="1:13" x14ac:dyDescent="0.2">
      <c r="A151" t="s">
        <v>150</v>
      </c>
      <c r="B151">
        <v>78</v>
      </c>
      <c r="C151">
        <v>104</v>
      </c>
      <c r="D151">
        <v>130</v>
      </c>
      <c r="E151">
        <v>0</v>
      </c>
      <c r="F151">
        <v>52</v>
      </c>
      <c r="G151">
        <v>0</v>
      </c>
      <c r="H151">
        <v>30</v>
      </c>
      <c r="I151">
        <v>26</v>
      </c>
      <c r="J151">
        <v>78</v>
      </c>
      <c r="K151">
        <v>52</v>
      </c>
      <c r="L151">
        <f t="shared" si="2"/>
        <v>550</v>
      </c>
      <c r="M151">
        <v>0</v>
      </c>
    </row>
    <row r="152" spans="1:13" x14ac:dyDescent="0.2">
      <c r="A152" t="s">
        <v>151</v>
      </c>
      <c r="B152">
        <v>26</v>
      </c>
      <c r="C152">
        <v>52</v>
      </c>
      <c r="D152">
        <v>104</v>
      </c>
      <c r="E152">
        <v>52</v>
      </c>
      <c r="F152">
        <v>52</v>
      </c>
      <c r="G152">
        <v>78</v>
      </c>
      <c r="H152">
        <v>0</v>
      </c>
      <c r="I152">
        <v>52</v>
      </c>
      <c r="J152">
        <v>0</v>
      </c>
      <c r="K152">
        <v>26</v>
      </c>
      <c r="L152">
        <f t="shared" si="2"/>
        <v>442</v>
      </c>
      <c r="M152">
        <v>0</v>
      </c>
    </row>
    <row r="153" spans="1:13" x14ac:dyDescent="0.2">
      <c r="A153" t="s">
        <v>152</v>
      </c>
      <c r="B153">
        <v>104</v>
      </c>
      <c r="C153">
        <v>52</v>
      </c>
      <c r="D153">
        <v>26</v>
      </c>
      <c r="E153">
        <v>52</v>
      </c>
      <c r="F153">
        <v>26</v>
      </c>
      <c r="G153">
        <v>104</v>
      </c>
      <c r="H153">
        <v>30</v>
      </c>
      <c r="I153">
        <v>104</v>
      </c>
      <c r="J153">
        <v>52</v>
      </c>
      <c r="K153">
        <v>52</v>
      </c>
      <c r="L153">
        <f t="shared" si="2"/>
        <v>602</v>
      </c>
      <c r="M153">
        <v>0</v>
      </c>
    </row>
    <row r="154" spans="1:13" x14ac:dyDescent="0.2">
      <c r="A154" t="s">
        <v>153</v>
      </c>
      <c r="B154">
        <v>26</v>
      </c>
      <c r="C154">
        <v>182</v>
      </c>
      <c r="D154">
        <v>52</v>
      </c>
      <c r="E154">
        <v>78</v>
      </c>
      <c r="F154">
        <v>78</v>
      </c>
      <c r="G154">
        <v>0</v>
      </c>
      <c r="H154">
        <v>30</v>
      </c>
      <c r="I154">
        <v>26</v>
      </c>
      <c r="J154">
        <v>26</v>
      </c>
      <c r="K154">
        <v>52</v>
      </c>
      <c r="L154">
        <f t="shared" si="2"/>
        <v>550</v>
      </c>
      <c r="M154">
        <v>0</v>
      </c>
    </row>
    <row r="155" spans="1:13" x14ac:dyDescent="0.2">
      <c r="A155" t="s">
        <v>154</v>
      </c>
      <c r="B155">
        <v>104</v>
      </c>
      <c r="C155">
        <v>156</v>
      </c>
      <c r="D155">
        <v>78</v>
      </c>
      <c r="E155">
        <v>104</v>
      </c>
      <c r="F155">
        <v>52</v>
      </c>
      <c r="G155">
        <v>26</v>
      </c>
      <c r="H155">
        <v>30</v>
      </c>
      <c r="I155">
        <v>52</v>
      </c>
      <c r="J155">
        <v>52</v>
      </c>
      <c r="K155">
        <v>260</v>
      </c>
      <c r="L155">
        <f t="shared" si="2"/>
        <v>914</v>
      </c>
      <c r="M155">
        <v>0</v>
      </c>
    </row>
    <row r="156" spans="1:13" x14ac:dyDescent="0.2">
      <c r="A156" t="s">
        <v>155</v>
      </c>
      <c r="B156">
        <v>104</v>
      </c>
      <c r="C156">
        <v>156</v>
      </c>
      <c r="D156">
        <v>26</v>
      </c>
      <c r="E156">
        <v>52</v>
      </c>
      <c r="F156">
        <v>0</v>
      </c>
      <c r="G156">
        <v>26</v>
      </c>
      <c r="H156">
        <v>30</v>
      </c>
      <c r="I156">
        <v>26</v>
      </c>
      <c r="J156">
        <v>0</v>
      </c>
      <c r="K156">
        <v>130</v>
      </c>
      <c r="L156">
        <f t="shared" si="2"/>
        <v>550</v>
      </c>
      <c r="M156">
        <v>0</v>
      </c>
    </row>
    <row r="157" spans="1:13" x14ac:dyDescent="0.2">
      <c r="A157" t="s">
        <v>156</v>
      </c>
      <c r="B157">
        <v>26</v>
      </c>
      <c r="C157">
        <v>26</v>
      </c>
      <c r="D157">
        <v>0</v>
      </c>
      <c r="E157">
        <v>52</v>
      </c>
      <c r="F157">
        <v>26</v>
      </c>
      <c r="G157">
        <v>0</v>
      </c>
      <c r="H157">
        <v>0</v>
      </c>
      <c r="I157">
        <v>26</v>
      </c>
      <c r="J157">
        <v>0</v>
      </c>
      <c r="K157">
        <v>0</v>
      </c>
      <c r="L157">
        <f t="shared" si="2"/>
        <v>156</v>
      </c>
      <c r="M157">
        <v>0</v>
      </c>
    </row>
    <row r="158" spans="1:13" x14ac:dyDescent="0.2">
      <c r="A158" t="s">
        <v>157</v>
      </c>
      <c r="B158">
        <v>260</v>
      </c>
      <c r="C158">
        <v>156</v>
      </c>
      <c r="D158">
        <v>26</v>
      </c>
      <c r="E158">
        <v>130</v>
      </c>
      <c r="F158">
        <v>0</v>
      </c>
      <c r="G158">
        <v>52</v>
      </c>
      <c r="H158">
        <v>90</v>
      </c>
      <c r="I158">
        <v>26</v>
      </c>
      <c r="J158">
        <v>26</v>
      </c>
      <c r="K158">
        <v>208</v>
      </c>
      <c r="L158">
        <f t="shared" si="2"/>
        <v>974</v>
      </c>
      <c r="M158">
        <v>0</v>
      </c>
    </row>
    <row r="159" spans="1:13" x14ac:dyDescent="0.2">
      <c r="A159" t="s">
        <v>158</v>
      </c>
      <c r="B159">
        <v>520</v>
      </c>
      <c r="C159">
        <v>156</v>
      </c>
      <c r="D159">
        <v>0</v>
      </c>
      <c r="E159">
        <v>182</v>
      </c>
      <c r="F159">
        <v>78</v>
      </c>
      <c r="G159">
        <v>26</v>
      </c>
      <c r="H159">
        <v>60</v>
      </c>
      <c r="I159">
        <v>234</v>
      </c>
      <c r="J159">
        <v>0</v>
      </c>
      <c r="K159">
        <v>182</v>
      </c>
      <c r="L159">
        <f t="shared" si="2"/>
        <v>1438</v>
      </c>
      <c r="M159">
        <v>0</v>
      </c>
    </row>
    <row r="160" spans="1:13" x14ac:dyDescent="0.2">
      <c r="A160" t="s">
        <v>159</v>
      </c>
      <c r="B160">
        <v>286</v>
      </c>
      <c r="C160">
        <v>260</v>
      </c>
      <c r="D160">
        <v>52</v>
      </c>
      <c r="E160">
        <v>286</v>
      </c>
      <c r="F160">
        <v>52</v>
      </c>
      <c r="G160">
        <v>52</v>
      </c>
      <c r="H160">
        <v>0</v>
      </c>
      <c r="I160">
        <v>104</v>
      </c>
      <c r="J160">
        <v>130</v>
      </c>
      <c r="K160">
        <v>130</v>
      </c>
      <c r="L160">
        <f t="shared" si="2"/>
        <v>1352</v>
      </c>
      <c r="M160">
        <v>0</v>
      </c>
    </row>
    <row r="161" spans="1:13" x14ac:dyDescent="0.2">
      <c r="A161" t="s">
        <v>160</v>
      </c>
      <c r="B161">
        <v>77.166669999999996</v>
      </c>
      <c r="C161">
        <v>26</v>
      </c>
      <c r="D161">
        <v>129.16667000000001</v>
      </c>
      <c r="E161">
        <v>156</v>
      </c>
      <c r="F161">
        <v>130</v>
      </c>
      <c r="G161">
        <v>78</v>
      </c>
      <c r="H161">
        <v>0</v>
      </c>
      <c r="I161">
        <v>104</v>
      </c>
      <c r="J161">
        <v>104</v>
      </c>
      <c r="K161">
        <v>51.166670000000003</v>
      </c>
      <c r="L161">
        <f t="shared" si="2"/>
        <v>855.50000999999997</v>
      </c>
      <c r="M161">
        <v>0</v>
      </c>
    </row>
    <row r="162" spans="1:13" x14ac:dyDescent="0.2">
      <c r="A162" t="s">
        <v>161</v>
      </c>
      <c r="B162">
        <v>78</v>
      </c>
      <c r="C162">
        <v>52</v>
      </c>
      <c r="D162">
        <v>52</v>
      </c>
      <c r="E162">
        <v>78</v>
      </c>
      <c r="F162">
        <v>26</v>
      </c>
      <c r="G162">
        <v>130</v>
      </c>
      <c r="H162">
        <v>30</v>
      </c>
      <c r="I162">
        <v>156</v>
      </c>
      <c r="J162">
        <v>234</v>
      </c>
      <c r="K162">
        <v>0</v>
      </c>
      <c r="L162">
        <f t="shared" si="2"/>
        <v>836</v>
      </c>
      <c r="M162">
        <v>0</v>
      </c>
    </row>
    <row r="163" spans="1:13" x14ac:dyDescent="0.2">
      <c r="A163" t="s">
        <v>162</v>
      </c>
      <c r="B163">
        <v>78</v>
      </c>
      <c r="C163">
        <v>52</v>
      </c>
      <c r="D163">
        <v>50.33334</v>
      </c>
      <c r="E163">
        <v>52</v>
      </c>
      <c r="F163">
        <v>52</v>
      </c>
      <c r="G163">
        <v>155.16667000000001</v>
      </c>
      <c r="H163">
        <v>0</v>
      </c>
      <c r="I163">
        <v>130</v>
      </c>
      <c r="J163">
        <v>208</v>
      </c>
      <c r="K163">
        <v>78</v>
      </c>
      <c r="L163">
        <f t="shared" si="2"/>
        <v>855.50000999999997</v>
      </c>
      <c r="M163">
        <v>0</v>
      </c>
    </row>
    <row r="164" spans="1:13" x14ac:dyDescent="0.2">
      <c r="A164" t="s">
        <v>163</v>
      </c>
      <c r="B164">
        <v>0</v>
      </c>
      <c r="C164">
        <v>0</v>
      </c>
      <c r="D164">
        <v>26</v>
      </c>
      <c r="E164">
        <v>26</v>
      </c>
      <c r="F164">
        <v>52</v>
      </c>
      <c r="G164">
        <v>52</v>
      </c>
      <c r="H164">
        <v>0</v>
      </c>
      <c r="I164">
        <v>26</v>
      </c>
      <c r="J164">
        <v>104</v>
      </c>
      <c r="K164">
        <v>0</v>
      </c>
      <c r="L164">
        <f t="shared" si="2"/>
        <v>286</v>
      </c>
      <c r="M164">
        <v>0</v>
      </c>
    </row>
    <row r="165" spans="1:13" x14ac:dyDescent="0.2">
      <c r="A165" t="s">
        <v>164</v>
      </c>
      <c r="B165">
        <v>0</v>
      </c>
      <c r="C165">
        <v>52</v>
      </c>
      <c r="D165">
        <v>26</v>
      </c>
      <c r="E165">
        <v>78</v>
      </c>
      <c r="F165">
        <v>26</v>
      </c>
      <c r="G165">
        <v>156</v>
      </c>
      <c r="H165">
        <v>0</v>
      </c>
      <c r="I165">
        <v>260</v>
      </c>
      <c r="J165">
        <v>208</v>
      </c>
      <c r="K165">
        <v>104</v>
      </c>
      <c r="L165">
        <f t="shared" si="2"/>
        <v>910</v>
      </c>
      <c r="M165">
        <v>0</v>
      </c>
    </row>
    <row r="166" spans="1:13" x14ac:dyDescent="0.2">
      <c r="A166" t="s">
        <v>165</v>
      </c>
      <c r="B166">
        <v>0</v>
      </c>
      <c r="C166">
        <v>52</v>
      </c>
      <c r="D166">
        <v>0</v>
      </c>
      <c r="E166">
        <v>78</v>
      </c>
      <c r="F166">
        <v>52</v>
      </c>
      <c r="G166">
        <v>338</v>
      </c>
      <c r="H166">
        <v>0</v>
      </c>
      <c r="I166">
        <v>130</v>
      </c>
      <c r="J166">
        <v>130</v>
      </c>
      <c r="K166">
        <v>26</v>
      </c>
      <c r="L166">
        <f t="shared" si="2"/>
        <v>806</v>
      </c>
      <c r="M166">
        <v>0</v>
      </c>
    </row>
    <row r="167" spans="1:13" x14ac:dyDescent="0.2">
      <c r="A167" t="s">
        <v>166</v>
      </c>
      <c r="B167">
        <v>0</v>
      </c>
      <c r="C167">
        <v>26</v>
      </c>
      <c r="D167">
        <v>0</v>
      </c>
      <c r="E167">
        <v>78</v>
      </c>
      <c r="F167">
        <v>0</v>
      </c>
      <c r="G167">
        <v>130</v>
      </c>
      <c r="H167">
        <v>0</v>
      </c>
      <c r="I167">
        <v>78</v>
      </c>
      <c r="J167">
        <v>26</v>
      </c>
      <c r="K167">
        <v>52</v>
      </c>
      <c r="L167">
        <f t="shared" si="2"/>
        <v>390</v>
      </c>
      <c r="M167">
        <v>0</v>
      </c>
    </row>
    <row r="168" spans="1:13" x14ac:dyDescent="0.2">
      <c r="A168" t="s">
        <v>167</v>
      </c>
      <c r="B168">
        <v>52</v>
      </c>
      <c r="C168">
        <v>78</v>
      </c>
      <c r="D168">
        <v>26</v>
      </c>
      <c r="E168">
        <v>208</v>
      </c>
      <c r="F168">
        <v>0</v>
      </c>
      <c r="G168">
        <v>52</v>
      </c>
      <c r="H168">
        <v>90</v>
      </c>
      <c r="I168">
        <v>26</v>
      </c>
      <c r="J168">
        <v>0</v>
      </c>
      <c r="K168">
        <v>26</v>
      </c>
      <c r="L168">
        <f t="shared" si="2"/>
        <v>558</v>
      </c>
      <c r="M168">
        <v>0</v>
      </c>
    </row>
    <row r="169" spans="1:13" x14ac:dyDescent="0.2">
      <c r="A169" t="s">
        <v>168</v>
      </c>
      <c r="B169">
        <v>286</v>
      </c>
      <c r="C169">
        <v>52</v>
      </c>
      <c r="D169">
        <v>0</v>
      </c>
      <c r="E169">
        <v>78</v>
      </c>
      <c r="F169">
        <v>0</v>
      </c>
      <c r="G169">
        <v>104</v>
      </c>
      <c r="H169">
        <v>60</v>
      </c>
      <c r="I169">
        <v>26</v>
      </c>
      <c r="J169">
        <v>26</v>
      </c>
      <c r="K169">
        <v>208</v>
      </c>
      <c r="L169">
        <f t="shared" si="2"/>
        <v>840</v>
      </c>
      <c r="M169">
        <v>0</v>
      </c>
    </row>
    <row r="170" spans="1:13" x14ac:dyDescent="0.2">
      <c r="A170" t="s">
        <v>169</v>
      </c>
      <c r="B170">
        <v>182</v>
      </c>
      <c r="C170">
        <v>0</v>
      </c>
      <c r="D170">
        <v>0</v>
      </c>
      <c r="E170">
        <v>52</v>
      </c>
      <c r="F170">
        <v>0</v>
      </c>
      <c r="G170">
        <v>0</v>
      </c>
      <c r="H170">
        <v>30</v>
      </c>
      <c r="I170">
        <v>0</v>
      </c>
      <c r="J170">
        <v>0</v>
      </c>
      <c r="K170">
        <v>26</v>
      </c>
      <c r="L170">
        <f t="shared" si="2"/>
        <v>290</v>
      </c>
      <c r="M170">
        <v>0</v>
      </c>
    </row>
    <row r="171" spans="1:13" x14ac:dyDescent="0.2">
      <c r="A171" t="s">
        <v>170</v>
      </c>
      <c r="B171">
        <v>0</v>
      </c>
      <c r="C171">
        <v>0</v>
      </c>
      <c r="D171">
        <v>0</v>
      </c>
      <c r="E171">
        <v>104</v>
      </c>
      <c r="F171">
        <v>0</v>
      </c>
      <c r="G171">
        <v>0</v>
      </c>
      <c r="H171">
        <v>60</v>
      </c>
      <c r="I171">
        <v>0</v>
      </c>
      <c r="J171">
        <v>0</v>
      </c>
      <c r="K171">
        <v>0</v>
      </c>
      <c r="L171">
        <f t="shared" si="2"/>
        <v>164</v>
      </c>
      <c r="M171">
        <v>0</v>
      </c>
    </row>
    <row r="172" spans="1:13" x14ac:dyDescent="0.2">
      <c r="A172" t="s">
        <v>171</v>
      </c>
      <c r="B172">
        <v>234</v>
      </c>
      <c r="C172">
        <v>208</v>
      </c>
      <c r="D172">
        <v>78</v>
      </c>
      <c r="E172">
        <v>130</v>
      </c>
      <c r="F172">
        <v>78</v>
      </c>
      <c r="G172">
        <v>78</v>
      </c>
      <c r="H172">
        <v>240</v>
      </c>
      <c r="I172">
        <v>0</v>
      </c>
      <c r="J172">
        <v>52</v>
      </c>
      <c r="K172">
        <v>182</v>
      </c>
      <c r="L172">
        <f t="shared" si="2"/>
        <v>1280</v>
      </c>
      <c r="M172">
        <v>0</v>
      </c>
    </row>
    <row r="173" spans="1:13" x14ac:dyDescent="0.2">
      <c r="A173" t="s">
        <v>172</v>
      </c>
      <c r="B173">
        <v>442</v>
      </c>
      <c r="C173">
        <v>182</v>
      </c>
      <c r="D173">
        <v>52</v>
      </c>
      <c r="E173">
        <v>234</v>
      </c>
      <c r="F173">
        <v>52</v>
      </c>
      <c r="G173">
        <v>26</v>
      </c>
      <c r="H173">
        <v>60</v>
      </c>
      <c r="I173">
        <v>78</v>
      </c>
      <c r="J173">
        <v>104</v>
      </c>
      <c r="K173">
        <v>208</v>
      </c>
      <c r="L173">
        <f t="shared" si="2"/>
        <v>1438</v>
      </c>
      <c r="M173">
        <v>0</v>
      </c>
    </row>
    <row r="174" spans="1:13" x14ac:dyDescent="0.2">
      <c r="A174" t="s">
        <v>173</v>
      </c>
      <c r="B174">
        <v>364</v>
      </c>
      <c r="C174">
        <v>130</v>
      </c>
      <c r="D174">
        <v>52</v>
      </c>
      <c r="E174">
        <v>182</v>
      </c>
      <c r="F174">
        <v>26</v>
      </c>
      <c r="G174">
        <v>26</v>
      </c>
      <c r="H174">
        <v>60</v>
      </c>
      <c r="I174">
        <v>26</v>
      </c>
      <c r="J174">
        <v>26</v>
      </c>
      <c r="K174">
        <v>130</v>
      </c>
      <c r="L174">
        <f t="shared" si="2"/>
        <v>1022</v>
      </c>
      <c r="M174">
        <v>0</v>
      </c>
    </row>
    <row r="175" spans="1:13" x14ac:dyDescent="0.2">
      <c r="A175" t="s">
        <v>174</v>
      </c>
      <c r="B175">
        <v>78</v>
      </c>
      <c r="C175">
        <v>130</v>
      </c>
      <c r="D175">
        <v>338</v>
      </c>
      <c r="E175">
        <v>104</v>
      </c>
      <c r="F175">
        <v>26</v>
      </c>
      <c r="G175">
        <v>52</v>
      </c>
      <c r="H175">
        <v>30</v>
      </c>
      <c r="I175">
        <v>0</v>
      </c>
      <c r="J175">
        <v>0</v>
      </c>
      <c r="K175">
        <v>130</v>
      </c>
      <c r="L175">
        <f t="shared" si="2"/>
        <v>888</v>
      </c>
      <c r="M175">
        <v>0</v>
      </c>
    </row>
    <row r="176" spans="1:13" x14ac:dyDescent="0.2">
      <c r="A176" t="s">
        <v>175</v>
      </c>
      <c r="B176">
        <v>52</v>
      </c>
      <c r="C176">
        <v>286</v>
      </c>
      <c r="D176">
        <v>182</v>
      </c>
      <c r="E176">
        <v>130</v>
      </c>
      <c r="F176">
        <v>0</v>
      </c>
      <c r="G176">
        <v>26</v>
      </c>
      <c r="H176">
        <v>0</v>
      </c>
      <c r="I176">
        <v>78</v>
      </c>
      <c r="J176">
        <v>104</v>
      </c>
      <c r="K176">
        <v>52</v>
      </c>
      <c r="L176">
        <f t="shared" si="2"/>
        <v>910</v>
      </c>
      <c r="M176">
        <v>0</v>
      </c>
    </row>
    <row r="177" spans="1:13" x14ac:dyDescent="0.2">
      <c r="A177" t="s">
        <v>176</v>
      </c>
      <c r="B177">
        <v>26</v>
      </c>
      <c r="C177">
        <v>104</v>
      </c>
      <c r="D177">
        <v>156</v>
      </c>
      <c r="E177">
        <v>208</v>
      </c>
      <c r="F177">
        <v>52</v>
      </c>
      <c r="G177">
        <v>0</v>
      </c>
      <c r="H177">
        <v>30</v>
      </c>
      <c r="I177">
        <v>26</v>
      </c>
      <c r="J177">
        <v>0</v>
      </c>
      <c r="K177">
        <v>104</v>
      </c>
      <c r="L177">
        <f t="shared" si="2"/>
        <v>706</v>
      </c>
      <c r="M177">
        <v>0</v>
      </c>
    </row>
    <row r="178" spans="1:13" x14ac:dyDescent="0.2">
      <c r="A178" t="s">
        <v>177</v>
      </c>
      <c r="B178">
        <v>26</v>
      </c>
      <c r="C178">
        <v>26</v>
      </c>
      <c r="D178">
        <v>78</v>
      </c>
      <c r="E178">
        <v>0</v>
      </c>
      <c r="F178">
        <v>26</v>
      </c>
      <c r="G178">
        <v>26</v>
      </c>
      <c r="H178">
        <v>30</v>
      </c>
      <c r="I178">
        <v>52</v>
      </c>
      <c r="J178">
        <v>0</v>
      </c>
      <c r="K178">
        <v>130</v>
      </c>
      <c r="L178">
        <f t="shared" si="2"/>
        <v>394</v>
      </c>
      <c r="M178">
        <v>0</v>
      </c>
    </row>
    <row r="179" spans="1:13" x14ac:dyDescent="0.2">
      <c r="A179" t="s">
        <v>178</v>
      </c>
      <c r="B179">
        <v>494</v>
      </c>
      <c r="C179">
        <v>182</v>
      </c>
      <c r="D179">
        <v>572</v>
      </c>
      <c r="E179">
        <v>0</v>
      </c>
      <c r="F179">
        <v>104</v>
      </c>
      <c r="G179">
        <v>78</v>
      </c>
      <c r="H179">
        <v>0</v>
      </c>
      <c r="I179">
        <v>78</v>
      </c>
      <c r="J179">
        <v>156</v>
      </c>
      <c r="K179">
        <v>390</v>
      </c>
      <c r="L179">
        <f t="shared" si="2"/>
        <v>2054</v>
      </c>
      <c r="M179">
        <v>0</v>
      </c>
    </row>
    <row r="180" spans="1:13" x14ac:dyDescent="0.2">
      <c r="A180" t="s">
        <v>179</v>
      </c>
      <c r="B180">
        <v>390</v>
      </c>
      <c r="C180">
        <v>104</v>
      </c>
      <c r="D180">
        <v>52</v>
      </c>
      <c r="E180">
        <v>0</v>
      </c>
      <c r="F180">
        <v>104</v>
      </c>
      <c r="G180">
        <v>26</v>
      </c>
      <c r="H180">
        <v>60</v>
      </c>
      <c r="I180">
        <v>104</v>
      </c>
      <c r="J180">
        <v>234</v>
      </c>
      <c r="K180">
        <v>260</v>
      </c>
      <c r="L180">
        <f t="shared" si="2"/>
        <v>1334</v>
      </c>
      <c r="M180">
        <v>0</v>
      </c>
    </row>
    <row r="181" spans="1:13" x14ac:dyDescent="0.2">
      <c r="A181" t="s">
        <v>180</v>
      </c>
      <c r="B181">
        <v>494</v>
      </c>
      <c r="C181">
        <v>0</v>
      </c>
      <c r="D181">
        <v>26</v>
      </c>
      <c r="E181">
        <v>0</v>
      </c>
      <c r="F181">
        <v>208</v>
      </c>
      <c r="G181">
        <v>78</v>
      </c>
      <c r="H181">
        <v>60</v>
      </c>
      <c r="I181">
        <v>416</v>
      </c>
      <c r="J181">
        <v>390</v>
      </c>
      <c r="K181">
        <v>130</v>
      </c>
      <c r="L181">
        <f t="shared" si="2"/>
        <v>1802</v>
      </c>
      <c r="M181">
        <v>0</v>
      </c>
    </row>
    <row r="182" spans="1:13" x14ac:dyDescent="0.2">
      <c r="A182" t="s">
        <v>181</v>
      </c>
      <c r="B182">
        <v>156</v>
      </c>
      <c r="C182">
        <v>78</v>
      </c>
      <c r="D182">
        <v>0</v>
      </c>
      <c r="E182">
        <v>26</v>
      </c>
      <c r="F182">
        <v>260</v>
      </c>
      <c r="G182">
        <v>156</v>
      </c>
      <c r="H182">
        <v>30</v>
      </c>
      <c r="I182">
        <v>0</v>
      </c>
      <c r="J182">
        <v>338</v>
      </c>
      <c r="K182">
        <v>312</v>
      </c>
      <c r="L182">
        <f t="shared" si="2"/>
        <v>1356</v>
      </c>
      <c r="M182">
        <v>0</v>
      </c>
    </row>
    <row r="183" spans="1:13" x14ac:dyDescent="0.2">
      <c r="A183" t="s">
        <v>182</v>
      </c>
      <c r="B183">
        <v>442</v>
      </c>
      <c r="C183">
        <v>78</v>
      </c>
      <c r="D183">
        <v>52</v>
      </c>
      <c r="E183">
        <v>338</v>
      </c>
      <c r="F183">
        <v>130</v>
      </c>
      <c r="G183">
        <v>78</v>
      </c>
      <c r="H183">
        <v>30</v>
      </c>
      <c r="I183">
        <v>130</v>
      </c>
      <c r="J183">
        <v>338</v>
      </c>
      <c r="K183">
        <v>260</v>
      </c>
      <c r="L183">
        <f t="shared" si="2"/>
        <v>1876</v>
      </c>
      <c r="M183">
        <v>0</v>
      </c>
    </row>
    <row r="184" spans="1:13" x14ac:dyDescent="0.2">
      <c r="A184" t="s">
        <v>183</v>
      </c>
      <c r="B184">
        <v>78</v>
      </c>
      <c r="C184">
        <v>0</v>
      </c>
      <c r="D184">
        <v>26</v>
      </c>
      <c r="E184">
        <v>104</v>
      </c>
      <c r="F184">
        <v>52</v>
      </c>
      <c r="G184">
        <v>0</v>
      </c>
      <c r="H184">
        <v>30</v>
      </c>
      <c r="I184">
        <v>52</v>
      </c>
      <c r="J184">
        <v>52</v>
      </c>
      <c r="K184">
        <v>78</v>
      </c>
      <c r="L184">
        <f t="shared" si="2"/>
        <v>472</v>
      </c>
      <c r="M184">
        <v>0</v>
      </c>
    </row>
    <row r="185" spans="1:13" x14ac:dyDescent="0.2">
      <c r="A185" t="s">
        <v>184</v>
      </c>
      <c r="B185">
        <v>25201.793379999999</v>
      </c>
      <c r="C185">
        <v>14861.04761</v>
      </c>
      <c r="D185">
        <v>14128.30953</v>
      </c>
      <c r="E185">
        <v>13906.333329999999</v>
      </c>
      <c r="F185">
        <v>13570.333329999999</v>
      </c>
      <c r="G185">
        <v>11541.5</v>
      </c>
      <c r="H185">
        <v>10226.21211</v>
      </c>
      <c r="I185">
        <v>9952.8333299999995</v>
      </c>
      <c r="J185">
        <v>9824.6666600000008</v>
      </c>
      <c r="K185">
        <v>9667.5</v>
      </c>
      <c r="L185">
        <f t="shared" si="2"/>
        <v>132880.52927999996</v>
      </c>
      <c r="M185">
        <v>320</v>
      </c>
    </row>
    <row r="186" spans="1:13" x14ac:dyDescent="0.2">
      <c r="A186" t="s">
        <v>185</v>
      </c>
      <c r="B186">
        <v>0</v>
      </c>
      <c r="C186">
        <v>0</v>
      </c>
      <c r="D186">
        <v>0</v>
      </c>
      <c r="E186">
        <v>0</v>
      </c>
      <c r="F186">
        <v>0</v>
      </c>
      <c r="G186">
        <v>0</v>
      </c>
      <c r="H186">
        <v>0</v>
      </c>
      <c r="I186">
        <v>0</v>
      </c>
      <c r="J186">
        <v>0</v>
      </c>
      <c r="K186">
        <v>0</v>
      </c>
      <c r="L186">
        <f t="shared" si="2"/>
        <v>0</v>
      </c>
      <c r="M186">
        <v>0</v>
      </c>
    </row>
    <row r="187" spans="1:13" x14ac:dyDescent="0.2">
      <c r="A187" t="s">
        <v>186</v>
      </c>
      <c r="B187">
        <v>25201.793379999999</v>
      </c>
      <c r="C187">
        <v>14861.04761</v>
      </c>
      <c r="D187">
        <v>14128.30953</v>
      </c>
      <c r="E187">
        <v>13906.333329999999</v>
      </c>
      <c r="F187">
        <v>13570.333329999999</v>
      </c>
      <c r="G187">
        <v>11541.5</v>
      </c>
      <c r="H187">
        <v>10226.21214</v>
      </c>
      <c r="I187">
        <v>9952.8333299999995</v>
      </c>
      <c r="J187">
        <v>9824.6666600000008</v>
      </c>
      <c r="K187">
        <v>9667.5</v>
      </c>
      <c r="L187">
        <f t="shared" si="2"/>
        <v>132880.52930999998</v>
      </c>
      <c r="M187">
        <v>320</v>
      </c>
    </row>
    <row r="188" spans="1:13" x14ac:dyDescent="0.2">
      <c r="A188" t="s">
        <v>187</v>
      </c>
      <c r="B188">
        <v>1</v>
      </c>
      <c r="C188">
        <v>1</v>
      </c>
      <c r="D188">
        <v>1</v>
      </c>
      <c r="E188">
        <v>1</v>
      </c>
      <c r="F188">
        <v>1</v>
      </c>
      <c r="G188">
        <v>1</v>
      </c>
      <c r="H188">
        <v>1</v>
      </c>
      <c r="I188">
        <v>1</v>
      </c>
      <c r="J188">
        <v>1</v>
      </c>
      <c r="K188">
        <v>1</v>
      </c>
      <c r="L188">
        <f t="shared" si="2"/>
        <v>10</v>
      </c>
      <c r="M188">
        <v>1</v>
      </c>
    </row>
    <row r="189" spans="1:13" x14ac:dyDescent="0.2">
      <c r="A189" t="s">
        <v>188</v>
      </c>
      <c r="B189">
        <v>0</v>
      </c>
      <c r="C189">
        <v>0</v>
      </c>
      <c r="D189">
        <v>0</v>
      </c>
      <c r="E189">
        <v>0</v>
      </c>
      <c r="F189">
        <v>0</v>
      </c>
      <c r="G189">
        <v>0</v>
      </c>
      <c r="H189">
        <v>0</v>
      </c>
      <c r="I189">
        <v>0</v>
      </c>
      <c r="J189">
        <v>0</v>
      </c>
      <c r="K189">
        <v>0</v>
      </c>
      <c r="L189">
        <f t="shared" si="2"/>
        <v>0</v>
      </c>
      <c r="M189">
        <v>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27"/>
  <sheetViews>
    <sheetView workbookViewId="0">
      <selection activeCell="A29" sqref="A29"/>
    </sheetView>
  </sheetViews>
  <sheetFormatPr baseColWidth="10" defaultColWidth="8.83203125" defaultRowHeight="15" x14ac:dyDescent="0.2"/>
  <cols>
    <col min="1" max="1" width="32.5" customWidth="1"/>
  </cols>
  <sheetData>
    <row r="1" spans="1:35" x14ac:dyDescent="0.2">
      <c r="A1" t="s">
        <v>305</v>
      </c>
      <c r="B1" t="s">
        <v>189</v>
      </c>
      <c r="C1" t="s">
        <v>190</v>
      </c>
      <c r="D1" t="s">
        <v>191</v>
      </c>
      <c r="E1" t="s">
        <v>192</v>
      </c>
      <c r="F1" t="s">
        <v>193</v>
      </c>
      <c r="G1" t="s">
        <v>194</v>
      </c>
      <c r="H1" t="s">
        <v>196</v>
      </c>
      <c r="I1" t="s">
        <v>197</v>
      </c>
      <c r="J1" t="s">
        <v>198</v>
      </c>
      <c r="K1" t="s">
        <v>204</v>
      </c>
      <c r="L1" t="s">
        <v>205</v>
      </c>
      <c r="M1" t="s">
        <v>211</v>
      </c>
      <c r="N1" t="s">
        <v>212</v>
      </c>
      <c r="O1" t="s">
        <v>213</v>
      </c>
      <c r="P1" t="s">
        <v>214</v>
      </c>
      <c r="Q1" t="s">
        <v>215</v>
      </c>
      <c r="R1" t="s">
        <v>216</v>
      </c>
      <c r="S1" t="s">
        <v>234</v>
      </c>
      <c r="T1" t="s">
        <v>236</v>
      </c>
      <c r="U1" t="s">
        <v>239</v>
      </c>
      <c r="V1" t="s">
        <v>249</v>
      </c>
      <c r="W1" t="s">
        <v>254</v>
      </c>
      <c r="X1" t="s">
        <v>258</v>
      </c>
      <c r="Y1" t="s">
        <v>261</v>
      </c>
      <c r="Z1" t="s">
        <v>262</v>
      </c>
      <c r="AA1" t="s">
        <v>269</v>
      </c>
      <c r="AB1" t="s">
        <v>271</v>
      </c>
      <c r="AC1" t="s">
        <v>273</v>
      </c>
      <c r="AD1" t="s">
        <v>283</v>
      </c>
      <c r="AE1" t="s">
        <v>288</v>
      </c>
      <c r="AF1" t="s">
        <v>294</v>
      </c>
      <c r="AG1" t="s">
        <v>297</v>
      </c>
      <c r="AH1" t="s">
        <v>306</v>
      </c>
      <c r="AI1" t="s">
        <v>304</v>
      </c>
    </row>
    <row r="2" spans="1:35" x14ac:dyDescent="0.2">
      <c r="A2" t="s">
        <v>7</v>
      </c>
      <c r="B2">
        <v>2860</v>
      </c>
      <c r="C2">
        <v>1378</v>
      </c>
      <c r="D2">
        <v>1430</v>
      </c>
      <c r="E2">
        <v>1092</v>
      </c>
      <c r="F2">
        <v>1716</v>
      </c>
      <c r="G2">
        <v>1144</v>
      </c>
      <c r="H2">
        <v>754</v>
      </c>
      <c r="I2">
        <v>702</v>
      </c>
      <c r="J2">
        <v>182</v>
      </c>
      <c r="K2">
        <v>832</v>
      </c>
      <c r="L2">
        <v>832</v>
      </c>
      <c r="M2">
        <v>52</v>
      </c>
      <c r="N2">
        <v>330</v>
      </c>
      <c r="O2">
        <v>156</v>
      </c>
      <c r="P2">
        <v>104</v>
      </c>
      <c r="Q2">
        <v>52</v>
      </c>
      <c r="R2">
        <v>78</v>
      </c>
      <c r="S2">
        <v>0</v>
      </c>
      <c r="T2">
        <v>52</v>
      </c>
      <c r="U2">
        <v>0</v>
      </c>
      <c r="V2">
        <v>0</v>
      </c>
      <c r="W2">
        <v>0</v>
      </c>
      <c r="X2">
        <v>6</v>
      </c>
      <c r="Y2">
        <v>0</v>
      </c>
      <c r="Z2">
        <v>0</v>
      </c>
      <c r="AA2">
        <v>0</v>
      </c>
      <c r="AB2">
        <v>0</v>
      </c>
      <c r="AC2">
        <v>0</v>
      </c>
      <c r="AD2">
        <v>0</v>
      </c>
      <c r="AE2">
        <v>0</v>
      </c>
      <c r="AF2">
        <v>-130</v>
      </c>
      <c r="AG2">
        <v>-845</v>
      </c>
      <c r="AH2">
        <f>SUM(B2:AC2)</f>
        <v>13752</v>
      </c>
      <c r="AI2">
        <f>SUM(B2:AG2)</f>
        <v>12777</v>
      </c>
    </row>
    <row r="3" spans="1:35" x14ac:dyDescent="0.2">
      <c r="A3" t="s">
        <v>14</v>
      </c>
      <c r="B3">
        <v>2415.48387</v>
      </c>
      <c r="C3">
        <v>1430</v>
      </c>
      <c r="D3">
        <v>260</v>
      </c>
      <c r="E3">
        <v>1352</v>
      </c>
      <c r="F3">
        <v>1170</v>
      </c>
      <c r="G3">
        <v>1222</v>
      </c>
      <c r="H3">
        <v>1142.5</v>
      </c>
      <c r="I3">
        <v>130</v>
      </c>
      <c r="J3">
        <v>182</v>
      </c>
      <c r="K3">
        <v>1246.5</v>
      </c>
      <c r="L3">
        <v>635.51612999999998</v>
      </c>
      <c r="M3">
        <v>104</v>
      </c>
      <c r="N3">
        <v>420</v>
      </c>
      <c r="O3">
        <v>0</v>
      </c>
      <c r="P3">
        <v>78</v>
      </c>
      <c r="Q3">
        <v>156</v>
      </c>
      <c r="R3">
        <v>52</v>
      </c>
      <c r="S3">
        <v>0</v>
      </c>
      <c r="T3">
        <v>52</v>
      </c>
      <c r="U3">
        <v>0</v>
      </c>
      <c r="V3">
        <v>0</v>
      </c>
      <c r="W3">
        <v>0</v>
      </c>
      <c r="X3">
        <v>21</v>
      </c>
      <c r="Y3">
        <v>0</v>
      </c>
      <c r="Z3">
        <v>0</v>
      </c>
      <c r="AA3">
        <v>0</v>
      </c>
      <c r="AB3">
        <v>0</v>
      </c>
      <c r="AC3">
        <v>0</v>
      </c>
      <c r="AD3">
        <v>0</v>
      </c>
      <c r="AE3">
        <v>0</v>
      </c>
      <c r="AF3">
        <v>-52</v>
      </c>
      <c r="AG3">
        <v>-1014</v>
      </c>
      <c r="AH3">
        <f t="shared" ref="AH3:AH27" si="0">SUM(B3:AC3)</f>
        <v>12069</v>
      </c>
      <c r="AI3">
        <f t="shared" ref="AI3:AI27" si="1">SUM(B3:AG3)</f>
        <v>11003</v>
      </c>
    </row>
    <row r="4" spans="1:35" x14ac:dyDescent="0.2">
      <c r="A4" t="s">
        <v>21</v>
      </c>
      <c r="B4">
        <v>572</v>
      </c>
      <c r="C4">
        <v>572</v>
      </c>
      <c r="D4">
        <v>1742</v>
      </c>
      <c r="E4">
        <v>1118</v>
      </c>
      <c r="F4">
        <v>1404</v>
      </c>
      <c r="G4">
        <v>1118</v>
      </c>
      <c r="H4">
        <v>1092</v>
      </c>
      <c r="I4">
        <v>338</v>
      </c>
      <c r="J4">
        <v>338</v>
      </c>
      <c r="K4">
        <v>1378</v>
      </c>
      <c r="L4">
        <v>680</v>
      </c>
      <c r="M4">
        <v>416</v>
      </c>
      <c r="N4">
        <v>450</v>
      </c>
      <c r="O4">
        <v>130</v>
      </c>
      <c r="P4">
        <v>208</v>
      </c>
      <c r="Q4">
        <v>78</v>
      </c>
      <c r="R4">
        <v>104</v>
      </c>
      <c r="S4">
        <v>0</v>
      </c>
      <c r="T4">
        <v>78</v>
      </c>
      <c r="U4">
        <v>0</v>
      </c>
      <c r="V4">
        <v>0</v>
      </c>
      <c r="W4">
        <v>0</v>
      </c>
      <c r="X4">
        <v>36</v>
      </c>
      <c r="Y4">
        <v>35</v>
      </c>
      <c r="Z4">
        <v>0</v>
      </c>
      <c r="AA4">
        <v>0</v>
      </c>
      <c r="AB4">
        <v>0</v>
      </c>
      <c r="AC4">
        <v>0</v>
      </c>
      <c r="AD4">
        <v>0</v>
      </c>
      <c r="AE4">
        <v>0</v>
      </c>
      <c r="AF4">
        <v>-52</v>
      </c>
      <c r="AG4">
        <v>-559</v>
      </c>
      <c r="AH4">
        <f t="shared" si="0"/>
        <v>11887</v>
      </c>
      <c r="AI4">
        <f t="shared" si="1"/>
        <v>11276</v>
      </c>
    </row>
    <row r="5" spans="1:35" x14ac:dyDescent="0.2">
      <c r="A5" t="s">
        <v>28</v>
      </c>
      <c r="B5">
        <v>1165.4761899999999</v>
      </c>
      <c r="C5">
        <v>358.04761999999999</v>
      </c>
      <c r="D5">
        <v>723.47619000000009</v>
      </c>
      <c r="E5">
        <v>856.33332999999993</v>
      </c>
      <c r="F5">
        <v>336.33332999999999</v>
      </c>
      <c r="G5">
        <v>494</v>
      </c>
      <c r="H5">
        <v>310.33332999999999</v>
      </c>
      <c r="I5">
        <v>1298.3333299999999</v>
      </c>
      <c r="J5">
        <v>728</v>
      </c>
      <c r="K5">
        <v>336.33332999999999</v>
      </c>
      <c r="L5">
        <v>420</v>
      </c>
      <c r="M5">
        <v>414.33332999999999</v>
      </c>
      <c r="N5">
        <v>570</v>
      </c>
      <c r="O5">
        <v>24.33333</v>
      </c>
      <c r="P5">
        <v>598</v>
      </c>
      <c r="Q5">
        <v>126.66666000000001</v>
      </c>
      <c r="R5">
        <v>286</v>
      </c>
      <c r="S5">
        <v>0</v>
      </c>
      <c r="T5">
        <v>104</v>
      </c>
      <c r="U5">
        <v>0</v>
      </c>
      <c r="V5">
        <v>0</v>
      </c>
      <c r="W5">
        <v>0</v>
      </c>
      <c r="X5">
        <v>12</v>
      </c>
      <c r="Y5">
        <v>0</v>
      </c>
      <c r="Z5">
        <v>0</v>
      </c>
      <c r="AA5">
        <v>0</v>
      </c>
      <c r="AB5">
        <v>0</v>
      </c>
      <c r="AC5">
        <v>0</v>
      </c>
      <c r="AD5">
        <v>0</v>
      </c>
      <c r="AE5">
        <v>0</v>
      </c>
      <c r="AF5">
        <v>-52</v>
      </c>
      <c r="AG5">
        <v>-312</v>
      </c>
      <c r="AH5">
        <f t="shared" si="0"/>
        <v>9161.9999700000026</v>
      </c>
      <c r="AI5">
        <f t="shared" si="1"/>
        <v>8797.9999700000026</v>
      </c>
    </row>
    <row r="6" spans="1:35" x14ac:dyDescent="0.2">
      <c r="A6" t="s">
        <v>35</v>
      </c>
      <c r="B6">
        <v>442</v>
      </c>
      <c r="C6">
        <v>416</v>
      </c>
      <c r="D6">
        <v>468</v>
      </c>
      <c r="E6">
        <v>728</v>
      </c>
      <c r="F6">
        <v>390</v>
      </c>
      <c r="G6">
        <v>624</v>
      </c>
      <c r="H6">
        <v>52</v>
      </c>
      <c r="I6">
        <v>806</v>
      </c>
      <c r="J6">
        <v>676</v>
      </c>
      <c r="K6">
        <v>676</v>
      </c>
      <c r="L6">
        <v>390</v>
      </c>
      <c r="M6">
        <v>260</v>
      </c>
      <c r="N6">
        <v>210</v>
      </c>
      <c r="O6">
        <v>104</v>
      </c>
      <c r="P6">
        <v>572</v>
      </c>
      <c r="Q6">
        <v>78</v>
      </c>
      <c r="R6">
        <v>442</v>
      </c>
      <c r="S6">
        <v>0</v>
      </c>
      <c r="T6">
        <v>78</v>
      </c>
      <c r="U6">
        <v>0</v>
      </c>
      <c r="V6">
        <v>0</v>
      </c>
      <c r="W6">
        <v>0</v>
      </c>
      <c r="X6">
        <v>9</v>
      </c>
      <c r="Y6">
        <v>35</v>
      </c>
      <c r="Z6">
        <v>0</v>
      </c>
      <c r="AA6">
        <v>0</v>
      </c>
      <c r="AB6">
        <v>0</v>
      </c>
      <c r="AC6">
        <v>0</v>
      </c>
      <c r="AD6">
        <v>0</v>
      </c>
      <c r="AE6">
        <v>0</v>
      </c>
      <c r="AF6">
        <v>-26</v>
      </c>
      <c r="AG6">
        <v>-455</v>
      </c>
      <c r="AH6">
        <f t="shared" si="0"/>
        <v>7456</v>
      </c>
      <c r="AI6">
        <f t="shared" si="1"/>
        <v>6975</v>
      </c>
    </row>
    <row r="7" spans="1:35" x14ac:dyDescent="0.2">
      <c r="A7" t="s">
        <v>42</v>
      </c>
      <c r="B7">
        <v>1326</v>
      </c>
      <c r="C7">
        <v>1482</v>
      </c>
      <c r="D7">
        <v>546</v>
      </c>
      <c r="E7">
        <v>468</v>
      </c>
      <c r="F7">
        <v>988</v>
      </c>
      <c r="G7">
        <v>884</v>
      </c>
      <c r="H7">
        <v>208</v>
      </c>
      <c r="I7">
        <v>78</v>
      </c>
      <c r="J7">
        <v>78</v>
      </c>
      <c r="K7">
        <v>520</v>
      </c>
      <c r="L7">
        <v>525</v>
      </c>
      <c r="M7">
        <v>520</v>
      </c>
      <c r="N7">
        <v>150</v>
      </c>
      <c r="O7">
        <v>52</v>
      </c>
      <c r="P7">
        <v>104</v>
      </c>
      <c r="Q7">
        <v>624</v>
      </c>
      <c r="R7">
        <v>858</v>
      </c>
      <c r="S7">
        <v>0</v>
      </c>
      <c r="T7">
        <v>0</v>
      </c>
      <c r="U7">
        <v>0</v>
      </c>
      <c r="V7">
        <v>0</v>
      </c>
      <c r="W7">
        <v>0</v>
      </c>
      <c r="X7">
        <v>24</v>
      </c>
      <c r="Y7">
        <v>7</v>
      </c>
      <c r="Z7">
        <v>0</v>
      </c>
      <c r="AA7">
        <v>0</v>
      </c>
      <c r="AB7">
        <v>0</v>
      </c>
      <c r="AC7">
        <v>0</v>
      </c>
      <c r="AD7">
        <v>0</v>
      </c>
      <c r="AE7">
        <v>0</v>
      </c>
      <c r="AF7">
        <v>-52</v>
      </c>
      <c r="AG7">
        <v>-962</v>
      </c>
      <c r="AH7">
        <f t="shared" si="0"/>
        <v>9442</v>
      </c>
      <c r="AI7">
        <f t="shared" si="1"/>
        <v>8428</v>
      </c>
    </row>
    <row r="8" spans="1:35" x14ac:dyDescent="0.2">
      <c r="A8" t="s">
        <v>49</v>
      </c>
      <c r="B8">
        <v>1404</v>
      </c>
      <c r="C8">
        <v>780</v>
      </c>
      <c r="D8">
        <v>364</v>
      </c>
      <c r="E8">
        <v>572</v>
      </c>
      <c r="F8">
        <v>676</v>
      </c>
      <c r="G8">
        <v>78</v>
      </c>
      <c r="H8">
        <v>130</v>
      </c>
      <c r="I8">
        <v>182</v>
      </c>
      <c r="J8">
        <v>260</v>
      </c>
      <c r="K8">
        <v>52</v>
      </c>
      <c r="L8">
        <v>300</v>
      </c>
      <c r="M8">
        <v>494</v>
      </c>
      <c r="N8">
        <v>390</v>
      </c>
      <c r="O8">
        <v>52</v>
      </c>
      <c r="P8">
        <v>78</v>
      </c>
      <c r="Q8">
        <v>312</v>
      </c>
      <c r="R8">
        <v>52</v>
      </c>
      <c r="S8">
        <v>0</v>
      </c>
      <c r="T8">
        <v>0</v>
      </c>
      <c r="U8">
        <v>0</v>
      </c>
      <c r="V8">
        <v>234</v>
      </c>
      <c r="W8">
        <v>0</v>
      </c>
      <c r="X8">
        <v>6</v>
      </c>
      <c r="Y8">
        <v>0</v>
      </c>
      <c r="Z8">
        <v>0</v>
      </c>
      <c r="AA8">
        <v>0</v>
      </c>
      <c r="AB8">
        <v>0</v>
      </c>
      <c r="AC8">
        <v>0</v>
      </c>
      <c r="AD8">
        <v>0</v>
      </c>
      <c r="AE8">
        <v>0</v>
      </c>
      <c r="AF8">
        <v>-26</v>
      </c>
      <c r="AG8">
        <v>-559</v>
      </c>
      <c r="AH8">
        <f t="shared" si="0"/>
        <v>6416</v>
      </c>
      <c r="AI8">
        <f t="shared" si="1"/>
        <v>5831</v>
      </c>
    </row>
    <row r="9" spans="1:35" x14ac:dyDescent="0.2">
      <c r="A9" t="s">
        <v>56</v>
      </c>
      <c r="B9">
        <v>802.66665999999998</v>
      </c>
      <c r="C9">
        <v>542.66665999999998</v>
      </c>
      <c r="D9">
        <v>544.33332999999993</v>
      </c>
      <c r="E9">
        <v>442</v>
      </c>
      <c r="F9">
        <v>156</v>
      </c>
      <c r="G9">
        <v>52</v>
      </c>
      <c r="H9">
        <v>286</v>
      </c>
      <c r="I9">
        <v>104</v>
      </c>
      <c r="J9">
        <v>154.33332999999999</v>
      </c>
      <c r="K9">
        <v>104</v>
      </c>
      <c r="L9">
        <v>200</v>
      </c>
      <c r="M9">
        <v>78</v>
      </c>
      <c r="N9">
        <v>180</v>
      </c>
      <c r="O9">
        <v>78</v>
      </c>
      <c r="P9">
        <v>78</v>
      </c>
      <c r="Q9">
        <v>52</v>
      </c>
      <c r="R9">
        <v>52</v>
      </c>
      <c r="S9">
        <v>104</v>
      </c>
      <c r="T9">
        <v>26</v>
      </c>
      <c r="U9">
        <v>0</v>
      </c>
      <c r="V9">
        <v>130</v>
      </c>
      <c r="W9">
        <v>0</v>
      </c>
      <c r="X9">
        <v>6</v>
      </c>
      <c r="Y9">
        <v>0</v>
      </c>
      <c r="Z9">
        <v>0</v>
      </c>
      <c r="AA9">
        <v>0</v>
      </c>
      <c r="AB9">
        <v>0</v>
      </c>
      <c r="AC9">
        <v>0</v>
      </c>
      <c r="AD9">
        <v>0</v>
      </c>
      <c r="AE9">
        <v>0</v>
      </c>
      <c r="AF9">
        <v>0</v>
      </c>
      <c r="AG9">
        <v>-182</v>
      </c>
      <c r="AH9">
        <f t="shared" si="0"/>
        <v>4171.9999800000005</v>
      </c>
      <c r="AI9">
        <f t="shared" si="1"/>
        <v>3989.9999800000005</v>
      </c>
    </row>
    <row r="10" spans="1:35" x14ac:dyDescent="0.2">
      <c r="A10" t="s">
        <v>63</v>
      </c>
      <c r="B10">
        <v>514.99999000000003</v>
      </c>
      <c r="C10">
        <v>180.33332999999999</v>
      </c>
      <c r="D10">
        <v>542.66665999999998</v>
      </c>
      <c r="E10">
        <v>260</v>
      </c>
      <c r="F10">
        <v>26</v>
      </c>
      <c r="G10">
        <v>102.33333</v>
      </c>
      <c r="H10">
        <v>468</v>
      </c>
      <c r="I10">
        <v>50.333330000000004</v>
      </c>
      <c r="J10">
        <v>182</v>
      </c>
      <c r="K10">
        <v>100.66666000000001</v>
      </c>
      <c r="L10">
        <v>145</v>
      </c>
      <c r="M10">
        <v>52</v>
      </c>
      <c r="N10">
        <v>60</v>
      </c>
      <c r="O10">
        <v>52</v>
      </c>
      <c r="P10">
        <v>76.333330000000004</v>
      </c>
      <c r="Q10">
        <v>76.333330000000004</v>
      </c>
      <c r="R10">
        <v>52</v>
      </c>
      <c r="S10">
        <v>234</v>
      </c>
      <c r="T10">
        <v>260</v>
      </c>
      <c r="U10">
        <v>0</v>
      </c>
      <c r="V10">
        <v>52</v>
      </c>
      <c r="W10">
        <v>0</v>
      </c>
      <c r="X10">
        <v>3</v>
      </c>
      <c r="Y10">
        <v>0</v>
      </c>
      <c r="Z10">
        <v>0</v>
      </c>
      <c r="AA10">
        <v>0</v>
      </c>
      <c r="AB10">
        <v>0</v>
      </c>
      <c r="AC10">
        <v>0</v>
      </c>
      <c r="AD10">
        <v>0</v>
      </c>
      <c r="AE10">
        <v>0</v>
      </c>
      <c r="AF10">
        <v>-52</v>
      </c>
      <c r="AG10">
        <v>-247</v>
      </c>
      <c r="AH10">
        <f t="shared" si="0"/>
        <v>3489.9999599999996</v>
      </c>
      <c r="AI10">
        <f t="shared" si="1"/>
        <v>3190.9999599999996</v>
      </c>
    </row>
    <row r="11" spans="1:35" x14ac:dyDescent="0.2">
      <c r="A11" t="s">
        <v>70</v>
      </c>
      <c r="B11">
        <v>1014</v>
      </c>
      <c r="C11">
        <v>234</v>
      </c>
      <c r="D11">
        <v>260</v>
      </c>
      <c r="E11">
        <v>494</v>
      </c>
      <c r="F11">
        <v>572</v>
      </c>
      <c r="G11">
        <v>572</v>
      </c>
      <c r="H11">
        <v>208</v>
      </c>
      <c r="I11">
        <v>26</v>
      </c>
      <c r="J11">
        <v>520</v>
      </c>
      <c r="K11">
        <v>52</v>
      </c>
      <c r="L11">
        <v>290</v>
      </c>
      <c r="M11">
        <v>52</v>
      </c>
      <c r="N11">
        <v>0</v>
      </c>
      <c r="O11">
        <v>26</v>
      </c>
      <c r="P11">
        <v>104</v>
      </c>
      <c r="Q11">
        <v>26</v>
      </c>
      <c r="R11">
        <v>26</v>
      </c>
      <c r="S11">
        <v>312</v>
      </c>
      <c r="T11">
        <v>260</v>
      </c>
      <c r="U11">
        <v>0</v>
      </c>
      <c r="V11">
        <v>0</v>
      </c>
      <c r="W11">
        <v>468</v>
      </c>
      <c r="X11">
        <v>3</v>
      </c>
      <c r="Y11">
        <v>14</v>
      </c>
      <c r="Z11">
        <v>0</v>
      </c>
      <c r="AA11">
        <v>0</v>
      </c>
      <c r="AB11">
        <v>0</v>
      </c>
      <c r="AC11">
        <v>0</v>
      </c>
      <c r="AD11">
        <v>0</v>
      </c>
      <c r="AE11">
        <v>0</v>
      </c>
      <c r="AF11">
        <v>-26</v>
      </c>
      <c r="AG11">
        <v>-338</v>
      </c>
      <c r="AH11">
        <f t="shared" si="0"/>
        <v>5533</v>
      </c>
      <c r="AI11">
        <f t="shared" si="1"/>
        <v>5169</v>
      </c>
    </row>
    <row r="12" spans="1:35" x14ac:dyDescent="0.2">
      <c r="A12" t="s">
        <v>77</v>
      </c>
      <c r="B12">
        <v>728</v>
      </c>
      <c r="C12">
        <v>130</v>
      </c>
      <c r="D12">
        <v>726.33334000000002</v>
      </c>
      <c r="E12">
        <v>130</v>
      </c>
      <c r="F12">
        <v>728</v>
      </c>
      <c r="G12">
        <v>156</v>
      </c>
      <c r="H12">
        <v>390</v>
      </c>
      <c r="I12">
        <v>338</v>
      </c>
      <c r="J12">
        <v>260</v>
      </c>
      <c r="K12">
        <v>26</v>
      </c>
      <c r="L12">
        <v>260</v>
      </c>
      <c r="M12">
        <v>104</v>
      </c>
      <c r="N12">
        <v>0</v>
      </c>
      <c r="O12">
        <v>598</v>
      </c>
      <c r="P12">
        <v>78</v>
      </c>
      <c r="Q12">
        <v>26</v>
      </c>
      <c r="R12">
        <v>102.33333999999999</v>
      </c>
      <c r="S12">
        <v>0</v>
      </c>
      <c r="T12">
        <v>180.33333999999999</v>
      </c>
      <c r="U12">
        <v>0</v>
      </c>
      <c r="V12">
        <v>0</v>
      </c>
      <c r="W12">
        <v>130</v>
      </c>
      <c r="X12">
        <v>6</v>
      </c>
      <c r="Y12">
        <v>0</v>
      </c>
      <c r="Z12">
        <v>0</v>
      </c>
      <c r="AA12">
        <v>0</v>
      </c>
      <c r="AB12">
        <v>0</v>
      </c>
      <c r="AC12">
        <v>0</v>
      </c>
      <c r="AD12">
        <v>0</v>
      </c>
      <c r="AE12">
        <v>0</v>
      </c>
      <c r="AF12">
        <v>-26</v>
      </c>
      <c r="AG12">
        <v>-442</v>
      </c>
      <c r="AH12">
        <f t="shared" si="0"/>
        <v>5097.0000200000004</v>
      </c>
      <c r="AI12">
        <f t="shared" si="1"/>
        <v>4629.0000200000004</v>
      </c>
    </row>
    <row r="13" spans="1:35" x14ac:dyDescent="0.2">
      <c r="A13" t="s">
        <v>84</v>
      </c>
      <c r="B13">
        <v>494</v>
      </c>
      <c r="C13">
        <v>390</v>
      </c>
      <c r="D13">
        <v>182</v>
      </c>
      <c r="E13">
        <v>312</v>
      </c>
      <c r="F13">
        <v>624</v>
      </c>
      <c r="G13">
        <v>52</v>
      </c>
      <c r="H13">
        <v>312</v>
      </c>
      <c r="I13">
        <v>338</v>
      </c>
      <c r="J13">
        <v>104</v>
      </c>
      <c r="K13">
        <v>52</v>
      </c>
      <c r="L13">
        <v>245</v>
      </c>
      <c r="M13">
        <v>156</v>
      </c>
      <c r="N13">
        <v>0</v>
      </c>
      <c r="O13">
        <v>182</v>
      </c>
      <c r="P13">
        <v>130</v>
      </c>
      <c r="Q13">
        <v>26</v>
      </c>
      <c r="R13">
        <v>78</v>
      </c>
      <c r="S13">
        <v>0</v>
      </c>
      <c r="T13">
        <v>130</v>
      </c>
      <c r="U13">
        <v>0</v>
      </c>
      <c r="V13">
        <v>0</v>
      </c>
      <c r="W13">
        <v>0</v>
      </c>
      <c r="X13">
        <v>9</v>
      </c>
      <c r="Y13">
        <v>7</v>
      </c>
      <c r="Z13">
        <v>0</v>
      </c>
      <c r="AA13">
        <v>0</v>
      </c>
      <c r="AB13">
        <v>0</v>
      </c>
      <c r="AC13">
        <v>0</v>
      </c>
      <c r="AD13">
        <v>0</v>
      </c>
      <c r="AE13">
        <v>0</v>
      </c>
      <c r="AF13">
        <v>-26</v>
      </c>
      <c r="AG13">
        <v>-195</v>
      </c>
      <c r="AH13">
        <f t="shared" si="0"/>
        <v>3823</v>
      </c>
      <c r="AI13">
        <f t="shared" si="1"/>
        <v>3602</v>
      </c>
    </row>
    <row r="14" spans="1:35" x14ac:dyDescent="0.2">
      <c r="A14" t="s">
        <v>91</v>
      </c>
      <c r="B14">
        <v>726</v>
      </c>
      <c r="C14">
        <v>442</v>
      </c>
      <c r="D14">
        <v>440</v>
      </c>
      <c r="E14">
        <v>492</v>
      </c>
      <c r="F14">
        <v>182</v>
      </c>
      <c r="G14">
        <v>156</v>
      </c>
      <c r="H14">
        <v>232</v>
      </c>
      <c r="I14">
        <v>156</v>
      </c>
      <c r="J14">
        <v>206</v>
      </c>
      <c r="K14">
        <v>390</v>
      </c>
      <c r="L14">
        <v>255</v>
      </c>
      <c r="M14">
        <v>520</v>
      </c>
      <c r="N14">
        <v>90</v>
      </c>
      <c r="O14">
        <v>26</v>
      </c>
      <c r="P14">
        <v>234</v>
      </c>
      <c r="Q14">
        <v>78</v>
      </c>
      <c r="R14">
        <v>232</v>
      </c>
      <c r="S14">
        <v>286</v>
      </c>
      <c r="T14">
        <v>52</v>
      </c>
      <c r="U14">
        <v>0</v>
      </c>
      <c r="V14">
        <v>0</v>
      </c>
      <c r="W14">
        <v>0</v>
      </c>
      <c r="X14">
        <v>0</v>
      </c>
      <c r="Y14">
        <v>7</v>
      </c>
      <c r="Z14">
        <v>0</v>
      </c>
      <c r="AA14">
        <v>0</v>
      </c>
      <c r="AB14">
        <v>0</v>
      </c>
      <c r="AC14">
        <v>0</v>
      </c>
      <c r="AD14">
        <v>0</v>
      </c>
      <c r="AE14">
        <v>0</v>
      </c>
      <c r="AF14">
        <v>-26</v>
      </c>
      <c r="AG14">
        <v>-260</v>
      </c>
      <c r="AH14">
        <f t="shared" si="0"/>
        <v>5202</v>
      </c>
      <c r="AI14">
        <f t="shared" si="1"/>
        <v>4916</v>
      </c>
    </row>
    <row r="15" spans="1:35" x14ac:dyDescent="0.2">
      <c r="A15" t="s">
        <v>98</v>
      </c>
      <c r="B15">
        <v>364</v>
      </c>
      <c r="C15">
        <v>104</v>
      </c>
      <c r="D15">
        <v>364</v>
      </c>
      <c r="E15">
        <v>572</v>
      </c>
      <c r="F15">
        <v>182</v>
      </c>
      <c r="G15">
        <v>364</v>
      </c>
      <c r="H15">
        <v>104</v>
      </c>
      <c r="I15">
        <v>312</v>
      </c>
      <c r="J15">
        <v>208</v>
      </c>
      <c r="K15">
        <v>572</v>
      </c>
      <c r="L15">
        <v>200</v>
      </c>
      <c r="M15">
        <v>52</v>
      </c>
      <c r="N15">
        <v>180</v>
      </c>
      <c r="O15">
        <v>52</v>
      </c>
      <c r="P15">
        <v>208</v>
      </c>
      <c r="Q15">
        <v>26</v>
      </c>
      <c r="R15">
        <v>286</v>
      </c>
      <c r="S15">
        <v>130</v>
      </c>
      <c r="T15">
        <v>130</v>
      </c>
      <c r="U15">
        <v>0</v>
      </c>
      <c r="V15">
        <v>0</v>
      </c>
      <c r="W15">
        <v>0</v>
      </c>
      <c r="X15">
        <v>9</v>
      </c>
      <c r="Y15">
        <v>7</v>
      </c>
      <c r="Z15">
        <v>0</v>
      </c>
      <c r="AA15">
        <v>0</v>
      </c>
      <c r="AB15">
        <v>0</v>
      </c>
      <c r="AC15">
        <v>0</v>
      </c>
      <c r="AD15">
        <v>-26</v>
      </c>
      <c r="AE15">
        <v>0</v>
      </c>
      <c r="AF15">
        <v>-52</v>
      </c>
      <c r="AG15">
        <v>-286</v>
      </c>
      <c r="AH15">
        <f t="shared" si="0"/>
        <v>4426</v>
      </c>
      <c r="AI15">
        <f t="shared" si="1"/>
        <v>4062</v>
      </c>
    </row>
    <row r="16" spans="1:35" x14ac:dyDescent="0.2">
      <c r="A16" t="s">
        <v>105</v>
      </c>
      <c r="B16">
        <v>650</v>
      </c>
      <c r="C16">
        <v>182</v>
      </c>
      <c r="D16">
        <v>234</v>
      </c>
      <c r="E16">
        <v>156</v>
      </c>
      <c r="F16">
        <v>390</v>
      </c>
      <c r="G16">
        <v>104</v>
      </c>
      <c r="H16">
        <v>78</v>
      </c>
      <c r="I16">
        <v>520</v>
      </c>
      <c r="J16">
        <v>702</v>
      </c>
      <c r="K16">
        <v>26</v>
      </c>
      <c r="L16">
        <v>300</v>
      </c>
      <c r="M16">
        <v>0</v>
      </c>
      <c r="N16">
        <v>30</v>
      </c>
      <c r="O16">
        <v>468</v>
      </c>
      <c r="P16">
        <v>130</v>
      </c>
      <c r="Q16">
        <v>104</v>
      </c>
      <c r="R16">
        <v>234</v>
      </c>
      <c r="S16">
        <v>208</v>
      </c>
      <c r="T16">
        <v>26</v>
      </c>
      <c r="U16">
        <v>234</v>
      </c>
      <c r="V16">
        <v>156</v>
      </c>
      <c r="W16">
        <v>52</v>
      </c>
      <c r="X16">
        <v>12</v>
      </c>
      <c r="Y16">
        <v>0</v>
      </c>
      <c r="Z16">
        <v>0</v>
      </c>
      <c r="AA16">
        <v>0</v>
      </c>
      <c r="AB16">
        <v>0</v>
      </c>
      <c r="AC16">
        <v>0</v>
      </c>
      <c r="AD16">
        <v>0</v>
      </c>
      <c r="AE16">
        <v>0</v>
      </c>
      <c r="AF16">
        <v>-52</v>
      </c>
      <c r="AG16">
        <v>-247</v>
      </c>
      <c r="AH16">
        <f t="shared" si="0"/>
        <v>4996</v>
      </c>
      <c r="AI16">
        <f t="shared" si="1"/>
        <v>4697</v>
      </c>
    </row>
    <row r="17" spans="1:35" x14ac:dyDescent="0.2">
      <c r="A17" t="s">
        <v>112</v>
      </c>
      <c r="B17">
        <v>728</v>
      </c>
      <c r="C17">
        <v>676</v>
      </c>
      <c r="D17">
        <v>104</v>
      </c>
      <c r="E17">
        <v>78</v>
      </c>
      <c r="F17">
        <v>572</v>
      </c>
      <c r="G17">
        <v>260</v>
      </c>
      <c r="H17">
        <v>78</v>
      </c>
      <c r="I17">
        <v>182</v>
      </c>
      <c r="J17">
        <v>130</v>
      </c>
      <c r="K17">
        <v>78</v>
      </c>
      <c r="L17">
        <v>200</v>
      </c>
      <c r="M17">
        <v>52</v>
      </c>
      <c r="N17">
        <v>120</v>
      </c>
      <c r="O17">
        <v>208</v>
      </c>
      <c r="P17">
        <v>78</v>
      </c>
      <c r="Q17">
        <v>78</v>
      </c>
      <c r="R17">
        <v>52</v>
      </c>
      <c r="S17">
        <v>0</v>
      </c>
      <c r="T17">
        <v>26</v>
      </c>
      <c r="U17">
        <v>182</v>
      </c>
      <c r="V17">
        <v>52</v>
      </c>
      <c r="W17">
        <v>0</v>
      </c>
      <c r="X17">
        <v>18</v>
      </c>
      <c r="Y17">
        <v>0</v>
      </c>
      <c r="Z17">
        <v>0</v>
      </c>
      <c r="AA17">
        <v>0</v>
      </c>
      <c r="AB17">
        <v>0</v>
      </c>
      <c r="AC17">
        <v>0</v>
      </c>
      <c r="AD17">
        <v>0</v>
      </c>
      <c r="AE17">
        <v>0</v>
      </c>
      <c r="AF17">
        <v>-52</v>
      </c>
      <c r="AG17">
        <v>-169</v>
      </c>
      <c r="AH17">
        <f t="shared" si="0"/>
        <v>3952</v>
      </c>
      <c r="AI17">
        <f t="shared" si="1"/>
        <v>3731</v>
      </c>
    </row>
    <row r="18" spans="1:35" x14ac:dyDescent="0.2">
      <c r="A18" t="s">
        <v>119</v>
      </c>
      <c r="B18">
        <v>1170</v>
      </c>
      <c r="C18">
        <v>494</v>
      </c>
      <c r="D18">
        <v>728</v>
      </c>
      <c r="E18">
        <v>286</v>
      </c>
      <c r="F18">
        <v>234</v>
      </c>
      <c r="G18">
        <v>546</v>
      </c>
      <c r="H18">
        <v>442</v>
      </c>
      <c r="I18">
        <v>182</v>
      </c>
      <c r="J18">
        <v>208</v>
      </c>
      <c r="K18">
        <v>156</v>
      </c>
      <c r="L18">
        <v>300</v>
      </c>
      <c r="M18">
        <v>78</v>
      </c>
      <c r="N18">
        <v>120</v>
      </c>
      <c r="O18">
        <v>156</v>
      </c>
      <c r="P18">
        <v>676</v>
      </c>
      <c r="Q18">
        <v>468</v>
      </c>
      <c r="R18">
        <v>52</v>
      </c>
      <c r="S18">
        <v>0</v>
      </c>
      <c r="T18">
        <v>0</v>
      </c>
      <c r="U18">
        <v>104</v>
      </c>
      <c r="V18">
        <v>208</v>
      </c>
      <c r="W18">
        <v>0</v>
      </c>
      <c r="X18">
        <v>9</v>
      </c>
      <c r="Y18">
        <v>0</v>
      </c>
      <c r="Z18">
        <v>0</v>
      </c>
      <c r="AA18">
        <v>0</v>
      </c>
      <c r="AB18">
        <v>0</v>
      </c>
      <c r="AC18">
        <v>0</v>
      </c>
      <c r="AD18">
        <v>0</v>
      </c>
      <c r="AE18">
        <v>-26</v>
      </c>
      <c r="AF18">
        <v>-26</v>
      </c>
      <c r="AG18">
        <v>-260</v>
      </c>
      <c r="AH18">
        <f t="shared" si="0"/>
        <v>6617</v>
      </c>
      <c r="AI18">
        <f t="shared" si="1"/>
        <v>6305</v>
      </c>
    </row>
    <row r="19" spans="1:35" x14ac:dyDescent="0.2">
      <c r="A19" t="s">
        <v>126</v>
      </c>
      <c r="B19">
        <v>702</v>
      </c>
      <c r="C19">
        <v>806</v>
      </c>
      <c r="D19">
        <v>208</v>
      </c>
      <c r="E19">
        <v>754</v>
      </c>
      <c r="F19">
        <v>624</v>
      </c>
      <c r="G19">
        <v>208</v>
      </c>
      <c r="H19">
        <v>390</v>
      </c>
      <c r="I19">
        <v>104</v>
      </c>
      <c r="J19">
        <v>78</v>
      </c>
      <c r="K19">
        <v>78</v>
      </c>
      <c r="L19">
        <v>255</v>
      </c>
      <c r="M19">
        <v>364</v>
      </c>
      <c r="N19">
        <v>60</v>
      </c>
      <c r="O19">
        <v>208</v>
      </c>
      <c r="P19">
        <v>546</v>
      </c>
      <c r="Q19">
        <v>78</v>
      </c>
      <c r="R19">
        <v>130</v>
      </c>
      <c r="S19">
        <v>0</v>
      </c>
      <c r="T19">
        <v>0</v>
      </c>
      <c r="U19">
        <v>0</v>
      </c>
      <c r="V19">
        <v>104</v>
      </c>
      <c r="W19">
        <v>0</v>
      </c>
      <c r="X19">
        <v>18</v>
      </c>
      <c r="Y19">
        <v>21</v>
      </c>
      <c r="Z19">
        <v>0</v>
      </c>
      <c r="AA19">
        <v>0</v>
      </c>
      <c r="AB19">
        <v>0</v>
      </c>
      <c r="AC19">
        <v>0</v>
      </c>
      <c r="AD19">
        <v>0</v>
      </c>
      <c r="AE19">
        <v>0</v>
      </c>
      <c r="AF19">
        <v>-104</v>
      </c>
      <c r="AG19">
        <v>-312</v>
      </c>
      <c r="AH19">
        <f t="shared" si="0"/>
        <v>5736</v>
      </c>
      <c r="AI19">
        <f t="shared" si="1"/>
        <v>5320</v>
      </c>
    </row>
    <row r="20" spans="1:35" x14ac:dyDescent="0.2">
      <c r="A20" t="s">
        <v>133</v>
      </c>
      <c r="B20">
        <v>754</v>
      </c>
      <c r="C20">
        <v>494</v>
      </c>
      <c r="D20">
        <v>520</v>
      </c>
      <c r="E20">
        <v>26</v>
      </c>
      <c r="F20">
        <v>286</v>
      </c>
      <c r="G20">
        <v>416</v>
      </c>
      <c r="H20">
        <v>104</v>
      </c>
      <c r="I20">
        <v>416</v>
      </c>
      <c r="J20">
        <v>104</v>
      </c>
      <c r="K20">
        <v>78</v>
      </c>
      <c r="L20">
        <v>200</v>
      </c>
      <c r="M20">
        <v>260</v>
      </c>
      <c r="N20">
        <v>30</v>
      </c>
      <c r="O20">
        <v>52</v>
      </c>
      <c r="P20">
        <v>26</v>
      </c>
      <c r="Q20">
        <v>364</v>
      </c>
      <c r="R20">
        <v>52</v>
      </c>
      <c r="S20">
        <v>0</v>
      </c>
      <c r="T20">
        <v>0</v>
      </c>
      <c r="U20">
        <v>26</v>
      </c>
      <c r="V20">
        <v>52</v>
      </c>
      <c r="W20">
        <v>0</v>
      </c>
      <c r="X20">
        <v>15</v>
      </c>
      <c r="Y20">
        <v>0</v>
      </c>
      <c r="Z20">
        <v>0</v>
      </c>
      <c r="AA20">
        <v>0</v>
      </c>
      <c r="AB20">
        <v>0</v>
      </c>
      <c r="AC20">
        <v>0</v>
      </c>
      <c r="AD20">
        <v>-78</v>
      </c>
      <c r="AE20">
        <v>0</v>
      </c>
      <c r="AF20">
        <v>0</v>
      </c>
      <c r="AG20">
        <v>-169</v>
      </c>
      <c r="AH20">
        <f t="shared" si="0"/>
        <v>4275</v>
      </c>
      <c r="AI20">
        <f t="shared" si="1"/>
        <v>4028</v>
      </c>
    </row>
    <row r="21" spans="1:35" x14ac:dyDescent="0.2">
      <c r="A21" t="s">
        <v>140</v>
      </c>
      <c r="B21">
        <v>650</v>
      </c>
      <c r="C21">
        <v>494</v>
      </c>
      <c r="D21">
        <v>624</v>
      </c>
      <c r="E21">
        <v>78</v>
      </c>
      <c r="F21">
        <v>156</v>
      </c>
      <c r="G21">
        <v>260</v>
      </c>
      <c r="H21">
        <v>286</v>
      </c>
      <c r="I21">
        <v>208</v>
      </c>
      <c r="J21">
        <v>182</v>
      </c>
      <c r="K21">
        <v>52</v>
      </c>
      <c r="L21">
        <v>215</v>
      </c>
      <c r="M21">
        <v>26</v>
      </c>
      <c r="N21">
        <v>30</v>
      </c>
      <c r="O21">
        <v>78</v>
      </c>
      <c r="P21">
        <v>52</v>
      </c>
      <c r="Q21">
        <v>156</v>
      </c>
      <c r="R21">
        <v>26</v>
      </c>
      <c r="S21">
        <v>0</v>
      </c>
      <c r="T21">
        <v>26</v>
      </c>
      <c r="U21">
        <v>208</v>
      </c>
      <c r="V21">
        <v>0</v>
      </c>
      <c r="W21">
        <v>0</v>
      </c>
      <c r="X21">
        <v>0</v>
      </c>
      <c r="Y21">
        <v>0</v>
      </c>
      <c r="Z21">
        <v>0</v>
      </c>
      <c r="AA21">
        <v>0</v>
      </c>
      <c r="AB21">
        <v>0</v>
      </c>
      <c r="AC21">
        <v>0</v>
      </c>
      <c r="AD21">
        <v>0</v>
      </c>
      <c r="AE21">
        <v>0</v>
      </c>
      <c r="AF21">
        <v>-26</v>
      </c>
      <c r="AG21">
        <v>-182</v>
      </c>
      <c r="AH21">
        <f t="shared" si="0"/>
        <v>3807</v>
      </c>
      <c r="AI21">
        <f t="shared" si="1"/>
        <v>3599</v>
      </c>
    </row>
    <row r="22" spans="1:35" x14ac:dyDescent="0.2">
      <c r="A22" t="s">
        <v>147</v>
      </c>
      <c r="B22">
        <v>156</v>
      </c>
      <c r="C22">
        <v>52</v>
      </c>
      <c r="D22">
        <v>650</v>
      </c>
      <c r="E22">
        <v>208</v>
      </c>
      <c r="F22">
        <v>286</v>
      </c>
      <c r="G22">
        <v>468</v>
      </c>
      <c r="H22">
        <v>208</v>
      </c>
      <c r="I22">
        <v>130</v>
      </c>
      <c r="J22">
        <v>130</v>
      </c>
      <c r="K22">
        <v>364</v>
      </c>
      <c r="L22">
        <v>120</v>
      </c>
      <c r="M22">
        <v>234</v>
      </c>
      <c r="N22">
        <v>90</v>
      </c>
      <c r="O22">
        <v>286</v>
      </c>
      <c r="P22">
        <v>78</v>
      </c>
      <c r="Q22">
        <v>78</v>
      </c>
      <c r="R22">
        <v>104</v>
      </c>
      <c r="S22">
        <v>0</v>
      </c>
      <c r="T22">
        <v>26</v>
      </c>
      <c r="U22">
        <v>520</v>
      </c>
      <c r="V22">
        <v>0</v>
      </c>
      <c r="W22">
        <v>0</v>
      </c>
      <c r="X22">
        <v>6</v>
      </c>
      <c r="Y22">
        <v>0</v>
      </c>
      <c r="Z22">
        <v>0</v>
      </c>
      <c r="AA22">
        <v>0</v>
      </c>
      <c r="AB22">
        <v>0</v>
      </c>
      <c r="AC22">
        <v>0</v>
      </c>
      <c r="AD22">
        <v>-52</v>
      </c>
      <c r="AE22">
        <v>0</v>
      </c>
      <c r="AF22">
        <v>0</v>
      </c>
      <c r="AG22">
        <v>-169</v>
      </c>
      <c r="AH22">
        <f t="shared" si="0"/>
        <v>4194</v>
      </c>
      <c r="AI22">
        <f t="shared" si="1"/>
        <v>3973</v>
      </c>
    </row>
    <row r="23" spans="1:35" x14ac:dyDescent="0.2">
      <c r="A23" t="s">
        <v>154</v>
      </c>
      <c r="B23">
        <v>338</v>
      </c>
      <c r="C23">
        <v>572</v>
      </c>
      <c r="D23">
        <v>390</v>
      </c>
      <c r="E23">
        <v>286</v>
      </c>
      <c r="F23">
        <v>260</v>
      </c>
      <c r="G23">
        <v>260</v>
      </c>
      <c r="H23">
        <v>286</v>
      </c>
      <c r="I23">
        <v>234</v>
      </c>
      <c r="J23">
        <v>468</v>
      </c>
      <c r="K23">
        <v>546</v>
      </c>
      <c r="L23">
        <v>215</v>
      </c>
      <c r="M23">
        <v>286</v>
      </c>
      <c r="N23">
        <v>90</v>
      </c>
      <c r="O23">
        <v>364</v>
      </c>
      <c r="P23">
        <v>104</v>
      </c>
      <c r="Q23">
        <v>52</v>
      </c>
      <c r="R23">
        <v>26</v>
      </c>
      <c r="S23">
        <v>0</v>
      </c>
      <c r="T23">
        <v>26</v>
      </c>
      <c r="U23">
        <v>130</v>
      </c>
      <c r="V23">
        <v>0</v>
      </c>
      <c r="W23">
        <v>0</v>
      </c>
      <c r="X23">
        <v>21</v>
      </c>
      <c r="Y23">
        <v>14</v>
      </c>
      <c r="Z23">
        <v>0</v>
      </c>
      <c r="AA23">
        <v>0</v>
      </c>
      <c r="AB23">
        <v>0</v>
      </c>
      <c r="AC23">
        <v>0</v>
      </c>
      <c r="AD23">
        <v>0</v>
      </c>
      <c r="AE23">
        <v>-104</v>
      </c>
      <c r="AF23">
        <v>-26</v>
      </c>
      <c r="AG23">
        <v>-143</v>
      </c>
      <c r="AH23">
        <f t="shared" si="0"/>
        <v>4968</v>
      </c>
      <c r="AI23">
        <f t="shared" si="1"/>
        <v>4695</v>
      </c>
    </row>
    <row r="24" spans="1:35" x14ac:dyDescent="0.2">
      <c r="A24" t="s">
        <v>161</v>
      </c>
      <c r="B24">
        <v>1351.1666700000001</v>
      </c>
      <c r="C24">
        <v>832</v>
      </c>
      <c r="D24">
        <v>285.16667000000001</v>
      </c>
      <c r="E24">
        <v>936</v>
      </c>
      <c r="F24">
        <v>312</v>
      </c>
      <c r="G24">
        <v>364</v>
      </c>
      <c r="H24">
        <v>676</v>
      </c>
      <c r="I24">
        <v>494</v>
      </c>
      <c r="J24">
        <v>701.16666999999995</v>
      </c>
      <c r="K24">
        <v>572</v>
      </c>
      <c r="L24">
        <v>420</v>
      </c>
      <c r="M24">
        <v>233.16667000000001</v>
      </c>
      <c r="N24">
        <v>420</v>
      </c>
      <c r="O24">
        <v>260</v>
      </c>
      <c r="P24">
        <v>181.16667000000001</v>
      </c>
      <c r="Q24">
        <v>208</v>
      </c>
      <c r="R24">
        <v>259.16667000000001</v>
      </c>
      <c r="S24">
        <v>234</v>
      </c>
      <c r="T24">
        <v>156</v>
      </c>
      <c r="U24">
        <v>104</v>
      </c>
      <c r="V24">
        <v>0</v>
      </c>
      <c r="W24">
        <v>52</v>
      </c>
      <c r="X24">
        <v>30</v>
      </c>
      <c r="Y24">
        <v>21</v>
      </c>
      <c r="Z24">
        <v>0</v>
      </c>
      <c r="AA24">
        <v>0</v>
      </c>
      <c r="AB24">
        <v>0</v>
      </c>
      <c r="AC24">
        <v>0</v>
      </c>
      <c r="AD24">
        <v>0</v>
      </c>
      <c r="AE24">
        <v>-78</v>
      </c>
      <c r="AF24">
        <v>-130</v>
      </c>
      <c r="AG24">
        <v>-286</v>
      </c>
      <c r="AH24">
        <f t="shared" si="0"/>
        <v>9102.0000199999995</v>
      </c>
      <c r="AI24">
        <f t="shared" si="1"/>
        <v>8608.0000199999995</v>
      </c>
    </row>
    <row r="25" spans="1:35" x14ac:dyDescent="0.2">
      <c r="A25" t="s">
        <v>168</v>
      </c>
      <c r="B25">
        <v>416</v>
      </c>
      <c r="C25">
        <v>312</v>
      </c>
      <c r="D25">
        <v>128.33333999999999</v>
      </c>
      <c r="E25">
        <v>598</v>
      </c>
      <c r="F25">
        <v>182</v>
      </c>
      <c r="G25">
        <v>987.16667000000007</v>
      </c>
      <c r="H25">
        <v>676</v>
      </c>
      <c r="I25">
        <v>702</v>
      </c>
      <c r="J25">
        <v>494</v>
      </c>
      <c r="K25">
        <v>598</v>
      </c>
      <c r="L25">
        <v>350</v>
      </c>
      <c r="M25">
        <v>156</v>
      </c>
      <c r="N25">
        <v>330</v>
      </c>
      <c r="O25">
        <v>338</v>
      </c>
      <c r="P25">
        <v>78</v>
      </c>
      <c r="Q25">
        <v>468</v>
      </c>
      <c r="R25">
        <v>312</v>
      </c>
      <c r="S25">
        <v>286</v>
      </c>
      <c r="T25">
        <v>52</v>
      </c>
      <c r="U25">
        <v>75.500010000000003</v>
      </c>
      <c r="V25">
        <v>0</v>
      </c>
      <c r="W25">
        <v>0</v>
      </c>
      <c r="X25">
        <v>3</v>
      </c>
      <c r="Y25">
        <v>14</v>
      </c>
      <c r="Z25">
        <v>0</v>
      </c>
      <c r="AA25">
        <v>0</v>
      </c>
      <c r="AB25">
        <v>0</v>
      </c>
      <c r="AC25">
        <v>0</v>
      </c>
      <c r="AD25">
        <v>0</v>
      </c>
      <c r="AE25">
        <v>-78</v>
      </c>
      <c r="AF25">
        <v>-26</v>
      </c>
      <c r="AG25">
        <v>-325</v>
      </c>
      <c r="AH25">
        <f t="shared" si="0"/>
        <v>7556.0000199999995</v>
      </c>
      <c r="AI25">
        <f t="shared" si="1"/>
        <v>7127.0000199999995</v>
      </c>
    </row>
    <row r="26" spans="1:35" x14ac:dyDescent="0.2">
      <c r="A26" t="s">
        <v>175</v>
      </c>
      <c r="B26">
        <v>1352</v>
      </c>
      <c r="C26">
        <v>936</v>
      </c>
      <c r="D26">
        <v>702</v>
      </c>
      <c r="E26">
        <v>936</v>
      </c>
      <c r="F26">
        <v>182</v>
      </c>
      <c r="G26">
        <v>208</v>
      </c>
      <c r="H26">
        <v>182</v>
      </c>
      <c r="I26">
        <v>286</v>
      </c>
      <c r="J26">
        <v>728</v>
      </c>
      <c r="K26">
        <v>156</v>
      </c>
      <c r="L26">
        <v>290</v>
      </c>
      <c r="M26">
        <v>78</v>
      </c>
      <c r="N26">
        <v>360</v>
      </c>
      <c r="O26">
        <v>624</v>
      </c>
      <c r="P26">
        <v>156</v>
      </c>
      <c r="Q26">
        <v>286</v>
      </c>
      <c r="R26">
        <v>234</v>
      </c>
      <c r="S26">
        <v>130</v>
      </c>
      <c r="T26">
        <v>26</v>
      </c>
      <c r="U26">
        <v>52</v>
      </c>
      <c r="V26">
        <v>0</v>
      </c>
      <c r="W26">
        <v>0</v>
      </c>
      <c r="X26">
        <v>9</v>
      </c>
      <c r="Y26">
        <v>7</v>
      </c>
      <c r="Z26">
        <v>0</v>
      </c>
      <c r="AA26">
        <v>0</v>
      </c>
      <c r="AB26">
        <v>0</v>
      </c>
      <c r="AC26">
        <v>0</v>
      </c>
      <c r="AD26">
        <v>0</v>
      </c>
      <c r="AE26">
        <v>-26</v>
      </c>
      <c r="AF26">
        <v>-26</v>
      </c>
      <c r="AG26">
        <v>-390</v>
      </c>
      <c r="AH26">
        <f t="shared" si="0"/>
        <v>7920</v>
      </c>
      <c r="AI26">
        <f t="shared" si="1"/>
        <v>7478</v>
      </c>
    </row>
    <row r="27" spans="1:35" x14ac:dyDescent="0.2">
      <c r="A27" t="s">
        <v>182</v>
      </c>
      <c r="B27">
        <v>2028</v>
      </c>
      <c r="C27">
        <v>572</v>
      </c>
      <c r="D27">
        <v>936</v>
      </c>
      <c r="E27">
        <v>572</v>
      </c>
      <c r="F27">
        <v>884</v>
      </c>
      <c r="G27">
        <v>442</v>
      </c>
      <c r="H27">
        <v>806</v>
      </c>
      <c r="I27">
        <v>1456</v>
      </c>
      <c r="J27">
        <v>1586</v>
      </c>
      <c r="K27">
        <v>130</v>
      </c>
      <c r="L27">
        <v>440</v>
      </c>
      <c r="M27">
        <v>156</v>
      </c>
      <c r="N27">
        <v>300</v>
      </c>
      <c r="O27">
        <v>364</v>
      </c>
      <c r="P27">
        <v>156</v>
      </c>
      <c r="Q27">
        <v>494</v>
      </c>
      <c r="R27">
        <v>182</v>
      </c>
      <c r="S27">
        <v>130</v>
      </c>
      <c r="T27">
        <v>104</v>
      </c>
      <c r="U27">
        <v>26</v>
      </c>
      <c r="V27">
        <v>0</v>
      </c>
      <c r="W27">
        <v>0</v>
      </c>
      <c r="X27">
        <v>42</v>
      </c>
      <c r="Y27">
        <v>7</v>
      </c>
      <c r="Z27">
        <v>72</v>
      </c>
      <c r="AA27">
        <v>26</v>
      </c>
      <c r="AB27">
        <v>0</v>
      </c>
      <c r="AC27">
        <v>0</v>
      </c>
      <c r="AD27">
        <v>-52</v>
      </c>
      <c r="AE27">
        <v>-78</v>
      </c>
      <c r="AF27">
        <v>-52</v>
      </c>
      <c r="AG27">
        <v>-481</v>
      </c>
      <c r="AH27">
        <f t="shared" si="0"/>
        <v>11911</v>
      </c>
      <c r="AI27">
        <f t="shared" si="1"/>
        <v>11248</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7"/>
  <sheetViews>
    <sheetView zoomScaleNormal="100" workbookViewId="0">
      <selection activeCell="D2" sqref="D2"/>
    </sheetView>
  </sheetViews>
  <sheetFormatPr baseColWidth="10" defaultColWidth="8.83203125" defaultRowHeight="15" x14ac:dyDescent="0.2"/>
  <cols>
    <col min="2" max="3" width="20" customWidth="1"/>
    <col min="4" max="4" width="18.33203125" customWidth="1"/>
    <col min="10" max="10" width="13.33203125" customWidth="1"/>
    <col min="12" max="13" width="14.5" customWidth="1"/>
  </cols>
  <sheetData>
    <row r="1" spans="1:14" x14ac:dyDescent="0.2">
      <c r="B1" t="s">
        <v>200</v>
      </c>
      <c r="D1" t="s">
        <v>189</v>
      </c>
      <c r="E1" t="s">
        <v>190</v>
      </c>
      <c r="F1" t="s">
        <v>191</v>
      </c>
      <c r="G1" t="s">
        <v>192</v>
      </c>
      <c r="H1" t="s">
        <v>193</v>
      </c>
      <c r="I1" t="s">
        <v>194</v>
      </c>
      <c r="J1" t="s">
        <v>195</v>
      </c>
      <c r="K1" t="s">
        <v>196</v>
      </c>
      <c r="L1" t="s">
        <v>197</v>
      </c>
      <c r="M1" t="s">
        <v>198</v>
      </c>
      <c r="N1" t="s">
        <v>201</v>
      </c>
    </row>
    <row r="2" spans="1:14" x14ac:dyDescent="0.2">
      <c r="A2" t="s">
        <v>202</v>
      </c>
      <c r="B2" t="s">
        <v>7</v>
      </c>
      <c r="C2">
        <v>1</v>
      </c>
      <c r="D2">
        <v>2860</v>
      </c>
      <c r="E2">
        <v>1378</v>
      </c>
      <c r="F2">
        <v>1430</v>
      </c>
      <c r="G2">
        <v>1092</v>
      </c>
      <c r="H2">
        <v>1716</v>
      </c>
      <c r="I2">
        <v>1144</v>
      </c>
      <c r="J2">
        <v>150</v>
      </c>
      <c r="K2">
        <v>754</v>
      </c>
      <c r="L2">
        <v>702</v>
      </c>
      <c r="M2">
        <v>182</v>
      </c>
      <c r="N2">
        <f>SUM(D2:M2)</f>
        <v>11408</v>
      </c>
    </row>
    <row r="3" spans="1:14" x14ac:dyDescent="0.2">
      <c r="A3" t="s">
        <v>202</v>
      </c>
      <c r="B3" t="s">
        <v>14</v>
      </c>
      <c r="C3">
        <v>2</v>
      </c>
      <c r="D3">
        <v>2415.48387</v>
      </c>
      <c r="E3">
        <v>1430</v>
      </c>
      <c r="F3">
        <v>260</v>
      </c>
      <c r="G3">
        <v>1352</v>
      </c>
      <c r="H3">
        <v>1170</v>
      </c>
      <c r="I3">
        <v>1222</v>
      </c>
      <c r="J3">
        <v>180</v>
      </c>
      <c r="K3">
        <v>1142.5</v>
      </c>
      <c r="L3">
        <v>130</v>
      </c>
      <c r="M3">
        <v>182</v>
      </c>
      <c r="N3">
        <f t="shared" ref="N3:N27" si="0">SUM(D3:M3)</f>
        <v>9483.98387</v>
      </c>
    </row>
    <row r="4" spans="1:14" x14ac:dyDescent="0.2">
      <c r="A4" t="s">
        <v>202</v>
      </c>
      <c r="B4" t="s">
        <v>21</v>
      </c>
      <c r="C4">
        <v>3</v>
      </c>
      <c r="D4">
        <v>572</v>
      </c>
      <c r="E4">
        <v>572</v>
      </c>
      <c r="F4">
        <v>1742</v>
      </c>
      <c r="G4">
        <v>1118</v>
      </c>
      <c r="H4">
        <v>1404</v>
      </c>
      <c r="I4">
        <v>1118</v>
      </c>
      <c r="J4">
        <v>90</v>
      </c>
      <c r="K4">
        <v>1092</v>
      </c>
      <c r="L4">
        <v>338</v>
      </c>
      <c r="M4">
        <v>338</v>
      </c>
      <c r="N4">
        <f t="shared" si="0"/>
        <v>8384</v>
      </c>
    </row>
    <row r="5" spans="1:14" x14ac:dyDescent="0.2">
      <c r="A5" t="s">
        <v>202</v>
      </c>
      <c r="B5" t="s">
        <v>28</v>
      </c>
      <c r="C5">
        <v>4</v>
      </c>
      <c r="D5">
        <v>1165.4761899999999</v>
      </c>
      <c r="E5">
        <v>358.04761999999999</v>
      </c>
      <c r="F5">
        <v>723.47619000000009</v>
      </c>
      <c r="G5">
        <v>856.33332999999993</v>
      </c>
      <c r="H5">
        <v>336.33332999999999</v>
      </c>
      <c r="I5">
        <v>494</v>
      </c>
      <c r="J5">
        <v>120</v>
      </c>
      <c r="K5">
        <v>310.33332999999999</v>
      </c>
      <c r="L5">
        <v>1298.3333299999999</v>
      </c>
      <c r="M5">
        <v>728</v>
      </c>
      <c r="N5">
        <f t="shared" si="0"/>
        <v>6390.3333199999997</v>
      </c>
    </row>
    <row r="6" spans="1:14" x14ac:dyDescent="0.2">
      <c r="A6" t="s">
        <v>203</v>
      </c>
      <c r="B6" t="s">
        <v>35</v>
      </c>
      <c r="C6">
        <v>5</v>
      </c>
      <c r="D6">
        <v>442</v>
      </c>
      <c r="E6">
        <v>416</v>
      </c>
      <c r="F6">
        <v>468</v>
      </c>
      <c r="G6">
        <v>728</v>
      </c>
      <c r="H6">
        <v>390</v>
      </c>
      <c r="I6">
        <v>624</v>
      </c>
      <c r="J6">
        <v>120</v>
      </c>
      <c r="K6">
        <v>52</v>
      </c>
      <c r="L6">
        <v>806</v>
      </c>
      <c r="M6">
        <v>676</v>
      </c>
      <c r="N6">
        <f t="shared" si="0"/>
        <v>4722</v>
      </c>
    </row>
    <row r="7" spans="1:14" x14ac:dyDescent="0.2">
      <c r="B7" t="s">
        <v>42</v>
      </c>
      <c r="C7">
        <v>6</v>
      </c>
      <c r="D7">
        <v>1326</v>
      </c>
      <c r="E7">
        <v>1482</v>
      </c>
      <c r="F7">
        <v>546</v>
      </c>
      <c r="G7">
        <v>468</v>
      </c>
      <c r="H7">
        <v>988</v>
      </c>
      <c r="I7">
        <v>884</v>
      </c>
      <c r="J7">
        <v>270</v>
      </c>
      <c r="K7">
        <v>208</v>
      </c>
      <c r="L7">
        <v>78</v>
      </c>
      <c r="M7">
        <v>78</v>
      </c>
      <c r="N7">
        <f t="shared" si="0"/>
        <v>6328</v>
      </c>
    </row>
    <row r="8" spans="1:14" x14ac:dyDescent="0.2">
      <c r="B8" t="s">
        <v>49</v>
      </c>
      <c r="C8">
        <v>7</v>
      </c>
      <c r="D8">
        <v>1404</v>
      </c>
      <c r="E8">
        <v>780</v>
      </c>
      <c r="F8">
        <v>364</v>
      </c>
      <c r="G8">
        <v>572</v>
      </c>
      <c r="H8">
        <v>676</v>
      </c>
      <c r="I8">
        <v>78</v>
      </c>
      <c r="J8">
        <v>718.33332999999993</v>
      </c>
      <c r="K8">
        <v>130</v>
      </c>
      <c r="L8">
        <v>182</v>
      </c>
      <c r="M8">
        <v>260</v>
      </c>
      <c r="N8">
        <f t="shared" si="0"/>
        <v>5164.3333299999995</v>
      </c>
    </row>
    <row r="9" spans="1:14" x14ac:dyDescent="0.2">
      <c r="B9" t="s">
        <v>56</v>
      </c>
      <c r="C9">
        <v>8</v>
      </c>
      <c r="D9">
        <v>802.66665999999998</v>
      </c>
      <c r="E9">
        <v>542.66665999999998</v>
      </c>
      <c r="F9">
        <v>544.33332999999993</v>
      </c>
      <c r="G9">
        <v>442</v>
      </c>
      <c r="H9">
        <v>156</v>
      </c>
      <c r="I9">
        <v>52</v>
      </c>
      <c r="J9">
        <v>480</v>
      </c>
      <c r="K9">
        <v>286</v>
      </c>
      <c r="L9">
        <v>104</v>
      </c>
      <c r="M9">
        <v>154.33332999999999</v>
      </c>
      <c r="N9">
        <f t="shared" si="0"/>
        <v>3563.9999800000001</v>
      </c>
    </row>
    <row r="10" spans="1:14" x14ac:dyDescent="0.2">
      <c r="B10" t="s">
        <v>63</v>
      </c>
      <c r="C10">
        <v>9</v>
      </c>
      <c r="D10">
        <v>514.99999000000003</v>
      </c>
      <c r="E10">
        <v>180.33332999999999</v>
      </c>
      <c r="F10">
        <v>542.66665999999998</v>
      </c>
      <c r="G10">
        <v>260</v>
      </c>
      <c r="H10">
        <v>26</v>
      </c>
      <c r="I10">
        <v>102.33333</v>
      </c>
      <c r="J10">
        <v>990</v>
      </c>
      <c r="K10">
        <v>468</v>
      </c>
      <c r="L10">
        <v>50.333330000000004</v>
      </c>
      <c r="M10">
        <v>182</v>
      </c>
      <c r="N10">
        <f t="shared" si="0"/>
        <v>3316.6666399999999</v>
      </c>
    </row>
    <row r="11" spans="1:14" x14ac:dyDescent="0.2">
      <c r="B11" t="s">
        <v>70</v>
      </c>
      <c r="C11">
        <v>10</v>
      </c>
      <c r="D11">
        <v>1014</v>
      </c>
      <c r="E11">
        <v>234</v>
      </c>
      <c r="F11">
        <v>260</v>
      </c>
      <c r="G11">
        <v>494</v>
      </c>
      <c r="H11">
        <v>572</v>
      </c>
      <c r="I11">
        <v>572</v>
      </c>
      <c r="J11">
        <v>1258.3333299999999</v>
      </c>
      <c r="K11">
        <v>208</v>
      </c>
      <c r="L11">
        <v>26</v>
      </c>
      <c r="M11">
        <v>520</v>
      </c>
      <c r="N11">
        <f t="shared" si="0"/>
        <v>5158.3333299999995</v>
      </c>
    </row>
    <row r="12" spans="1:14" x14ac:dyDescent="0.2">
      <c r="B12" t="s">
        <v>77</v>
      </c>
      <c r="C12">
        <v>11</v>
      </c>
      <c r="D12">
        <v>728</v>
      </c>
      <c r="E12">
        <v>130</v>
      </c>
      <c r="F12">
        <v>726.33334000000002</v>
      </c>
      <c r="G12">
        <v>130</v>
      </c>
      <c r="H12">
        <v>728</v>
      </c>
      <c r="I12">
        <v>156</v>
      </c>
      <c r="J12">
        <v>960</v>
      </c>
      <c r="K12">
        <v>390</v>
      </c>
      <c r="L12">
        <v>338</v>
      </c>
      <c r="M12">
        <v>260</v>
      </c>
      <c r="N12">
        <f t="shared" si="0"/>
        <v>4546.3333400000001</v>
      </c>
    </row>
    <row r="13" spans="1:14" x14ac:dyDescent="0.2">
      <c r="B13" t="s">
        <v>84</v>
      </c>
      <c r="C13">
        <v>12</v>
      </c>
      <c r="D13">
        <v>494</v>
      </c>
      <c r="E13">
        <v>390</v>
      </c>
      <c r="F13">
        <v>182</v>
      </c>
      <c r="G13">
        <v>312</v>
      </c>
      <c r="H13">
        <v>624</v>
      </c>
      <c r="I13">
        <v>52</v>
      </c>
      <c r="J13">
        <v>810</v>
      </c>
      <c r="K13">
        <v>312</v>
      </c>
      <c r="L13">
        <v>338</v>
      </c>
      <c r="M13">
        <v>104</v>
      </c>
      <c r="N13">
        <f t="shared" si="0"/>
        <v>3618</v>
      </c>
    </row>
    <row r="14" spans="1:14" x14ac:dyDescent="0.2">
      <c r="B14" t="s">
        <v>91</v>
      </c>
      <c r="C14">
        <v>13</v>
      </c>
      <c r="D14">
        <v>726</v>
      </c>
      <c r="E14">
        <v>442</v>
      </c>
      <c r="F14">
        <v>440</v>
      </c>
      <c r="G14">
        <v>492</v>
      </c>
      <c r="H14">
        <v>182</v>
      </c>
      <c r="I14">
        <v>156</v>
      </c>
      <c r="J14">
        <v>689.54544999999996</v>
      </c>
      <c r="K14">
        <v>232</v>
      </c>
      <c r="L14">
        <v>156</v>
      </c>
      <c r="M14">
        <v>206</v>
      </c>
      <c r="N14">
        <f t="shared" si="0"/>
        <v>3721.5454500000001</v>
      </c>
    </row>
    <row r="15" spans="1:14" x14ac:dyDescent="0.2">
      <c r="B15" t="s">
        <v>98</v>
      </c>
      <c r="C15">
        <v>14</v>
      </c>
      <c r="D15">
        <v>364</v>
      </c>
      <c r="E15">
        <v>104</v>
      </c>
      <c r="F15">
        <v>364</v>
      </c>
      <c r="G15">
        <v>572</v>
      </c>
      <c r="H15">
        <v>182</v>
      </c>
      <c r="I15">
        <v>364</v>
      </c>
      <c r="J15">
        <v>420</v>
      </c>
      <c r="K15">
        <v>104</v>
      </c>
      <c r="L15">
        <v>312</v>
      </c>
      <c r="M15">
        <v>208</v>
      </c>
      <c r="N15">
        <f t="shared" si="0"/>
        <v>2994</v>
      </c>
    </row>
    <row r="16" spans="1:14" x14ac:dyDescent="0.2">
      <c r="B16" t="s">
        <v>105</v>
      </c>
      <c r="C16">
        <v>15</v>
      </c>
      <c r="D16">
        <v>650</v>
      </c>
      <c r="E16">
        <v>182</v>
      </c>
      <c r="F16">
        <v>234</v>
      </c>
      <c r="G16">
        <v>156</v>
      </c>
      <c r="H16">
        <v>390</v>
      </c>
      <c r="I16">
        <v>104</v>
      </c>
      <c r="J16">
        <v>390</v>
      </c>
      <c r="K16">
        <v>78</v>
      </c>
      <c r="L16">
        <v>520</v>
      </c>
      <c r="M16">
        <v>702</v>
      </c>
      <c r="N16">
        <f t="shared" si="0"/>
        <v>3406</v>
      </c>
    </row>
    <row r="17" spans="2:14" x14ac:dyDescent="0.2">
      <c r="B17" t="s">
        <v>112</v>
      </c>
      <c r="C17">
        <v>16</v>
      </c>
      <c r="D17">
        <v>728</v>
      </c>
      <c r="E17">
        <v>676</v>
      </c>
      <c r="F17">
        <v>104</v>
      </c>
      <c r="G17">
        <v>78</v>
      </c>
      <c r="H17">
        <v>572</v>
      </c>
      <c r="I17">
        <v>260</v>
      </c>
      <c r="J17">
        <v>360</v>
      </c>
      <c r="K17">
        <v>78</v>
      </c>
      <c r="L17">
        <v>182</v>
      </c>
      <c r="M17">
        <v>130</v>
      </c>
      <c r="N17">
        <f t="shared" si="0"/>
        <v>3168</v>
      </c>
    </row>
    <row r="18" spans="2:14" x14ac:dyDescent="0.2">
      <c r="B18" t="s">
        <v>119</v>
      </c>
      <c r="C18">
        <v>17</v>
      </c>
      <c r="D18">
        <v>1170</v>
      </c>
      <c r="E18">
        <v>494</v>
      </c>
      <c r="F18">
        <v>728</v>
      </c>
      <c r="G18">
        <v>286</v>
      </c>
      <c r="H18">
        <v>234</v>
      </c>
      <c r="I18">
        <v>546</v>
      </c>
      <c r="J18">
        <v>360</v>
      </c>
      <c r="K18">
        <v>442</v>
      </c>
      <c r="L18">
        <v>182</v>
      </c>
      <c r="M18">
        <v>208</v>
      </c>
      <c r="N18">
        <f t="shared" si="0"/>
        <v>4650</v>
      </c>
    </row>
    <row r="19" spans="2:14" x14ac:dyDescent="0.2">
      <c r="B19" t="s">
        <v>126</v>
      </c>
      <c r="C19">
        <v>18</v>
      </c>
      <c r="D19">
        <v>702</v>
      </c>
      <c r="E19">
        <v>806</v>
      </c>
      <c r="F19">
        <v>208</v>
      </c>
      <c r="G19">
        <v>754</v>
      </c>
      <c r="H19">
        <v>624</v>
      </c>
      <c r="I19">
        <v>208</v>
      </c>
      <c r="J19">
        <v>270</v>
      </c>
      <c r="K19">
        <v>390</v>
      </c>
      <c r="L19">
        <v>104</v>
      </c>
      <c r="M19">
        <v>78</v>
      </c>
      <c r="N19">
        <f t="shared" si="0"/>
        <v>4144</v>
      </c>
    </row>
    <row r="20" spans="2:14" x14ac:dyDescent="0.2">
      <c r="B20" t="s">
        <v>133</v>
      </c>
      <c r="C20">
        <v>19</v>
      </c>
      <c r="D20">
        <v>754</v>
      </c>
      <c r="E20">
        <v>494</v>
      </c>
      <c r="F20">
        <v>520</v>
      </c>
      <c r="G20">
        <v>26</v>
      </c>
      <c r="H20">
        <v>286</v>
      </c>
      <c r="I20">
        <v>416</v>
      </c>
      <c r="J20">
        <v>120</v>
      </c>
      <c r="K20">
        <v>104</v>
      </c>
      <c r="L20">
        <v>416</v>
      </c>
      <c r="M20">
        <v>104</v>
      </c>
      <c r="N20">
        <f t="shared" si="0"/>
        <v>3240</v>
      </c>
    </row>
    <row r="21" spans="2:14" x14ac:dyDescent="0.2">
      <c r="B21" t="s">
        <v>140</v>
      </c>
      <c r="C21">
        <v>20</v>
      </c>
      <c r="D21">
        <v>650</v>
      </c>
      <c r="E21">
        <v>494</v>
      </c>
      <c r="F21">
        <v>624</v>
      </c>
      <c r="G21">
        <v>78</v>
      </c>
      <c r="H21">
        <v>156</v>
      </c>
      <c r="I21">
        <v>260</v>
      </c>
      <c r="J21">
        <v>210</v>
      </c>
      <c r="K21">
        <v>286</v>
      </c>
      <c r="L21">
        <v>208</v>
      </c>
      <c r="M21">
        <v>182</v>
      </c>
      <c r="N21">
        <f t="shared" si="0"/>
        <v>3148</v>
      </c>
    </row>
    <row r="22" spans="2:14" x14ac:dyDescent="0.2">
      <c r="B22" t="s">
        <v>147</v>
      </c>
      <c r="C22">
        <v>21</v>
      </c>
      <c r="D22">
        <v>156</v>
      </c>
      <c r="E22">
        <v>52</v>
      </c>
      <c r="F22">
        <v>650</v>
      </c>
      <c r="G22">
        <v>208</v>
      </c>
      <c r="H22">
        <v>286</v>
      </c>
      <c r="I22">
        <v>468</v>
      </c>
      <c r="J22">
        <v>30</v>
      </c>
      <c r="K22">
        <v>208</v>
      </c>
      <c r="L22">
        <v>130</v>
      </c>
      <c r="M22">
        <v>130</v>
      </c>
      <c r="N22">
        <f t="shared" si="0"/>
        <v>2318</v>
      </c>
    </row>
    <row r="23" spans="2:14" x14ac:dyDescent="0.2">
      <c r="B23" t="s">
        <v>154</v>
      </c>
      <c r="C23">
        <v>22</v>
      </c>
      <c r="D23">
        <v>338</v>
      </c>
      <c r="E23">
        <v>572</v>
      </c>
      <c r="F23">
        <v>390</v>
      </c>
      <c r="G23">
        <v>286</v>
      </c>
      <c r="H23">
        <v>260</v>
      </c>
      <c r="I23">
        <v>260</v>
      </c>
      <c r="J23">
        <v>120</v>
      </c>
      <c r="K23">
        <v>286</v>
      </c>
      <c r="L23">
        <v>234</v>
      </c>
      <c r="M23">
        <v>468</v>
      </c>
      <c r="N23">
        <f t="shared" si="0"/>
        <v>3214</v>
      </c>
    </row>
    <row r="24" spans="2:14" x14ac:dyDescent="0.2">
      <c r="B24" t="s">
        <v>161</v>
      </c>
      <c r="C24">
        <v>23</v>
      </c>
      <c r="D24">
        <v>1351.1666700000001</v>
      </c>
      <c r="E24">
        <v>832</v>
      </c>
      <c r="F24">
        <v>285.16667000000001</v>
      </c>
      <c r="G24">
        <v>936</v>
      </c>
      <c r="H24">
        <v>312</v>
      </c>
      <c r="I24">
        <v>364</v>
      </c>
      <c r="J24">
        <v>210</v>
      </c>
      <c r="K24">
        <v>676</v>
      </c>
      <c r="L24">
        <v>494</v>
      </c>
      <c r="M24">
        <v>701.16666999999995</v>
      </c>
      <c r="N24">
        <f t="shared" si="0"/>
        <v>6161.5000099999997</v>
      </c>
    </row>
    <row r="25" spans="2:14" x14ac:dyDescent="0.2">
      <c r="B25" t="s">
        <v>168</v>
      </c>
      <c r="C25">
        <v>24</v>
      </c>
      <c r="D25">
        <v>416</v>
      </c>
      <c r="E25">
        <v>312</v>
      </c>
      <c r="F25">
        <v>128.33333999999999</v>
      </c>
      <c r="G25">
        <v>598</v>
      </c>
      <c r="H25">
        <v>182</v>
      </c>
      <c r="I25">
        <v>987.16667000000007</v>
      </c>
      <c r="J25">
        <v>150</v>
      </c>
      <c r="K25">
        <v>676</v>
      </c>
      <c r="L25">
        <v>702</v>
      </c>
      <c r="M25">
        <v>494</v>
      </c>
      <c r="N25">
        <f t="shared" si="0"/>
        <v>4645.5000099999997</v>
      </c>
    </row>
    <row r="26" spans="2:14" x14ac:dyDescent="0.2">
      <c r="B26" t="s">
        <v>175</v>
      </c>
      <c r="C26">
        <v>25</v>
      </c>
      <c r="D26">
        <v>1352</v>
      </c>
      <c r="E26">
        <v>936</v>
      </c>
      <c r="F26">
        <v>702</v>
      </c>
      <c r="G26">
        <v>936</v>
      </c>
      <c r="H26">
        <v>182</v>
      </c>
      <c r="I26">
        <v>208</v>
      </c>
      <c r="J26">
        <v>480</v>
      </c>
      <c r="K26">
        <v>182</v>
      </c>
      <c r="L26">
        <v>286</v>
      </c>
      <c r="M26">
        <v>728</v>
      </c>
      <c r="N26">
        <f t="shared" si="0"/>
        <v>5992</v>
      </c>
    </row>
    <row r="27" spans="2:14" x14ac:dyDescent="0.2">
      <c r="B27" t="s">
        <v>182</v>
      </c>
      <c r="C27">
        <v>26</v>
      </c>
      <c r="D27">
        <v>2028</v>
      </c>
      <c r="E27">
        <v>572</v>
      </c>
      <c r="F27">
        <v>936</v>
      </c>
      <c r="G27">
        <v>572</v>
      </c>
      <c r="H27">
        <v>884</v>
      </c>
      <c r="I27">
        <v>442</v>
      </c>
      <c r="J27">
        <v>240</v>
      </c>
      <c r="K27">
        <v>806</v>
      </c>
      <c r="L27">
        <v>1456</v>
      </c>
      <c r="M27">
        <v>1586</v>
      </c>
      <c r="N27">
        <f t="shared" si="0"/>
        <v>9522</v>
      </c>
    </row>
  </sheetData>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7"/>
  <sheetViews>
    <sheetView topLeftCell="A12" workbookViewId="0">
      <selection activeCell="F32" sqref="F32"/>
    </sheetView>
  </sheetViews>
  <sheetFormatPr baseColWidth="10" defaultColWidth="8.83203125" defaultRowHeight="15" x14ac:dyDescent="0.2"/>
  <cols>
    <col min="2" max="2" width="24" customWidth="1"/>
    <col min="3" max="3" width="13" bestFit="1" customWidth="1"/>
    <col min="4" max="4" width="8.83203125" bestFit="1" customWidth="1"/>
    <col min="5" max="5" width="11.33203125" bestFit="1" customWidth="1"/>
    <col min="7" max="7" width="11.83203125" bestFit="1" customWidth="1"/>
    <col min="8" max="8" width="14" bestFit="1" customWidth="1"/>
    <col min="9" max="9" width="9.83203125" bestFit="1" customWidth="1"/>
  </cols>
  <sheetData>
    <row r="1" spans="1:13" x14ac:dyDescent="0.2">
      <c r="A1" t="s">
        <v>0</v>
      </c>
      <c r="B1" t="s">
        <v>189</v>
      </c>
      <c r="C1" t="s">
        <v>190</v>
      </c>
      <c r="D1" t="s">
        <v>191</v>
      </c>
      <c r="E1" t="s">
        <v>192</v>
      </c>
      <c r="F1" t="s">
        <v>193</v>
      </c>
      <c r="G1" t="s">
        <v>194</v>
      </c>
      <c r="H1" t="s">
        <v>195</v>
      </c>
      <c r="I1" t="s">
        <v>196</v>
      </c>
      <c r="J1" t="s">
        <v>197</v>
      </c>
      <c r="K1" t="s">
        <v>198</v>
      </c>
      <c r="M1" t="s">
        <v>199</v>
      </c>
    </row>
    <row r="2" spans="1:13" x14ac:dyDescent="0.2">
      <c r="A2" t="s">
        <v>30</v>
      </c>
      <c r="B2">
        <v>0</v>
      </c>
      <c r="C2">
        <v>0</v>
      </c>
      <c r="D2">
        <v>0</v>
      </c>
      <c r="E2">
        <v>0</v>
      </c>
      <c r="F2">
        <v>0</v>
      </c>
      <c r="G2">
        <v>0</v>
      </c>
      <c r="H2">
        <v>0</v>
      </c>
      <c r="I2">
        <v>0</v>
      </c>
      <c r="J2">
        <v>0</v>
      </c>
      <c r="K2">
        <v>0</v>
      </c>
      <c r="L2">
        <v>30</v>
      </c>
      <c r="M2">
        <v>7350.9600600000003</v>
      </c>
    </row>
    <row r="3" spans="1:13" x14ac:dyDescent="0.2">
      <c r="A3" t="s">
        <v>61</v>
      </c>
      <c r="B3">
        <v>130</v>
      </c>
      <c r="C3">
        <v>0</v>
      </c>
      <c r="D3">
        <v>52</v>
      </c>
      <c r="E3">
        <v>0</v>
      </c>
      <c r="F3">
        <v>0</v>
      </c>
      <c r="G3">
        <v>0</v>
      </c>
      <c r="H3">
        <v>150</v>
      </c>
      <c r="I3">
        <v>130</v>
      </c>
      <c r="J3">
        <v>0</v>
      </c>
      <c r="K3">
        <v>0</v>
      </c>
      <c r="L3">
        <v>61</v>
      </c>
      <c r="M3">
        <v>3894.9999899999998</v>
      </c>
    </row>
    <row r="4" spans="1:13" x14ac:dyDescent="0.2">
      <c r="A4" t="s">
        <v>91</v>
      </c>
      <c r="B4">
        <v>76</v>
      </c>
      <c r="C4">
        <v>26</v>
      </c>
      <c r="D4">
        <v>180</v>
      </c>
      <c r="E4">
        <v>102</v>
      </c>
      <c r="F4">
        <v>0</v>
      </c>
      <c r="G4">
        <v>52</v>
      </c>
      <c r="H4">
        <v>30</v>
      </c>
      <c r="I4">
        <v>76</v>
      </c>
      <c r="J4">
        <v>26</v>
      </c>
      <c r="K4">
        <v>50</v>
      </c>
      <c r="L4">
        <v>91</v>
      </c>
      <c r="M4">
        <v>3348.6666599999999</v>
      </c>
    </row>
    <row r="5" spans="1:13" x14ac:dyDescent="0.2">
      <c r="A5" t="s">
        <v>121</v>
      </c>
      <c r="B5">
        <v>0</v>
      </c>
      <c r="C5">
        <v>78</v>
      </c>
      <c r="D5">
        <v>26</v>
      </c>
      <c r="E5">
        <v>78</v>
      </c>
      <c r="F5">
        <v>130</v>
      </c>
      <c r="G5">
        <v>0</v>
      </c>
      <c r="H5">
        <v>0</v>
      </c>
      <c r="I5">
        <v>52</v>
      </c>
      <c r="J5">
        <v>0</v>
      </c>
      <c r="K5">
        <v>0</v>
      </c>
      <c r="L5">
        <v>121</v>
      </c>
      <c r="M5">
        <v>3092</v>
      </c>
    </row>
    <row r="6" spans="1:13" x14ac:dyDescent="0.2">
      <c r="A6" t="s">
        <v>153</v>
      </c>
      <c r="B6">
        <v>26</v>
      </c>
      <c r="C6">
        <v>182</v>
      </c>
      <c r="D6">
        <v>52</v>
      </c>
      <c r="E6">
        <v>78</v>
      </c>
      <c r="F6">
        <v>78</v>
      </c>
      <c r="G6">
        <v>0</v>
      </c>
      <c r="H6">
        <v>30</v>
      </c>
      <c r="I6">
        <v>26</v>
      </c>
      <c r="J6">
        <v>26</v>
      </c>
      <c r="K6">
        <v>52</v>
      </c>
      <c r="L6">
        <v>153</v>
      </c>
      <c r="M6">
        <v>2392</v>
      </c>
    </row>
    <row r="7" spans="1:13" x14ac:dyDescent="0.2">
      <c r="A7" t="s">
        <v>183</v>
      </c>
      <c r="B7">
        <v>78</v>
      </c>
      <c r="C7">
        <v>0</v>
      </c>
      <c r="D7">
        <v>26</v>
      </c>
      <c r="E7">
        <v>104</v>
      </c>
      <c r="F7">
        <v>52</v>
      </c>
      <c r="G7">
        <v>0</v>
      </c>
      <c r="H7">
        <v>30</v>
      </c>
      <c r="I7">
        <v>52</v>
      </c>
      <c r="J7">
        <v>52</v>
      </c>
      <c r="K7">
        <v>78</v>
      </c>
      <c r="L7">
        <v>183</v>
      </c>
      <c r="M7">
        <v>5329.1666700000005</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V185"/>
  <sheetViews>
    <sheetView workbookViewId="0">
      <selection activeCell="A183" sqref="A8:A183"/>
    </sheetView>
  </sheetViews>
  <sheetFormatPr baseColWidth="10" defaultColWidth="8.83203125" defaultRowHeight="15" x14ac:dyDescent="0.2"/>
  <cols>
    <col min="1" max="1" width="21.33203125" customWidth="1"/>
    <col min="13" max="13" width="16.33203125" customWidth="1"/>
  </cols>
  <sheetData>
    <row r="1" spans="1:22" x14ac:dyDescent="0.2">
      <c r="A1" t="s">
        <v>0</v>
      </c>
      <c r="B1" t="s">
        <v>189</v>
      </c>
      <c r="C1" t="s">
        <v>190</v>
      </c>
      <c r="D1" t="s">
        <v>191</v>
      </c>
      <c r="E1" t="s">
        <v>192</v>
      </c>
      <c r="F1" t="s">
        <v>193</v>
      </c>
      <c r="G1" t="s">
        <v>194</v>
      </c>
      <c r="H1" t="s">
        <v>195</v>
      </c>
      <c r="I1" t="s">
        <v>196</v>
      </c>
      <c r="J1" t="s">
        <v>197</v>
      </c>
      <c r="K1" t="s">
        <v>198</v>
      </c>
      <c r="M1" t="s">
        <v>189</v>
      </c>
      <c r="N1" t="s">
        <v>190</v>
      </c>
      <c r="O1" t="s">
        <v>191</v>
      </c>
      <c r="P1" t="s">
        <v>192</v>
      </c>
      <c r="Q1" t="s">
        <v>193</v>
      </c>
      <c r="R1" t="s">
        <v>194</v>
      </c>
      <c r="S1" t="s">
        <v>195</v>
      </c>
      <c r="T1" t="s">
        <v>196</v>
      </c>
      <c r="U1" t="s">
        <v>197</v>
      </c>
      <c r="V1" t="s">
        <v>198</v>
      </c>
    </row>
    <row r="2" spans="1:22" hidden="1" x14ac:dyDescent="0.2">
      <c r="A2" t="s">
        <v>1</v>
      </c>
      <c r="B2">
        <v>390</v>
      </c>
      <c r="C2">
        <v>208</v>
      </c>
      <c r="D2">
        <v>338</v>
      </c>
      <c r="E2">
        <v>156</v>
      </c>
      <c r="F2">
        <v>52</v>
      </c>
      <c r="G2">
        <v>156</v>
      </c>
      <c r="H2">
        <v>0</v>
      </c>
      <c r="I2">
        <v>104</v>
      </c>
      <c r="J2">
        <v>260</v>
      </c>
      <c r="K2">
        <v>0</v>
      </c>
      <c r="L2">
        <v>1</v>
      </c>
      <c r="M2">
        <f>IF(MOD(L2,7),,1)</f>
        <v>0</v>
      </c>
      <c r="N2">
        <v>0</v>
      </c>
      <c r="O2">
        <f t="shared" ref="O2:T2" si="0">IF(MOD(N2,7),,1)</f>
        <v>1</v>
      </c>
      <c r="P2">
        <v>0</v>
      </c>
      <c r="Q2">
        <v>0</v>
      </c>
      <c r="R2">
        <f t="shared" si="0"/>
        <v>1</v>
      </c>
      <c r="S2">
        <v>0</v>
      </c>
      <c r="T2">
        <f t="shared" si="0"/>
        <v>1</v>
      </c>
      <c r="U2">
        <v>0</v>
      </c>
      <c r="V2">
        <v>0</v>
      </c>
    </row>
    <row r="3" spans="1:22" hidden="1" x14ac:dyDescent="0.2">
      <c r="A3" t="s">
        <v>2</v>
      </c>
      <c r="B3">
        <v>0</v>
      </c>
      <c r="C3">
        <v>0</v>
      </c>
      <c r="D3">
        <v>0</v>
      </c>
      <c r="E3">
        <v>0</v>
      </c>
      <c r="F3">
        <v>0</v>
      </c>
      <c r="G3">
        <v>0</v>
      </c>
      <c r="H3">
        <v>0</v>
      </c>
      <c r="I3">
        <v>0</v>
      </c>
      <c r="J3">
        <v>0</v>
      </c>
      <c r="K3">
        <v>0</v>
      </c>
      <c r="L3">
        <v>2</v>
      </c>
      <c r="M3">
        <f t="shared" ref="M3:T7" si="1">IF(MOD(L3,7),,1)</f>
        <v>0</v>
      </c>
      <c r="N3">
        <v>0</v>
      </c>
      <c r="O3">
        <v>0</v>
      </c>
      <c r="P3">
        <v>0</v>
      </c>
      <c r="Q3">
        <v>0</v>
      </c>
      <c r="R3">
        <f t="shared" si="1"/>
        <v>1</v>
      </c>
      <c r="S3">
        <v>0</v>
      </c>
      <c r="T3">
        <f t="shared" si="1"/>
        <v>1</v>
      </c>
      <c r="U3">
        <v>0</v>
      </c>
      <c r="V3">
        <v>0</v>
      </c>
    </row>
    <row r="4" spans="1:22" hidden="1" x14ac:dyDescent="0.2">
      <c r="A4" t="s">
        <v>3</v>
      </c>
      <c r="B4">
        <v>806</v>
      </c>
      <c r="C4">
        <v>338</v>
      </c>
      <c r="D4">
        <v>234</v>
      </c>
      <c r="E4">
        <v>130</v>
      </c>
      <c r="F4">
        <v>338</v>
      </c>
      <c r="G4">
        <v>390</v>
      </c>
      <c r="H4">
        <v>0</v>
      </c>
      <c r="I4">
        <v>52</v>
      </c>
      <c r="J4">
        <v>286</v>
      </c>
      <c r="K4">
        <v>0</v>
      </c>
      <c r="L4">
        <v>3</v>
      </c>
      <c r="M4">
        <f t="shared" si="1"/>
        <v>0</v>
      </c>
      <c r="N4">
        <v>0</v>
      </c>
      <c r="O4">
        <v>0</v>
      </c>
      <c r="P4">
        <v>0</v>
      </c>
      <c r="Q4">
        <v>0</v>
      </c>
      <c r="R4">
        <v>0</v>
      </c>
      <c r="S4">
        <v>0</v>
      </c>
      <c r="T4">
        <v>0</v>
      </c>
      <c r="U4">
        <v>0</v>
      </c>
      <c r="V4">
        <v>0</v>
      </c>
    </row>
    <row r="5" spans="1:22" hidden="1" x14ac:dyDescent="0.2">
      <c r="A5" t="s">
        <v>4</v>
      </c>
      <c r="B5">
        <v>0</v>
      </c>
      <c r="C5">
        <v>0</v>
      </c>
      <c r="D5">
        <v>0</v>
      </c>
      <c r="E5">
        <v>0</v>
      </c>
      <c r="F5">
        <v>0</v>
      </c>
      <c r="G5">
        <v>0</v>
      </c>
      <c r="H5">
        <v>0</v>
      </c>
      <c r="I5">
        <v>0</v>
      </c>
      <c r="J5">
        <v>0</v>
      </c>
      <c r="K5">
        <v>0</v>
      </c>
      <c r="L5">
        <v>4</v>
      </c>
      <c r="M5">
        <f t="shared" si="1"/>
        <v>0</v>
      </c>
      <c r="N5">
        <v>0</v>
      </c>
      <c r="O5">
        <v>0</v>
      </c>
      <c r="P5">
        <v>0</v>
      </c>
      <c r="Q5">
        <v>0</v>
      </c>
      <c r="R5">
        <v>0</v>
      </c>
      <c r="S5">
        <v>0</v>
      </c>
      <c r="T5">
        <v>0</v>
      </c>
      <c r="U5">
        <v>0</v>
      </c>
      <c r="V5">
        <v>0</v>
      </c>
    </row>
    <row r="6" spans="1:22" hidden="1" x14ac:dyDescent="0.2">
      <c r="A6" t="s">
        <v>5</v>
      </c>
      <c r="B6">
        <v>650</v>
      </c>
      <c r="C6">
        <v>416</v>
      </c>
      <c r="D6">
        <v>260</v>
      </c>
      <c r="E6">
        <v>390</v>
      </c>
      <c r="F6">
        <v>572</v>
      </c>
      <c r="G6">
        <v>208</v>
      </c>
      <c r="H6">
        <v>60</v>
      </c>
      <c r="I6">
        <v>26</v>
      </c>
      <c r="J6">
        <v>104</v>
      </c>
      <c r="K6">
        <v>52</v>
      </c>
      <c r="L6">
        <v>5</v>
      </c>
      <c r="M6">
        <f t="shared" si="1"/>
        <v>0</v>
      </c>
      <c r="N6">
        <v>0</v>
      </c>
      <c r="O6">
        <v>0</v>
      </c>
      <c r="P6">
        <v>0</v>
      </c>
      <c r="Q6">
        <v>0</v>
      </c>
      <c r="R6">
        <v>0</v>
      </c>
      <c r="S6">
        <v>0</v>
      </c>
      <c r="T6">
        <v>0</v>
      </c>
      <c r="U6">
        <v>0</v>
      </c>
      <c r="V6">
        <v>0</v>
      </c>
    </row>
    <row r="7" spans="1:22" hidden="1" x14ac:dyDescent="0.2">
      <c r="A7" t="s">
        <v>6</v>
      </c>
      <c r="B7">
        <v>520</v>
      </c>
      <c r="C7">
        <v>104</v>
      </c>
      <c r="D7">
        <v>468</v>
      </c>
      <c r="E7">
        <v>234</v>
      </c>
      <c r="F7">
        <v>364</v>
      </c>
      <c r="G7">
        <v>234</v>
      </c>
      <c r="H7">
        <v>60</v>
      </c>
      <c r="I7">
        <v>364</v>
      </c>
      <c r="J7">
        <v>26</v>
      </c>
      <c r="K7">
        <v>26</v>
      </c>
      <c r="L7">
        <v>6</v>
      </c>
      <c r="M7">
        <f t="shared" si="1"/>
        <v>0</v>
      </c>
      <c r="N7">
        <v>0</v>
      </c>
      <c r="O7">
        <v>0</v>
      </c>
      <c r="P7">
        <v>0</v>
      </c>
      <c r="Q7">
        <v>0</v>
      </c>
      <c r="R7">
        <v>0</v>
      </c>
      <c r="S7">
        <v>0</v>
      </c>
      <c r="T7">
        <v>0</v>
      </c>
      <c r="U7">
        <v>0</v>
      </c>
      <c r="V7">
        <v>0</v>
      </c>
    </row>
    <row r="8" spans="1:22" x14ac:dyDescent="0.2">
      <c r="A8" t="s">
        <v>7</v>
      </c>
      <c r="B8">
        <v>494</v>
      </c>
      <c r="C8">
        <v>312</v>
      </c>
      <c r="D8">
        <v>130</v>
      </c>
      <c r="E8">
        <v>182</v>
      </c>
      <c r="F8">
        <v>390</v>
      </c>
      <c r="G8">
        <v>156</v>
      </c>
      <c r="H8">
        <v>30</v>
      </c>
      <c r="I8">
        <v>208</v>
      </c>
      <c r="J8">
        <v>26</v>
      </c>
      <c r="K8">
        <v>104</v>
      </c>
      <c r="L8">
        <v>7</v>
      </c>
      <c r="M8">
        <f>IF(MOD($L8,7),,SUM(B2:B8))</f>
        <v>2860</v>
      </c>
      <c r="N8">
        <f>IF(MOD($L8,7),,SUM(C2:C8))</f>
        <v>1378</v>
      </c>
      <c r="O8">
        <f t="shared" ref="O8:V8" si="2">IF(MOD($L8,7),,SUM(D2:D8))</f>
        <v>1430</v>
      </c>
      <c r="P8">
        <f t="shared" si="2"/>
        <v>1092</v>
      </c>
      <c r="Q8">
        <f t="shared" si="2"/>
        <v>1716</v>
      </c>
      <c r="R8">
        <f t="shared" si="2"/>
        <v>1144</v>
      </c>
      <c r="S8">
        <f t="shared" si="2"/>
        <v>150</v>
      </c>
      <c r="T8">
        <f t="shared" si="2"/>
        <v>754</v>
      </c>
      <c r="U8">
        <f t="shared" si="2"/>
        <v>702</v>
      </c>
      <c r="V8">
        <f t="shared" si="2"/>
        <v>182</v>
      </c>
    </row>
    <row r="9" spans="1:22" hidden="1" x14ac:dyDescent="0.2">
      <c r="A9" t="s">
        <v>8</v>
      </c>
      <c r="B9">
        <v>208</v>
      </c>
      <c r="C9">
        <v>208</v>
      </c>
      <c r="D9">
        <v>26</v>
      </c>
      <c r="E9">
        <v>182</v>
      </c>
      <c r="F9">
        <v>234</v>
      </c>
      <c r="G9">
        <v>234</v>
      </c>
      <c r="H9">
        <v>30</v>
      </c>
      <c r="I9">
        <v>182</v>
      </c>
      <c r="J9">
        <v>26</v>
      </c>
      <c r="K9">
        <v>52</v>
      </c>
      <c r="L9">
        <v>8</v>
      </c>
      <c r="M9">
        <f t="shared" ref="M9:N9" si="3">IF(MOD($L9,7),,SUM(B3:B9))</f>
        <v>0</v>
      </c>
      <c r="N9">
        <f t="shared" si="3"/>
        <v>0</v>
      </c>
      <c r="O9">
        <f t="shared" ref="O9:O72" si="4">IF(MOD($L9,7),,SUM(D3:D9))</f>
        <v>0</v>
      </c>
      <c r="P9">
        <f t="shared" ref="P9:P72" si="5">IF(MOD($L9,7),,SUM(E3:E9))</f>
        <v>0</v>
      </c>
      <c r="Q9">
        <f t="shared" ref="Q9:Q72" si="6">IF(MOD($L9,7),,SUM(F3:F9))</f>
        <v>0</v>
      </c>
      <c r="R9">
        <f t="shared" ref="R9:R72" si="7">IF(MOD($L9,7),,SUM(G3:G9))</f>
        <v>0</v>
      </c>
      <c r="S9">
        <f t="shared" ref="S9:S72" si="8">IF(MOD($L9,7),,SUM(H3:H9))</f>
        <v>0</v>
      </c>
      <c r="T9">
        <f t="shared" ref="T9:T72" si="9">IF(MOD($L9,7),,SUM(I3:I9))</f>
        <v>0</v>
      </c>
      <c r="U9">
        <f t="shared" ref="U9:U72" si="10">IF(MOD($L9,7),,SUM(J3:J9))</f>
        <v>0</v>
      </c>
      <c r="V9">
        <f t="shared" ref="V9:V72" si="11">IF(MOD($L9,7),,SUM(K3:K9))</f>
        <v>0</v>
      </c>
    </row>
    <row r="10" spans="1:22" hidden="1" x14ac:dyDescent="0.2">
      <c r="A10" t="s">
        <v>9</v>
      </c>
      <c r="B10">
        <v>0</v>
      </c>
      <c r="C10">
        <v>0</v>
      </c>
      <c r="D10">
        <v>0</v>
      </c>
      <c r="E10">
        <v>0</v>
      </c>
      <c r="F10">
        <v>0</v>
      </c>
      <c r="G10">
        <v>0</v>
      </c>
      <c r="H10">
        <v>0</v>
      </c>
      <c r="I10">
        <v>0</v>
      </c>
      <c r="J10">
        <v>0</v>
      </c>
      <c r="K10">
        <v>0</v>
      </c>
      <c r="L10">
        <v>9</v>
      </c>
      <c r="M10">
        <f t="shared" ref="M10:N10" si="12">IF(MOD($L10,7),,SUM(B4:B10))</f>
        <v>0</v>
      </c>
      <c r="N10">
        <f t="shared" si="12"/>
        <v>0</v>
      </c>
      <c r="O10">
        <f t="shared" si="4"/>
        <v>0</v>
      </c>
      <c r="P10">
        <f t="shared" si="5"/>
        <v>0</v>
      </c>
      <c r="Q10">
        <f t="shared" si="6"/>
        <v>0</v>
      </c>
      <c r="R10">
        <f t="shared" si="7"/>
        <v>0</v>
      </c>
      <c r="S10">
        <f t="shared" si="8"/>
        <v>0</v>
      </c>
      <c r="T10">
        <f t="shared" si="9"/>
        <v>0</v>
      </c>
      <c r="U10">
        <f t="shared" si="10"/>
        <v>0</v>
      </c>
      <c r="V10">
        <f t="shared" si="11"/>
        <v>0</v>
      </c>
    </row>
    <row r="11" spans="1:22" hidden="1" x14ac:dyDescent="0.2">
      <c r="A11" t="s">
        <v>10</v>
      </c>
      <c r="B11">
        <v>546</v>
      </c>
      <c r="C11">
        <v>156</v>
      </c>
      <c r="D11">
        <v>52</v>
      </c>
      <c r="E11">
        <v>286</v>
      </c>
      <c r="F11">
        <v>312</v>
      </c>
      <c r="G11">
        <v>468</v>
      </c>
      <c r="H11">
        <v>60</v>
      </c>
      <c r="I11">
        <v>52</v>
      </c>
      <c r="J11">
        <v>0</v>
      </c>
      <c r="K11">
        <v>26</v>
      </c>
      <c r="L11">
        <v>10</v>
      </c>
      <c r="M11">
        <f t="shared" ref="M11:N11" si="13">IF(MOD($L11,7),,SUM(B5:B11))</f>
        <v>0</v>
      </c>
      <c r="N11">
        <f t="shared" si="13"/>
        <v>0</v>
      </c>
      <c r="O11">
        <f t="shared" si="4"/>
        <v>0</v>
      </c>
      <c r="P11">
        <f t="shared" si="5"/>
        <v>0</v>
      </c>
      <c r="Q11">
        <f t="shared" si="6"/>
        <v>0</v>
      </c>
      <c r="R11">
        <f t="shared" si="7"/>
        <v>0</v>
      </c>
      <c r="S11">
        <f t="shared" si="8"/>
        <v>0</v>
      </c>
      <c r="T11">
        <f t="shared" si="9"/>
        <v>0</v>
      </c>
      <c r="U11">
        <f t="shared" si="10"/>
        <v>0</v>
      </c>
      <c r="V11">
        <f t="shared" si="11"/>
        <v>0</v>
      </c>
    </row>
    <row r="12" spans="1:22" hidden="1" x14ac:dyDescent="0.2">
      <c r="A12" t="s">
        <v>11</v>
      </c>
      <c r="B12">
        <v>390</v>
      </c>
      <c r="C12">
        <v>234</v>
      </c>
      <c r="D12">
        <v>0</v>
      </c>
      <c r="E12">
        <v>338</v>
      </c>
      <c r="F12">
        <v>104</v>
      </c>
      <c r="G12">
        <v>208</v>
      </c>
      <c r="H12">
        <v>60</v>
      </c>
      <c r="I12">
        <v>312</v>
      </c>
      <c r="J12">
        <v>26</v>
      </c>
      <c r="K12">
        <v>104</v>
      </c>
      <c r="L12">
        <v>11</v>
      </c>
      <c r="M12">
        <f t="shared" ref="M12:N12" si="14">IF(MOD($L12,7),,SUM(B6:B12))</f>
        <v>0</v>
      </c>
      <c r="N12">
        <f t="shared" si="14"/>
        <v>0</v>
      </c>
      <c r="O12">
        <f t="shared" si="4"/>
        <v>0</v>
      </c>
      <c r="P12">
        <f t="shared" si="5"/>
        <v>0</v>
      </c>
      <c r="Q12">
        <f t="shared" si="6"/>
        <v>0</v>
      </c>
      <c r="R12">
        <f t="shared" si="7"/>
        <v>0</v>
      </c>
      <c r="S12">
        <f t="shared" si="8"/>
        <v>0</v>
      </c>
      <c r="T12">
        <f t="shared" si="9"/>
        <v>0</v>
      </c>
      <c r="U12">
        <f t="shared" si="10"/>
        <v>0</v>
      </c>
      <c r="V12">
        <f t="shared" si="11"/>
        <v>0</v>
      </c>
    </row>
    <row r="13" spans="1:22" hidden="1" x14ac:dyDescent="0.2">
      <c r="A13" t="s">
        <v>12</v>
      </c>
      <c r="B13">
        <v>777.48387000000002</v>
      </c>
      <c r="C13">
        <v>234</v>
      </c>
      <c r="D13">
        <v>52</v>
      </c>
      <c r="E13">
        <v>208</v>
      </c>
      <c r="F13">
        <v>156</v>
      </c>
      <c r="G13">
        <v>130</v>
      </c>
      <c r="H13">
        <v>0</v>
      </c>
      <c r="I13">
        <v>362.5</v>
      </c>
      <c r="J13">
        <v>26</v>
      </c>
      <c r="K13">
        <v>0</v>
      </c>
      <c r="L13">
        <v>12</v>
      </c>
      <c r="M13">
        <f t="shared" ref="M13:N13" si="15">IF(MOD($L13,7),,SUM(B7:B13))</f>
        <v>0</v>
      </c>
      <c r="N13">
        <f t="shared" si="15"/>
        <v>0</v>
      </c>
      <c r="O13">
        <f t="shared" si="4"/>
        <v>0</v>
      </c>
      <c r="P13">
        <f t="shared" si="5"/>
        <v>0</v>
      </c>
      <c r="Q13">
        <f t="shared" si="6"/>
        <v>0</v>
      </c>
      <c r="R13">
        <f t="shared" si="7"/>
        <v>0</v>
      </c>
      <c r="S13">
        <f t="shared" si="8"/>
        <v>0</v>
      </c>
      <c r="T13">
        <f t="shared" si="9"/>
        <v>0</v>
      </c>
      <c r="U13">
        <f t="shared" si="10"/>
        <v>0</v>
      </c>
      <c r="V13">
        <f t="shared" si="11"/>
        <v>0</v>
      </c>
    </row>
    <row r="14" spans="1:22" hidden="1" x14ac:dyDescent="0.2">
      <c r="A14" t="s">
        <v>13</v>
      </c>
      <c r="B14">
        <v>494</v>
      </c>
      <c r="C14">
        <v>598</v>
      </c>
      <c r="D14">
        <v>130</v>
      </c>
      <c r="E14">
        <v>338</v>
      </c>
      <c r="F14">
        <v>364</v>
      </c>
      <c r="G14">
        <v>182</v>
      </c>
      <c r="H14">
        <v>30</v>
      </c>
      <c r="I14">
        <v>234</v>
      </c>
      <c r="J14">
        <v>52</v>
      </c>
      <c r="K14">
        <v>0</v>
      </c>
      <c r="L14">
        <v>13</v>
      </c>
      <c r="M14">
        <f t="shared" ref="M14:N14" si="16">IF(MOD($L14,7),,SUM(B8:B14))</f>
        <v>0</v>
      </c>
      <c r="N14">
        <f t="shared" si="16"/>
        <v>0</v>
      </c>
      <c r="O14">
        <f t="shared" si="4"/>
        <v>0</v>
      </c>
      <c r="P14">
        <f t="shared" si="5"/>
        <v>0</v>
      </c>
      <c r="Q14">
        <f t="shared" si="6"/>
        <v>0</v>
      </c>
      <c r="R14">
        <f t="shared" si="7"/>
        <v>0</v>
      </c>
      <c r="S14">
        <f t="shared" si="8"/>
        <v>0</v>
      </c>
      <c r="T14">
        <f t="shared" si="9"/>
        <v>0</v>
      </c>
      <c r="U14">
        <f t="shared" si="10"/>
        <v>0</v>
      </c>
      <c r="V14">
        <f t="shared" si="11"/>
        <v>0</v>
      </c>
    </row>
    <row r="15" spans="1:22" x14ac:dyDescent="0.2">
      <c r="A15" t="s">
        <v>14</v>
      </c>
      <c r="B15">
        <v>0</v>
      </c>
      <c r="C15">
        <v>0</v>
      </c>
      <c r="D15">
        <v>0</v>
      </c>
      <c r="E15">
        <v>0</v>
      </c>
      <c r="F15">
        <v>0</v>
      </c>
      <c r="G15">
        <v>0</v>
      </c>
      <c r="H15">
        <v>0</v>
      </c>
      <c r="I15">
        <v>0</v>
      </c>
      <c r="J15">
        <v>0</v>
      </c>
      <c r="K15">
        <v>0</v>
      </c>
      <c r="L15">
        <v>14</v>
      </c>
      <c r="M15">
        <f t="shared" ref="M15:N15" si="17">IF(MOD($L15,7),,SUM(B9:B15))</f>
        <v>2415.48387</v>
      </c>
      <c r="N15">
        <f t="shared" si="17"/>
        <v>1430</v>
      </c>
      <c r="O15">
        <f t="shared" si="4"/>
        <v>260</v>
      </c>
      <c r="P15">
        <f t="shared" si="5"/>
        <v>1352</v>
      </c>
      <c r="Q15">
        <f t="shared" si="6"/>
        <v>1170</v>
      </c>
      <c r="R15">
        <f t="shared" si="7"/>
        <v>1222</v>
      </c>
      <c r="S15">
        <f t="shared" si="8"/>
        <v>180</v>
      </c>
      <c r="T15">
        <f t="shared" si="9"/>
        <v>1142.5</v>
      </c>
      <c r="U15">
        <f t="shared" si="10"/>
        <v>130</v>
      </c>
      <c r="V15">
        <f t="shared" si="11"/>
        <v>182</v>
      </c>
    </row>
    <row r="16" spans="1:22" hidden="1" x14ac:dyDescent="0.2">
      <c r="A16" t="s">
        <v>15</v>
      </c>
      <c r="B16">
        <v>78</v>
      </c>
      <c r="C16">
        <v>234</v>
      </c>
      <c r="D16">
        <v>234</v>
      </c>
      <c r="E16">
        <v>104</v>
      </c>
      <c r="F16">
        <v>208</v>
      </c>
      <c r="G16">
        <v>104</v>
      </c>
      <c r="H16">
        <v>30</v>
      </c>
      <c r="I16">
        <v>0</v>
      </c>
      <c r="J16">
        <v>26</v>
      </c>
      <c r="K16">
        <v>0</v>
      </c>
      <c r="L16">
        <v>15</v>
      </c>
      <c r="M16">
        <f t="shared" ref="M16:N16" si="18">IF(MOD($L16,7),,SUM(B10:B16))</f>
        <v>0</v>
      </c>
      <c r="N16">
        <f t="shared" si="18"/>
        <v>0</v>
      </c>
      <c r="O16">
        <f t="shared" si="4"/>
        <v>0</v>
      </c>
      <c r="P16">
        <f t="shared" si="5"/>
        <v>0</v>
      </c>
      <c r="Q16">
        <f t="shared" si="6"/>
        <v>0</v>
      </c>
      <c r="R16">
        <f t="shared" si="7"/>
        <v>0</v>
      </c>
      <c r="S16">
        <f t="shared" si="8"/>
        <v>0</v>
      </c>
      <c r="T16">
        <f t="shared" si="9"/>
        <v>0</v>
      </c>
      <c r="U16">
        <f t="shared" si="10"/>
        <v>0</v>
      </c>
      <c r="V16">
        <f t="shared" si="11"/>
        <v>0</v>
      </c>
    </row>
    <row r="17" spans="1:22" hidden="1" x14ac:dyDescent="0.2">
      <c r="A17" t="s">
        <v>16</v>
      </c>
      <c r="B17">
        <v>0</v>
      </c>
      <c r="C17">
        <v>0</v>
      </c>
      <c r="D17">
        <v>0</v>
      </c>
      <c r="E17">
        <v>0</v>
      </c>
      <c r="F17">
        <v>0</v>
      </c>
      <c r="G17">
        <v>0</v>
      </c>
      <c r="H17">
        <v>0</v>
      </c>
      <c r="I17">
        <v>0</v>
      </c>
      <c r="J17">
        <v>0</v>
      </c>
      <c r="K17">
        <v>0</v>
      </c>
      <c r="L17">
        <v>16</v>
      </c>
      <c r="M17">
        <f t="shared" ref="M17:N17" si="19">IF(MOD($L17,7),,SUM(B11:B17))</f>
        <v>0</v>
      </c>
      <c r="N17">
        <f t="shared" si="19"/>
        <v>0</v>
      </c>
      <c r="O17">
        <f t="shared" si="4"/>
        <v>0</v>
      </c>
      <c r="P17">
        <f t="shared" si="5"/>
        <v>0</v>
      </c>
      <c r="Q17">
        <f t="shared" si="6"/>
        <v>0</v>
      </c>
      <c r="R17">
        <f t="shared" si="7"/>
        <v>0</v>
      </c>
      <c r="S17">
        <f t="shared" si="8"/>
        <v>0</v>
      </c>
      <c r="T17">
        <f t="shared" si="9"/>
        <v>0</v>
      </c>
      <c r="U17">
        <f t="shared" si="10"/>
        <v>0</v>
      </c>
      <c r="V17">
        <f t="shared" si="11"/>
        <v>0</v>
      </c>
    </row>
    <row r="18" spans="1:22" hidden="1" x14ac:dyDescent="0.2">
      <c r="A18" t="s">
        <v>17</v>
      </c>
      <c r="B18">
        <v>156</v>
      </c>
      <c r="C18">
        <v>104</v>
      </c>
      <c r="D18">
        <v>156</v>
      </c>
      <c r="E18">
        <v>52</v>
      </c>
      <c r="F18">
        <v>78</v>
      </c>
      <c r="G18">
        <v>182</v>
      </c>
      <c r="H18">
        <v>0</v>
      </c>
      <c r="I18">
        <v>0</v>
      </c>
      <c r="J18">
        <v>0</v>
      </c>
      <c r="K18">
        <v>0</v>
      </c>
      <c r="L18">
        <v>17</v>
      </c>
      <c r="M18">
        <f t="shared" ref="M18:N18" si="20">IF(MOD($L18,7),,SUM(B12:B18))</f>
        <v>0</v>
      </c>
      <c r="N18">
        <f t="shared" si="20"/>
        <v>0</v>
      </c>
      <c r="O18">
        <f t="shared" si="4"/>
        <v>0</v>
      </c>
      <c r="P18">
        <f t="shared" si="5"/>
        <v>0</v>
      </c>
      <c r="Q18">
        <f t="shared" si="6"/>
        <v>0</v>
      </c>
      <c r="R18">
        <f t="shared" si="7"/>
        <v>0</v>
      </c>
      <c r="S18">
        <f t="shared" si="8"/>
        <v>0</v>
      </c>
      <c r="T18">
        <f t="shared" si="9"/>
        <v>0</v>
      </c>
      <c r="U18">
        <f t="shared" si="10"/>
        <v>0</v>
      </c>
      <c r="V18">
        <f t="shared" si="11"/>
        <v>0</v>
      </c>
    </row>
    <row r="19" spans="1:22" hidden="1" x14ac:dyDescent="0.2">
      <c r="A19" t="s">
        <v>18</v>
      </c>
      <c r="B19">
        <v>52</v>
      </c>
      <c r="C19">
        <v>52</v>
      </c>
      <c r="D19">
        <v>390</v>
      </c>
      <c r="E19">
        <v>208</v>
      </c>
      <c r="F19">
        <v>182</v>
      </c>
      <c r="G19">
        <v>156</v>
      </c>
      <c r="H19">
        <v>0</v>
      </c>
      <c r="I19">
        <v>390</v>
      </c>
      <c r="J19">
        <v>78</v>
      </c>
      <c r="K19">
        <v>78</v>
      </c>
      <c r="L19">
        <v>18</v>
      </c>
      <c r="M19">
        <f t="shared" ref="M19:N19" si="21">IF(MOD($L19,7),,SUM(B13:B19))</f>
        <v>0</v>
      </c>
      <c r="N19">
        <f t="shared" si="21"/>
        <v>0</v>
      </c>
      <c r="O19">
        <f t="shared" si="4"/>
        <v>0</v>
      </c>
      <c r="P19">
        <f t="shared" si="5"/>
        <v>0</v>
      </c>
      <c r="Q19">
        <f t="shared" si="6"/>
        <v>0</v>
      </c>
      <c r="R19">
        <f t="shared" si="7"/>
        <v>0</v>
      </c>
      <c r="S19">
        <f t="shared" si="8"/>
        <v>0</v>
      </c>
      <c r="T19">
        <f t="shared" si="9"/>
        <v>0</v>
      </c>
      <c r="U19">
        <f t="shared" si="10"/>
        <v>0</v>
      </c>
      <c r="V19">
        <f t="shared" si="11"/>
        <v>0</v>
      </c>
    </row>
    <row r="20" spans="1:22" hidden="1" x14ac:dyDescent="0.2">
      <c r="A20" t="s">
        <v>19</v>
      </c>
      <c r="B20">
        <v>130</v>
      </c>
      <c r="C20">
        <v>26</v>
      </c>
      <c r="D20">
        <v>338</v>
      </c>
      <c r="E20">
        <v>234</v>
      </c>
      <c r="F20">
        <v>390</v>
      </c>
      <c r="G20">
        <v>364</v>
      </c>
      <c r="H20">
        <v>30</v>
      </c>
      <c r="I20">
        <v>156</v>
      </c>
      <c r="J20">
        <v>52</v>
      </c>
      <c r="K20">
        <v>52</v>
      </c>
      <c r="L20">
        <v>19</v>
      </c>
      <c r="M20">
        <f t="shared" ref="M20:N20" si="22">IF(MOD($L20,7),,SUM(B14:B20))</f>
        <v>0</v>
      </c>
      <c r="N20">
        <f t="shared" si="22"/>
        <v>0</v>
      </c>
      <c r="O20">
        <f t="shared" si="4"/>
        <v>0</v>
      </c>
      <c r="P20">
        <f t="shared" si="5"/>
        <v>0</v>
      </c>
      <c r="Q20">
        <f t="shared" si="6"/>
        <v>0</v>
      </c>
      <c r="R20">
        <f t="shared" si="7"/>
        <v>0</v>
      </c>
      <c r="S20">
        <f t="shared" si="8"/>
        <v>0</v>
      </c>
      <c r="T20">
        <f t="shared" si="9"/>
        <v>0</v>
      </c>
      <c r="U20">
        <f t="shared" si="10"/>
        <v>0</v>
      </c>
      <c r="V20">
        <f t="shared" si="11"/>
        <v>0</v>
      </c>
    </row>
    <row r="21" spans="1:22" hidden="1" x14ac:dyDescent="0.2">
      <c r="A21" t="s">
        <v>20</v>
      </c>
      <c r="B21">
        <v>130</v>
      </c>
      <c r="C21">
        <v>156</v>
      </c>
      <c r="D21">
        <v>338</v>
      </c>
      <c r="E21">
        <v>364</v>
      </c>
      <c r="F21">
        <v>364</v>
      </c>
      <c r="G21">
        <v>130</v>
      </c>
      <c r="H21">
        <v>30</v>
      </c>
      <c r="I21">
        <v>260</v>
      </c>
      <c r="J21">
        <v>26</v>
      </c>
      <c r="K21">
        <v>0</v>
      </c>
      <c r="L21">
        <v>20</v>
      </c>
      <c r="M21">
        <f t="shared" ref="M21:N21" si="23">IF(MOD($L21,7),,SUM(B15:B21))</f>
        <v>0</v>
      </c>
      <c r="N21">
        <f t="shared" si="23"/>
        <v>0</v>
      </c>
      <c r="O21">
        <f t="shared" si="4"/>
        <v>0</v>
      </c>
      <c r="P21">
        <f t="shared" si="5"/>
        <v>0</v>
      </c>
      <c r="Q21">
        <f t="shared" si="6"/>
        <v>0</v>
      </c>
      <c r="R21">
        <f t="shared" si="7"/>
        <v>0</v>
      </c>
      <c r="S21">
        <f t="shared" si="8"/>
        <v>0</v>
      </c>
      <c r="T21">
        <f t="shared" si="9"/>
        <v>0</v>
      </c>
      <c r="U21">
        <f t="shared" si="10"/>
        <v>0</v>
      </c>
      <c r="V21">
        <f t="shared" si="11"/>
        <v>0</v>
      </c>
    </row>
    <row r="22" spans="1:22" x14ac:dyDescent="0.2">
      <c r="A22" t="s">
        <v>21</v>
      </c>
      <c r="B22">
        <v>26</v>
      </c>
      <c r="C22">
        <v>0</v>
      </c>
      <c r="D22">
        <v>286</v>
      </c>
      <c r="E22">
        <v>156</v>
      </c>
      <c r="F22">
        <v>182</v>
      </c>
      <c r="G22">
        <v>182</v>
      </c>
      <c r="H22">
        <v>0</v>
      </c>
      <c r="I22">
        <v>286</v>
      </c>
      <c r="J22">
        <v>156</v>
      </c>
      <c r="K22">
        <v>208</v>
      </c>
      <c r="L22">
        <v>21</v>
      </c>
      <c r="M22">
        <f t="shared" ref="M22:N22" si="24">IF(MOD($L22,7),,SUM(B16:B22))</f>
        <v>572</v>
      </c>
      <c r="N22">
        <f t="shared" si="24"/>
        <v>572</v>
      </c>
      <c r="O22">
        <f t="shared" si="4"/>
        <v>1742</v>
      </c>
      <c r="P22">
        <f t="shared" si="5"/>
        <v>1118</v>
      </c>
      <c r="Q22">
        <f t="shared" si="6"/>
        <v>1404</v>
      </c>
      <c r="R22">
        <f t="shared" si="7"/>
        <v>1118</v>
      </c>
      <c r="S22">
        <f t="shared" si="8"/>
        <v>90</v>
      </c>
      <c r="T22">
        <f t="shared" si="9"/>
        <v>1092</v>
      </c>
      <c r="U22">
        <f t="shared" si="10"/>
        <v>338</v>
      </c>
      <c r="V22">
        <f t="shared" si="11"/>
        <v>338</v>
      </c>
    </row>
    <row r="23" spans="1:22" hidden="1" x14ac:dyDescent="0.2">
      <c r="A23" t="s">
        <v>22</v>
      </c>
      <c r="B23">
        <v>99.476190000000003</v>
      </c>
      <c r="C23">
        <v>99.714290000000005</v>
      </c>
      <c r="D23">
        <v>153.14286000000001</v>
      </c>
      <c r="E23">
        <v>104</v>
      </c>
      <c r="F23">
        <v>128.33332999999999</v>
      </c>
      <c r="G23">
        <v>26</v>
      </c>
      <c r="H23">
        <v>0</v>
      </c>
      <c r="I23">
        <v>50.333329999999997</v>
      </c>
      <c r="J23">
        <v>154.33332999999999</v>
      </c>
      <c r="K23">
        <v>130</v>
      </c>
      <c r="L23">
        <v>22</v>
      </c>
      <c r="M23">
        <f t="shared" ref="M23:N23" si="25">IF(MOD($L23,7),,SUM(B17:B23))</f>
        <v>0</v>
      </c>
      <c r="N23">
        <f t="shared" si="25"/>
        <v>0</v>
      </c>
      <c r="O23">
        <f t="shared" si="4"/>
        <v>0</v>
      </c>
      <c r="P23">
        <f t="shared" si="5"/>
        <v>0</v>
      </c>
      <c r="Q23">
        <f t="shared" si="6"/>
        <v>0</v>
      </c>
      <c r="R23">
        <f t="shared" si="7"/>
        <v>0</v>
      </c>
      <c r="S23">
        <f t="shared" si="8"/>
        <v>0</v>
      </c>
      <c r="T23">
        <f t="shared" si="9"/>
        <v>0</v>
      </c>
      <c r="U23">
        <f t="shared" si="10"/>
        <v>0</v>
      </c>
      <c r="V23">
        <f t="shared" si="11"/>
        <v>0</v>
      </c>
    </row>
    <row r="24" spans="1:22" hidden="1" x14ac:dyDescent="0.2">
      <c r="A24" t="s">
        <v>23</v>
      </c>
      <c r="B24">
        <v>0</v>
      </c>
      <c r="C24">
        <v>0</v>
      </c>
      <c r="D24">
        <v>0</v>
      </c>
      <c r="E24">
        <v>0</v>
      </c>
      <c r="F24">
        <v>0</v>
      </c>
      <c r="G24">
        <v>0</v>
      </c>
      <c r="H24">
        <v>0</v>
      </c>
      <c r="I24">
        <v>0</v>
      </c>
      <c r="J24">
        <v>0</v>
      </c>
      <c r="K24">
        <v>0</v>
      </c>
      <c r="L24">
        <v>23</v>
      </c>
      <c r="M24">
        <f t="shared" ref="M24:N24" si="26">IF(MOD($L24,7),,SUM(B18:B24))</f>
        <v>0</v>
      </c>
      <c r="N24">
        <f t="shared" si="26"/>
        <v>0</v>
      </c>
      <c r="O24">
        <f t="shared" si="4"/>
        <v>0</v>
      </c>
      <c r="P24">
        <f t="shared" si="5"/>
        <v>0</v>
      </c>
      <c r="Q24">
        <f t="shared" si="6"/>
        <v>0</v>
      </c>
      <c r="R24">
        <f t="shared" si="7"/>
        <v>0</v>
      </c>
      <c r="S24">
        <f t="shared" si="8"/>
        <v>0</v>
      </c>
      <c r="T24">
        <f t="shared" si="9"/>
        <v>0</v>
      </c>
      <c r="U24">
        <f t="shared" si="10"/>
        <v>0</v>
      </c>
      <c r="V24">
        <f t="shared" si="11"/>
        <v>0</v>
      </c>
    </row>
    <row r="25" spans="1:22" hidden="1" x14ac:dyDescent="0.2">
      <c r="A25" t="s">
        <v>24</v>
      </c>
      <c r="B25">
        <v>104</v>
      </c>
      <c r="C25">
        <v>26</v>
      </c>
      <c r="D25">
        <v>78</v>
      </c>
      <c r="E25">
        <v>130</v>
      </c>
      <c r="F25">
        <v>26</v>
      </c>
      <c r="G25">
        <v>52</v>
      </c>
      <c r="H25">
        <v>30</v>
      </c>
      <c r="I25">
        <v>0</v>
      </c>
      <c r="J25">
        <v>208</v>
      </c>
      <c r="K25">
        <v>234</v>
      </c>
      <c r="L25">
        <v>24</v>
      </c>
      <c r="M25">
        <f t="shared" ref="M25:N25" si="27">IF(MOD($L25,7),,SUM(B19:B25))</f>
        <v>0</v>
      </c>
      <c r="N25">
        <f t="shared" si="27"/>
        <v>0</v>
      </c>
      <c r="O25">
        <f t="shared" si="4"/>
        <v>0</v>
      </c>
      <c r="P25">
        <f t="shared" si="5"/>
        <v>0</v>
      </c>
      <c r="Q25">
        <f t="shared" si="6"/>
        <v>0</v>
      </c>
      <c r="R25">
        <f t="shared" si="7"/>
        <v>0</v>
      </c>
      <c r="S25">
        <f t="shared" si="8"/>
        <v>0</v>
      </c>
      <c r="T25">
        <f t="shared" si="9"/>
        <v>0</v>
      </c>
      <c r="U25">
        <f t="shared" si="10"/>
        <v>0</v>
      </c>
      <c r="V25">
        <f t="shared" si="11"/>
        <v>0</v>
      </c>
    </row>
    <row r="26" spans="1:22" hidden="1" x14ac:dyDescent="0.2">
      <c r="A26" t="s">
        <v>25</v>
      </c>
      <c r="B26">
        <v>52</v>
      </c>
      <c r="C26">
        <v>52</v>
      </c>
      <c r="D26">
        <v>104</v>
      </c>
      <c r="E26">
        <v>104</v>
      </c>
      <c r="F26">
        <v>26</v>
      </c>
      <c r="G26">
        <v>26</v>
      </c>
      <c r="H26">
        <v>0</v>
      </c>
      <c r="I26">
        <v>26</v>
      </c>
      <c r="J26">
        <v>130</v>
      </c>
      <c r="K26">
        <v>78</v>
      </c>
      <c r="L26">
        <v>25</v>
      </c>
      <c r="M26">
        <f t="shared" ref="M26:N26" si="28">IF(MOD($L26,7),,SUM(B20:B26))</f>
        <v>0</v>
      </c>
      <c r="N26">
        <f t="shared" si="28"/>
        <v>0</v>
      </c>
      <c r="O26">
        <f t="shared" si="4"/>
        <v>0</v>
      </c>
      <c r="P26">
        <f t="shared" si="5"/>
        <v>0</v>
      </c>
      <c r="Q26">
        <f t="shared" si="6"/>
        <v>0</v>
      </c>
      <c r="R26">
        <f t="shared" si="7"/>
        <v>0</v>
      </c>
      <c r="S26">
        <f t="shared" si="8"/>
        <v>0</v>
      </c>
      <c r="T26">
        <f t="shared" si="9"/>
        <v>0</v>
      </c>
      <c r="U26">
        <f t="shared" si="10"/>
        <v>0</v>
      </c>
      <c r="V26">
        <f t="shared" si="11"/>
        <v>0</v>
      </c>
    </row>
    <row r="27" spans="1:22" hidden="1" x14ac:dyDescent="0.2">
      <c r="A27" t="s">
        <v>26</v>
      </c>
      <c r="B27">
        <v>78</v>
      </c>
      <c r="C27">
        <v>52</v>
      </c>
      <c r="D27">
        <v>260</v>
      </c>
      <c r="E27">
        <v>156</v>
      </c>
      <c r="F27">
        <v>52</v>
      </c>
      <c r="G27">
        <v>208</v>
      </c>
      <c r="H27">
        <v>30</v>
      </c>
      <c r="I27">
        <v>104</v>
      </c>
      <c r="J27">
        <v>260</v>
      </c>
      <c r="K27">
        <v>130</v>
      </c>
      <c r="L27">
        <v>26</v>
      </c>
      <c r="M27">
        <f t="shared" ref="M27:N27" si="29">IF(MOD($L27,7),,SUM(B21:B27))</f>
        <v>0</v>
      </c>
      <c r="N27">
        <f t="shared" si="29"/>
        <v>0</v>
      </c>
      <c r="O27">
        <f t="shared" si="4"/>
        <v>0</v>
      </c>
      <c r="P27">
        <f t="shared" si="5"/>
        <v>0</v>
      </c>
      <c r="Q27">
        <f t="shared" si="6"/>
        <v>0</v>
      </c>
      <c r="R27">
        <f t="shared" si="7"/>
        <v>0</v>
      </c>
      <c r="S27">
        <f t="shared" si="8"/>
        <v>0</v>
      </c>
      <c r="T27">
        <f t="shared" si="9"/>
        <v>0</v>
      </c>
      <c r="U27">
        <f t="shared" si="10"/>
        <v>0</v>
      </c>
      <c r="V27">
        <f t="shared" si="11"/>
        <v>0</v>
      </c>
    </row>
    <row r="28" spans="1:22" hidden="1" x14ac:dyDescent="0.2">
      <c r="A28" t="s">
        <v>27</v>
      </c>
      <c r="B28">
        <v>312</v>
      </c>
      <c r="C28">
        <v>76.333330000000004</v>
      </c>
      <c r="D28">
        <v>128.33332999999999</v>
      </c>
      <c r="E28">
        <v>180.33332999999999</v>
      </c>
      <c r="F28">
        <v>26</v>
      </c>
      <c r="G28">
        <v>130</v>
      </c>
      <c r="H28">
        <v>60</v>
      </c>
      <c r="I28">
        <v>52</v>
      </c>
      <c r="J28">
        <v>286</v>
      </c>
      <c r="K28">
        <v>104</v>
      </c>
      <c r="L28">
        <v>27</v>
      </c>
      <c r="M28">
        <f t="shared" ref="M28:N28" si="30">IF(MOD($L28,7),,SUM(B22:B28))</f>
        <v>0</v>
      </c>
      <c r="N28">
        <f t="shared" si="30"/>
        <v>0</v>
      </c>
      <c r="O28">
        <f t="shared" si="4"/>
        <v>0</v>
      </c>
      <c r="P28">
        <f t="shared" si="5"/>
        <v>0</v>
      </c>
      <c r="Q28">
        <f t="shared" si="6"/>
        <v>0</v>
      </c>
      <c r="R28">
        <f t="shared" si="7"/>
        <v>0</v>
      </c>
      <c r="S28">
        <f t="shared" si="8"/>
        <v>0</v>
      </c>
      <c r="T28">
        <f t="shared" si="9"/>
        <v>0</v>
      </c>
      <c r="U28">
        <f t="shared" si="10"/>
        <v>0</v>
      </c>
      <c r="V28">
        <f t="shared" si="11"/>
        <v>0</v>
      </c>
    </row>
    <row r="29" spans="1:22" x14ac:dyDescent="0.2">
      <c r="A29" t="s">
        <v>28</v>
      </c>
      <c r="B29">
        <v>520</v>
      </c>
      <c r="C29">
        <v>52</v>
      </c>
      <c r="D29">
        <v>0</v>
      </c>
      <c r="E29">
        <v>182</v>
      </c>
      <c r="F29">
        <v>78</v>
      </c>
      <c r="G29">
        <v>52</v>
      </c>
      <c r="H29">
        <v>0</v>
      </c>
      <c r="I29">
        <v>78</v>
      </c>
      <c r="J29">
        <v>260</v>
      </c>
      <c r="K29">
        <v>52</v>
      </c>
      <c r="L29">
        <v>28</v>
      </c>
      <c r="M29">
        <f t="shared" ref="M29:N29" si="31">IF(MOD($L29,7),,SUM(B23:B29))</f>
        <v>1165.4761899999999</v>
      </c>
      <c r="N29">
        <f t="shared" si="31"/>
        <v>358.04761999999999</v>
      </c>
      <c r="O29">
        <f t="shared" si="4"/>
        <v>723.47619000000009</v>
      </c>
      <c r="P29">
        <f t="shared" si="5"/>
        <v>856.33332999999993</v>
      </c>
      <c r="Q29">
        <f t="shared" si="6"/>
        <v>336.33332999999999</v>
      </c>
      <c r="R29">
        <f t="shared" si="7"/>
        <v>494</v>
      </c>
      <c r="S29">
        <f t="shared" si="8"/>
        <v>120</v>
      </c>
      <c r="T29">
        <f t="shared" si="9"/>
        <v>310.33332999999999</v>
      </c>
      <c r="U29">
        <f t="shared" si="10"/>
        <v>1298.3333299999999</v>
      </c>
      <c r="V29">
        <f t="shared" si="11"/>
        <v>728</v>
      </c>
    </row>
    <row r="30" spans="1:22" hidden="1" x14ac:dyDescent="0.2">
      <c r="A30" t="s">
        <v>29</v>
      </c>
      <c r="B30">
        <v>338</v>
      </c>
      <c r="C30">
        <v>104</v>
      </c>
      <c r="D30">
        <v>0</v>
      </c>
      <c r="E30">
        <v>130</v>
      </c>
      <c r="F30">
        <v>0</v>
      </c>
      <c r="G30">
        <v>78</v>
      </c>
      <c r="H30">
        <v>90</v>
      </c>
      <c r="I30">
        <v>26</v>
      </c>
      <c r="J30">
        <v>130</v>
      </c>
      <c r="K30">
        <v>208</v>
      </c>
      <c r="L30">
        <v>29</v>
      </c>
      <c r="M30">
        <f t="shared" ref="M30:N30" si="32">IF(MOD($L30,7),,SUM(B24:B30))</f>
        <v>0</v>
      </c>
      <c r="N30">
        <f t="shared" si="32"/>
        <v>0</v>
      </c>
      <c r="O30">
        <f t="shared" si="4"/>
        <v>0</v>
      </c>
      <c r="P30">
        <f t="shared" si="5"/>
        <v>0</v>
      </c>
      <c r="Q30">
        <f t="shared" si="6"/>
        <v>0</v>
      </c>
      <c r="R30">
        <f t="shared" si="7"/>
        <v>0</v>
      </c>
      <c r="S30">
        <f t="shared" si="8"/>
        <v>0</v>
      </c>
      <c r="T30">
        <f t="shared" si="9"/>
        <v>0</v>
      </c>
      <c r="U30">
        <f t="shared" si="10"/>
        <v>0</v>
      </c>
      <c r="V30">
        <f t="shared" si="11"/>
        <v>0</v>
      </c>
    </row>
    <row r="31" spans="1:22" hidden="1" x14ac:dyDescent="0.2">
      <c r="A31" t="s">
        <v>30</v>
      </c>
      <c r="B31">
        <v>0</v>
      </c>
      <c r="C31">
        <v>0</v>
      </c>
      <c r="D31">
        <v>0</v>
      </c>
      <c r="E31">
        <v>0</v>
      </c>
      <c r="F31">
        <v>0</v>
      </c>
      <c r="G31">
        <v>0</v>
      </c>
      <c r="H31">
        <v>0</v>
      </c>
      <c r="I31">
        <v>0</v>
      </c>
      <c r="J31">
        <v>0</v>
      </c>
      <c r="K31">
        <v>0</v>
      </c>
      <c r="L31">
        <v>30</v>
      </c>
      <c r="M31">
        <f t="shared" ref="M31:N31" si="33">IF(MOD($L31,7),,SUM(B25:B31))</f>
        <v>0</v>
      </c>
      <c r="N31">
        <f t="shared" si="33"/>
        <v>0</v>
      </c>
      <c r="O31">
        <f t="shared" si="4"/>
        <v>0</v>
      </c>
      <c r="P31">
        <f t="shared" si="5"/>
        <v>0</v>
      </c>
      <c r="Q31">
        <f t="shared" si="6"/>
        <v>0</v>
      </c>
      <c r="R31">
        <f t="shared" si="7"/>
        <v>0</v>
      </c>
      <c r="S31">
        <f t="shared" si="8"/>
        <v>0</v>
      </c>
      <c r="T31">
        <f t="shared" si="9"/>
        <v>0</v>
      </c>
      <c r="U31">
        <f t="shared" si="10"/>
        <v>0</v>
      </c>
      <c r="V31">
        <f t="shared" si="11"/>
        <v>0</v>
      </c>
    </row>
    <row r="32" spans="1:22" hidden="1" x14ac:dyDescent="0.2">
      <c r="A32" t="s">
        <v>31</v>
      </c>
      <c r="B32">
        <v>26</v>
      </c>
      <c r="C32">
        <v>0</v>
      </c>
      <c r="D32">
        <v>0</v>
      </c>
      <c r="E32">
        <v>26</v>
      </c>
      <c r="F32">
        <v>52</v>
      </c>
      <c r="G32">
        <v>104</v>
      </c>
      <c r="H32">
        <v>0</v>
      </c>
      <c r="I32">
        <v>0</v>
      </c>
      <c r="J32">
        <v>104</v>
      </c>
      <c r="K32">
        <v>130</v>
      </c>
      <c r="L32">
        <v>31</v>
      </c>
      <c r="M32">
        <f t="shared" ref="M32:N32" si="34">IF(MOD($L32,7),,SUM(B26:B32))</f>
        <v>0</v>
      </c>
      <c r="N32">
        <f t="shared" si="34"/>
        <v>0</v>
      </c>
      <c r="O32">
        <f t="shared" si="4"/>
        <v>0</v>
      </c>
      <c r="P32">
        <f t="shared" si="5"/>
        <v>0</v>
      </c>
      <c r="Q32">
        <f t="shared" si="6"/>
        <v>0</v>
      </c>
      <c r="R32">
        <f t="shared" si="7"/>
        <v>0</v>
      </c>
      <c r="S32">
        <f t="shared" si="8"/>
        <v>0</v>
      </c>
      <c r="T32">
        <f t="shared" si="9"/>
        <v>0</v>
      </c>
      <c r="U32">
        <f t="shared" si="10"/>
        <v>0</v>
      </c>
      <c r="V32">
        <f t="shared" si="11"/>
        <v>0</v>
      </c>
    </row>
    <row r="33" spans="1:22" hidden="1" x14ac:dyDescent="0.2">
      <c r="A33" t="s">
        <v>32</v>
      </c>
      <c r="B33">
        <v>0</v>
      </c>
      <c r="C33">
        <v>78</v>
      </c>
      <c r="D33">
        <v>0</v>
      </c>
      <c r="E33">
        <v>208</v>
      </c>
      <c r="F33">
        <v>0</v>
      </c>
      <c r="G33">
        <v>78</v>
      </c>
      <c r="H33">
        <v>0</v>
      </c>
      <c r="I33">
        <v>0</v>
      </c>
      <c r="J33">
        <v>234</v>
      </c>
      <c r="K33">
        <v>104</v>
      </c>
      <c r="L33">
        <v>32</v>
      </c>
      <c r="M33">
        <f t="shared" ref="M33:N33" si="35">IF(MOD($L33,7),,SUM(B27:B33))</f>
        <v>0</v>
      </c>
      <c r="N33">
        <f t="shared" si="35"/>
        <v>0</v>
      </c>
      <c r="O33">
        <f t="shared" si="4"/>
        <v>0</v>
      </c>
      <c r="P33">
        <f t="shared" si="5"/>
        <v>0</v>
      </c>
      <c r="Q33">
        <f t="shared" si="6"/>
        <v>0</v>
      </c>
      <c r="R33">
        <f t="shared" si="7"/>
        <v>0</v>
      </c>
      <c r="S33">
        <f t="shared" si="8"/>
        <v>0</v>
      </c>
      <c r="T33">
        <f t="shared" si="9"/>
        <v>0</v>
      </c>
      <c r="U33">
        <f t="shared" si="10"/>
        <v>0</v>
      </c>
      <c r="V33">
        <f t="shared" si="11"/>
        <v>0</v>
      </c>
    </row>
    <row r="34" spans="1:22" hidden="1" x14ac:dyDescent="0.2">
      <c r="A34" t="s">
        <v>33</v>
      </c>
      <c r="B34">
        <v>0</v>
      </c>
      <c r="C34">
        <v>78</v>
      </c>
      <c r="D34">
        <v>156</v>
      </c>
      <c r="E34">
        <v>130</v>
      </c>
      <c r="F34">
        <v>26</v>
      </c>
      <c r="G34">
        <v>156</v>
      </c>
      <c r="H34">
        <v>0</v>
      </c>
      <c r="I34">
        <v>0</v>
      </c>
      <c r="J34">
        <v>156</v>
      </c>
      <c r="K34">
        <v>130</v>
      </c>
      <c r="L34">
        <v>33</v>
      </c>
      <c r="M34">
        <f t="shared" ref="M34:N34" si="36">IF(MOD($L34,7),,SUM(B28:B34))</f>
        <v>0</v>
      </c>
      <c r="N34">
        <f t="shared" si="36"/>
        <v>0</v>
      </c>
      <c r="O34">
        <f t="shared" si="4"/>
        <v>0</v>
      </c>
      <c r="P34">
        <f t="shared" si="5"/>
        <v>0</v>
      </c>
      <c r="Q34">
        <f t="shared" si="6"/>
        <v>0</v>
      </c>
      <c r="R34">
        <f t="shared" si="7"/>
        <v>0</v>
      </c>
      <c r="S34">
        <f t="shared" si="8"/>
        <v>0</v>
      </c>
      <c r="T34">
        <f t="shared" si="9"/>
        <v>0</v>
      </c>
      <c r="U34">
        <f t="shared" si="10"/>
        <v>0</v>
      </c>
      <c r="V34">
        <f t="shared" si="11"/>
        <v>0</v>
      </c>
    </row>
    <row r="35" spans="1:22" hidden="1" x14ac:dyDescent="0.2">
      <c r="A35" t="s">
        <v>34</v>
      </c>
      <c r="B35">
        <v>26</v>
      </c>
      <c r="C35">
        <v>104</v>
      </c>
      <c r="D35">
        <v>156</v>
      </c>
      <c r="E35">
        <v>156</v>
      </c>
      <c r="F35">
        <v>78</v>
      </c>
      <c r="G35">
        <v>52</v>
      </c>
      <c r="H35">
        <v>0</v>
      </c>
      <c r="I35">
        <v>26</v>
      </c>
      <c r="J35">
        <v>130</v>
      </c>
      <c r="K35">
        <v>104</v>
      </c>
      <c r="L35">
        <v>34</v>
      </c>
      <c r="M35">
        <f t="shared" ref="M35:N35" si="37">IF(MOD($L35,7),,SUM(B29:B35))</f>
        <v>0</v>
      </c>
      <c r="N35">
        <f t="shared" si="37"/>
        <v>0</v>
      </c>
      <c r="O35">
        <f t="shared" si="4"/>
        <v>0</v>
      </c>
      <c r="P35">
        <f t="shared" si="5"/>
        <v>0</v>
      </c>
      <c r="Q35">
        <f t="shared" si="6"/>
        <v>0</v>
      </c>
      <c r="R35">
        <f t="shared" si="7"/>
        <v>0</v>
      </c>
      <c r="S35">
        <f t="shared" si="8"/>
        <v>0</v>
      </c>
      <c r="T35">
        <f t="shared" si="9"/>
        <v>0</v>
      </c>
      <c r="U35">
        <f t="shared" si="10"/>
        <v>0</v>
      </c>
      <c r="V35">
        <f t="shared" si="11"/>
        <v>0</v>
      </c>
    </row>
    <row r="36" spans="1:22" x14ac:dyDescent="0.2">
      <c r="A36" t="s">
        <v>35</v>
      </c>
      <c r="B36">
        <v>52</v>
      </c>
      <c r="C36">
        <v>52</v>
      </c>
      <c r="D36">
        <v>156</v>
      </c>
      <c r="E36">
        <v>78</v>
      </c>
      <c r="F36">
        <v>234</v>
      </c>
      <c r="G36">
        <v>156</v>
      </c>
      <c r="H36">
        <v>30</v>
      </c>
      <c r="I36">
        <v>0</v>
      </c>
      <c r="J36">
        <v>52</v>
      </c>
      <c r="K36">
        <v>0</v>
      </c>
      <c r="L36">
        <v>35</v>
      </c>
      <c r="M36">
        <f t="shared" ref="M36:N36" si="38">IF(MOD($L36,7),,SUM(B30:B36))</f>
        <v>442</v>
      </c>
      <c r="N36">
        <f t="shared" si="38"/>
        <v>416</v>
      </c>
      <c r="O36">
        <f t="shared" si="4"/>
        <v>468</v>
      </c>
      <c r="P36">
        <f t="shared" si="5"/>
        <v>728</v>
      </c>
      <c r="Q36">
        <f t="shared" si="6"/>
        <v>390</v>
      </c>
      <c r="R36">
        <f t="shared" si="7"/>
        <v>624</v>
      </c>
      <c r="S36">
        <f t="shared" si="8"/>
        <v>120</v>
      </c>
      <c r="T36">
        <f t="shared" si="9"/>
        <v>52</v>
      </c>
      <c r="U36">
        <f t="shared" si="10"/>
        <v>806</v>
      </c>
      <c r="V36">
        <f t="shared" si="11"/>
        <v>676</v>
      </c>
    </row>
    <row r="37" spans="1:22" hidden="1" x14ac:dyDescent="0.2">
      <c r="A37" t="s">
        <v>36</v>
      </c>
      <c r="B37">
        <v>0</v>
      </c>
      <c r="C37">
        <v>208</v>
      </c>
      <c r="D37">
        <v>52</v>
      </c>
      <c r="E37">
        <v>52</v>
      </c>
      <c r="F37">
        <v>156</v>
      </c>
      <c r="G37">
        <v>104</v>
      </c>
      <c r="H37">
        <v>0</v>
      </c>
      <c r="I37">
        <v>104</v>
      </c>
      <c r="J37">
        <v>0</v>
      </c>
      <c r="K37">
        <v>0</v>
      </c>
      <c r="L37">
        <v>36</v>
      </c>
      <c r="M37">
        <f t="shared" ref="M37:N37" si="39">IF(MOD($L37,7),,SUM(B31:B37))</f>
        <v>0</v>
      </c>
      <c r="N37">
        <f t="shared" si="39"/>
        <v>0</v>
      </c>
      <c r="O37">
        <f t="shared" si="4"/>
        <v>0</v>
      </c>
      <c r="P37">
        <f t="shared" si="5"/>
        <v>0</v>
      </c>
      <c r="Q37">
        <f t="shared" si="6"/>
        <v>0</v>
      </c>
      <c r="R37">
        <f t="shared" si="7"/>
        <v>0</v>
      </c>
      <c r="S37">
        <f t="shared" si="8"/>
        <v>0</v>
      </c>
      <c r="T37">
        <f t="shared" si="9"/>
        <v>0</v>
      </c>
      <c r="U37">
        <f t="shared" si="10"/>
        <v>0</v>
      </c>
      <c r="V37">
        <f t="shared" si="11"/>
        <v>0</v>
      </c>
    </row>
    <row r="38" spans="1:22" hidden="1" x14ac:dyDescent="0.2">
      <c r="A38" t="s">
        <v>37</v>
      </c>
      <c r="B38">
        <v>0</v>
      </c>
      <c r="C38">
        <v>0</v>
      </c>
      <c r="D38">
        <v>0</v>
      </c>
      <c r="E38">
        <v>0</v>
      </c>
      <c r="F38">
        <v>0</v>
      </c>
      <c r="G38">
        <v>0</v>
      </c>
      <c r="H38">
        <v>0</v>
      </c>
      <c r="I38">
        <v>0</v>
      </c>
      <c r="J38">
        <v>0</v>
      </c>
      <c r="K38">
        <v>0</v>
      </c>
      <c r="L38">
        <v>37</v>
      </c>
      <c r="M38">
        <f t="shared" ref="M38:N38" si="40">IF(MOD($L38,7),,SUM(B32:B38))</f>
        <v>0</v>
      </c>
      <c r="N38">
        <f t="shared" si="40"/>
        <v>0</v>
      </c>
      <c r="O38">
        <f t="shared" si="4"/>
        <v>0</v>
      </c>
      <c r="P38">
        <f t="shared" si="5"/>
        <v>0</v>
      </c>
      <c r="Q38">
        <f t="shared" si="6"/>
        <v>0</v>
      </c>
      <c r="R38">
        <f t="shared" si="7"/>
        <v>0</v>
      </c>
      <c r="S38">
        <f t="shared" si="8"/>
        <v>0</v>
      </c>
      <c r="T38">
        <f t="shared" si="9"/>
        <v>0</v>
      </c>
      <c r="U38">
        <f t="shared" si="10"/>
        <v>0</v>
      </c>
      <c r="V38">
        <f t="shared" si="11"/>
        <v>0</v>
      </c>
    </row>
    <row r="39" spans="1:22" hidden="1" x14ac:dyDescent="0.2">
      <c r="A39" t="s">
        <v>38</v>
      </c>
      <c r="B39">
        <v>0</v>
      </c>
      <c r="C39">
        <v>156</v>
      </c>
      <c r="D39">
        <v>130</v>
      </c>
      <c r="E39">
        <v>26</v>
      </c>
      <c r="F39">
        <v>208</v>
      </c>
      <c r="G39">
        <v>104</v>
      </c>
      <c r="H39">
        <v>0</v>
      </c>
      <c r="I39">
        <v>0</v>
      </c>
      <c r="J39">
        <v>26</v>
      </c>
      <c r="K39">
        <v>26</v>
      </c>
      <c r="L39">
        <v>38</v>
      </c>
      <c r="M39">
        <f t="shared" ref="M39:N39" si="41">IF(MOD($L39,7),,SUM(B33:B39))</f>
        <v>0</v>
      </c>
      <c r="N39">
        <f t="shared" si="41"/>
        <v>0</v>
      </c>
      <c r="O39">
        <f t="shared" si="4"/>
        <v>0</v>
      </c>
      <c r="P39">
        <f t="shared" si="5"/>
        <v>0</v>
      </c>
      <c r="Q39">
        <f t="shared" si="6"/>
        <v>0</v>
      </c>
      <c r="R39">
        <f t="shared" si="7"/>
        <v>0</v>
      </c>
      <c r="S39">
        <f t="shared" si="8"/>
        <v>0</v>
      </c>
      <c r="T39">
        <f t="shared" si="9"/>
        <v>0</v>
      </c>
      <c r="U39">
        <f t="shared" si="10"/>
        <v>0</v>
      </c>
      <c r="V39">
        <f t="shared" si="11"/>
        <v>0</v>
      </c>
    </row>
    <row r="40" spans="1:22" hidden="1" x14ac:dyDescent="0.2">
      <c r="A40" t="s">
        <v>39</v>
      </c>
      <c r="B40">
        <v>208</v>
      </c>
      <c r="C40">
        <v>260</v>
      </c>
      <c r="D40">
        <v>104</v>
      </c>
      <c r="E40">
        <v>26</v>
      </c>
      <c r="F40">
        <v>78</v>
      </c>
      <c r="G40">
        <v>182</v>
      </c>
      <c r="H40">
        <v>30</v>
      </c>
      <c r="I40">
        <v>0</v>
      </c>
      <c r="J40">
        <v>0</v>
      </c>
      <c r="K40">
        <v>0</v>
      </c>
      <c r="L40">
        <v>39</v>
      </c>
      <c r="M40">
        <f t="shared" ref="M40:N40" si="42">IF(MOD($L40,7),,SUM(B34:B40))</f>
        <v>0</v>
      </c>
      <c r="N40">
        <f t="shared" si="42"/>
        <v>0</v>
      </c>
      <c r="O40">
        <f t="shared" si="4"/>
        <v>0</v>
      </c>
      <c r="P40">
        <f t="shared" si="5"/>
        <v>0</v>
      </c>
      <c r="Q40">
        <f t="shared" si="6"/>
        <v>0</v>
      </c>
      <c r="R40">
        <f t="shared" si="7"/>
        <v>0</v>
      </c>
      <c r="S40">
        <f t="shared" si="8"/>
        <v>0</v>
      </c>
      <c r="T40">
        <f t="shared" si="9"/>
        <v>0</v>
      </c>
      <c r="U40">
        <f t="shared" si="10"/>
        <v>0</v>
      </c>
      <c r="V40">
        <f t="shared" si="11"/>
        <v>0</v>
      </c>
    </row>
    <row r="41" spans="1:22" hidden="1" x14ac:dyDescent="0.2">
      <c r="A41" t="s">
        <v>40</v>
      </c>
      <c r="B41">
        <v>260</v>
      </c>
      <c r="C41">
        <v>234</v>
      </c>
      <c r="D41">
        <v>182</v>
      </c>
      <c r="E41">
        <v>0</v>
      </c>
      <c r="F41">
        <v>130</v>
      </c>
      <c r="G41">
        <v>156</v>
      </c>
      <c r="H41">
        <v>60</v>
      </c>
      <c r="I41">
        <v>52</v>
      </c>
      <c r="J41">
        <v>52</v>
      </c>
      <c r="K41">
        <v>52</v>
      </c>
      <c r="L41">
        <v>40</v>
      </c>
      <c r="M41">
        <f t="shared" ref="M41:N41" si="43">IF(MOD($L41,7),,SUM(B35:B41))</f>
        <v>0</v>
      </c>
      <c r="N41">
        <f t="shared" si="43"/>
        <v>0</v>
      </c>
      <c r="O41">
        <f t="shared" si="4"/>
        <v>0</v>
      </c>
      <c r="P41">
        <f t="shared" si="5"/>
        <v>0</v>
      </c>
      <c r="Q41">
        <f t="shared" si="6"/>
        <v>0</v>
      </c>
      <c r="R41">
        <f t="shared" si="7"/>
        <v>0</v>
      </c>
      <c r="S41">
        <f t="shared" si="8"/>
        <v>0</v>
      </c>
      <c r="T41">
        <f t="shared" si="9"/>
        <v>0</v>
      </c>
      <c r="U41">
        <f t="shared" si="10"/>
        <v>0</v>
      </c>
      <c r="V41">
        <f t="shared" si="11"/>
        <v>0</v>
      </c>
    </row>
    <row r="42" spans="1:22" hidden="1" x14ac:dyDescent="0.2">
      <c r="A42" t="s">
        <v>41</v>
      </c>
      <c r="B42">
        <v>364</v>
      </c>
      <c r="C42">
        <v>338</v>
      </c>
      <c r="D42">
        <v>78</v>
      </c>
      <c r="E42">
        <v>52</v>
      </c>
      <c r="F42">
        <v>130</v>
      </c>
      <c r="G42">
        <v>338</v>
      </c>
      <c r="H42">
        <v>30</v>
      </c>
      <c r="I42">
        <v>0</v>
      </c>
      <c r="J42">
        <v>0</v>
      </c>
      <c r="K42">
        <v>0</v>
      </c>
      <c r="L42">
        <v>41</v>
      </c>
      <c r="M42">
        <f t="shared" ref="M42:N42" si="44">IF(MOD($L42,7),,SUM(B36:B42))</f>
        <v>0</v>
      </c>
      <c r="N42">
        <f t="shared" si="44"/>
        <v>0</v>
      </c>
      <c r="O42">
        <f t="shared" si="4"/>
        <v>0</v>
      </c>
      <c r="P42">
        <f t="shared" si="5"/>
        <v>0</v>
      </c>
      <c r="Q42">
        <f t="shared" si="6"/>
        <v>0</v>
      </c>
      <c r="R42">
        <f t="shared" si="7"/>
        <v>0</v>
      </c>
      <c r="S42">
        <f t="shared" si="8"/>
        <v>0</v>
      </c>
      <c r="T42">
        <f t="shared" si="9"/>
        <v>0</v>
      </c>
      <c r="U42">
        <f t="shared" si="10"/>
        <v>0</v>
      </c>
      <c r="V42">
        <f t="shared" si="11"/>
        <v>0</v>
      </c>
    </row>
    <row r="43" spans="1:22" x14ac:dyDescent="0.2">
      <c r="A43" t="s">
        <v>42</v>
      </c>
      <c r="B43">
        <v>494</v>
      </c>
      <c r="C43">
        <v>286</v>
      </c>
      <c r="D43">
        <v>0</v>
      </c>
      <c r="E43">
        <v>312</v>
      </c>
      <c r="F43">
        <v>286</v>
      </c>
      <c r="G43">
        <v>0</v>
      </c>
      <c r="H43">
        <v>150</v>
      </c>
      <c r="I43">
        <v>52</v>
      </c>
      <c r="J43">
        <v>0</v>
      </c>
      <c r="K43">
        <v>0</v>
      </c>
      <c r="L43">
        <v>42</v>
      </c>
      <c r="M43">
        <f t="shared" ref="M43:N43" si="45">IF(MOD($L43,7),,SUM(B37:B43))</f>
        <v>1326</v>
      </c>
      <c r="N43">
        <f t="shared" si="45"/>
        <v>1482</v>
      </c>
      <c r="O43">
        <f t="shared" si="4"/>
        <v>546</v>
      </c>
      <c r="P43">
        <f t="shared" si="5"/>
        <v>468</v>
      </c>
      <c r="Q43">
        <f t="shared" si="6"/>
        <v>988</v>
      </c>
      <c r="R43">
        <f t="shared" si="7"/>
        <v>884</v>
      </c>
      <c r="S43">
        <f t="shared" si="8"/>
        <v>270</v>
      </c>
      <c r="T43">
        <f t="shared" si="9"/>
        <v>208</v>
      </c>
      <c r="U43">
        <f t="shared" si="10"/>
        <v>78</v>
      </c>
      <c r="V43">
        <f t="shared" si="11"/>
        <v>78</v>
      </c>
    </row>
    <row r="44" spans="1:22" hidden="1" x14ac:dyDescent="0.2">
      <c r="A44" t="s">
        <v>43</v>
      </c>
      <c r="B44">
        <v>442</v>
      </c>
      <c r="C44">
        <v>286</v>
      </c>
      <c r="D44">
        <v>0</v>
      </c>
      <c r="E44">
        <v>156</v>
      </c>
      <c r="F44">
        <v>78</v>
      </c>
      <c r="G44">
        <v>0</v>
      </c>
      <c r="H44">
        <v>180</v>
      </c>
      <c r="I44">
        <v>0</v>
      </c>
      <c r="J44">
        <v>78</v>
      </c>
      <c r="K44">
        <v>0</v>
      </c>
      <c r="L44">
        <v>43</v>
      </c>
      <c r="M44">
        <f t="shared" ref="M44:N44" si="46">IF(MOD($L44,7),,SUM(B38:B44))</f>
        <v>0</v>
      </c>
      <c r="N44">
        <f t="shared" si="46"/>
        <v>0</v>
      </c>
      <c r="O44">
        <f t="shared" si="4"/>
        <v>0</v>
      </c>
      <c r="P44">
        <f t="shared" si="5"/>
        <v>0</v>
      </c>
      <c r="Q44">
        <f t="shared" si="6"/>
        <v>0</v>
      </c>
      <c r="R44">
        <f t="shared" si="7"/>
        <v>0</v>
      </c>
      <c r="S44">
        <f t="shared" si="8"/>
        <v>0</v>
      </c>
      <c r="T44">
        <f t="shared" si="9"/>
        <v>0</v>
      </c>
      <c r="U44">
        <f t="shared" si="10"/>
        <v>0</v>
      </c>
      <c r="V44">
        <f t="shared" si="11"/>
        <v>0</v>
      </c>
    </row>
    <row r="45" spans="1:22" hidden="1" x14ac:dyDescent="0.2">
      <c r="A45" t="s">
        <v>44</v>
      </c>
      <c r="B45">
        <v>0</v>
      </c>
      <c r="C45">
        <v>0</v>
      </c>
      <c r="D45">
        <v>0</v>
      </c>
      <c r="E45">
        <v>0</v>
      </c>
      <c r="F45">
        <v>0</v>
      </c>
      <c r="G45">
        <v>0</v>
      </c>
      <c r="H45">
        <v>0</v>
      </c>
      <c r="I45">
        <v>0</v>
      </c>
      <c r="J45">
        <v>0</v>
      </c>
      <c r="K45">
        <v>0</v>
      </c>
      <c r="L45">
        <v>44</v>
      </c>
      <c r="M45">
        <f t="shared" ref="M45:N45" si="47">IF(MOD($L45,7),,SUM(B39:B45))</f>
        <v>0</v>
      </c>
      <c r="N45">
        <f t="shared" si="47"/>
        <v>0</v>
      </c>
      <c r="O45">
        <f t="shared" si="4"/>
        <v>0</v>
      </c>
      <c r="P45">
        <f t="shared" si="5"/>
        <v>0</v>
      </c>
      <c r="Q45">
        <f t="shared" si="6"/>
        <v>0</v>
      </c>
      <c r="R45">
        <f t="shared" si="7"/>
        <v>0</v>
      </c>
      <c r="S45">
        <f t="shared" si="8"/>
        <v>0</v>
      </c>
      <c r="T45">
        <f t="shared" si="9"/>
        <v>0</v>
      </c>
      <c r="U45">
        <f t="shared" si="10"/>
        <v>0</v>
      </c>
      <c r="V45">
        <f t="shared" si="11"/>
        <v>0</v>
      </c>
    </row>
    <row r="46" spans="1:22" hidden="1" x14ac:dyDescent="0.2">
      <c r="A46" t="s">
        <v>45</v>
      </c>
      <c r="B46">
        <v>208</v>
      </c>
      <c r="C46">
        <v>156</v>
      </c>
      <c r="D46">
        <v>0</v>
      </c>
      <c r="E46">
        <v>52</v>
      </c>
      <c r="F46">
        <v>52</v>
      </c>
      <c r="G46">
        <v>26</v>
      </c>
      <c r="H46">
        <v>210</v>
      </c>
      <c r="I46">
        <v>0</v>
      </c>
      <c r="J46">
        <v>52</v>
      </c>
      <c r="K46">
        <v>52</v>
      </c>
      <c r="L46">
        <v>45</v>
      </c>
      <c r="M46">
        <f t="shared" ref="M46:N46" si="48">IF(MOD($L46,7),,SUM(B40:B46))</f>
        <v>0</v>
      </c>
      <c r="N46">
        <f t="shared" si="48"/>
        <v>0</v>
      </c>
      <c r="O46">
        <f t="shared" si="4"/>
        <v>0</v>
      </c>
      <c r="P46">
        <f t="shared" si="5"/>
        <v>0</v>
      </c>
      <c r="Q46">
        <f t="shared" si="6"/>
        <v>0</v>
      </c>
      <c r="R46">
        <f t="shared" si="7"/>
        <v>0</v>
      </c>
      <c r="S46">
        <f t="shared" si="8"/>
        <v>0</v>
      </c>
      <c r="T46">
        <f t="shared" si="9"/>
        <v>0</v>
      </c>
      <c r="U46">
        <f t="shared" si="10"/>
        <v>0</v>
      </c>
      <c r="V46">
        <f t="shared" si="11"/>
        <v>0</v>
      </c>
    </row>
    <row r="47" spans="1:22" hidden="1" x14ac:dyDescent="0.2">
      <c r="A47" t="s">
        <v>46</v>
      </c>
      <c r="B47">
        <v>286</v>
      </c>
      <c r="C47">
        <v>52</v>
      </c>
      <c r="D47">
        <v>0</v>
      </c>
      <c r="E47">
        <v>104</v>
      </c>
      <c r="F47">
        <v>130</v>
      </c>
      <c r="G47">
        <v>0</v>
      </c>
      <c r="H47">
        <v>28.33333</v>
      </c>
      <c r="I47">
        <v>0</v>
      </c>
      <c r="J47">
        <v>0</v>
      </c>
      <c r="K47">
        <v>26</v>
      </c>
      <c r="L47">
        <v>46</v>
      </c>
      <c r="M47">
        <f t="shared" ref="M47:N47" si="49">IF(MOD($L47,7),,SUM(B41:B47))</f>
        <v>0</v>
      </c>
      <c r="N47">
        <f t="shared" si="49"/>
        <v>0</v>
      </c>
      <c r="O47">
        <f t="shared" si="4"/>
        <v>0</v>
      </c>
      <c r="P47">
        <f t="shared" si="5"/>
        <v>0</v>
      </c>
      <c r="Q47">
        <f t="shared" si="6"/>
        <v>0</v>
      </c>
      <c r="R47">
        <f t="shared" si="7"/>
        <v>0</v>
      </c>
      <c r="S47">
        <f t="shared" si="8"/>
        <v>0</v>
      </c>
      <c r="T47">
        <f t="shared" si="9"/>
        <v>0</v>
      </c>
      <c r="U47">
        <f t="shared" si="10"/>
        <v>0</v>
      </c>
      <c r="V47">
        <f t="shared" si="11"/>
        <v>0</v>
      </c>
    </row>
    <row r="48" spans="1:22" hidden="1" x14ac:dyDescent="0.2">
      <c r="A48" t="s">
        <v>47</v>
      </c>
      <c r="B48">
        <v>234</v>
      </c>
      <c r="C48">
        <v>104</v>
      </c>
      <c r="D48">
        <v>130</v>
      </c>
      <c r="E48">
        <v>156</v>
      </c>
      <c r="F48">
        <v>182</v>
      </c>
      <c r="G48">
        <v>0</v>
      </c>
      <c r="H48">
        <v>150</v>
      </c>
      <c r="I48">
        <v>26</v>
      </c>
      <c r="J48">
        <v>0</v>
      </c>
      <c r="K48">
        <v>104</v>
      </c>
      <c r="L48">
        <v>47</v>
      </c>
      <c r="M48">
        <f t="shared" ref="M48:N48" si="50">IF(MOD($L48,7),,SUM(B42:B48))</f>
        <v>0</v>
      </c>
      <c r="N48">
        <f t="shared" si="50"/>
        <v>0</v>
      </c>
      <c r="O48">
        <f t="shared" si="4"/>
        <v>0</v>
      </c>
      <c r="P48">
        <f t="shared" si="5"/>
        <v>0</v>
      </c>
      <c r="Q48">
        <f t="shared" si="6"/>
        <v>0</v>
      </c>
      <c r="R48">
        <f t="shared" si="7"/>
        <v>0</v>
      </c>
      <c r="S48">
        <f t="shared" si="8"/>
        <v>0</v>
      </c>
      <c r="T48">
        <f t="shared" si="9"/>
        <v>0</v>
      </c>
      <c r="U48">
        <f t="shared" si="10"/>
        <v>0</v>
      </c>
      <c r="V48">
        <f t="shared" si="11"/>
        <v>0</v>
      </c>
    </row>
    <row r="49" spans="1:22" hidden="1" x14ac:dyDescent="0.2">
      <c r="A49" t="s">
        <v>48</v>
      </c>
      <c r="B49">
        <v>104</v>
      </c>
      <c r="C49">
        <v>104</v>
      </c>
      <c r="D49">
        <v>104</v>
      </c>
      <c r="E49">
        <v>104</v>
      </c>
      <c r="F49">
        <v>182</v>
      </c>
      <c r="G49">
        <v>52</v>
      </c>
      <c r="H49">
        <v>0</v>
      </c>
      <c r="I49">
        <v>78</v>
      </c>
      <c r="J49">
        <v>52</v>
      </c>
      <c r="K49">
        <v>0</v>
      </c>
      <c r="L49">
        <v>48</v>
      </c>
      <c r="M49">
        <f t="shared" ref="M49:N49" si="51">IF(MOD($L49,7),,SUM(B43:B49))</f>
        <v>0</v>
      </c>
      <c r="N49">
        <f t="shared" si="51"/>
        <v>0</v>
      </c>
      <c r="O49">
        <f t="shared" si="4"/>
        <v>0</v>
      </c>
      <c r="P49">
        <f t="shared" si="5"/>
        <v>0</v>
      </c>
      <c r="Q49">
        <f t="shared" si="6"/>
        <v>0</v>
      </c>
      <c r="R49">
        <f t="shared" si="7"/>
        <v>0</v>
      </c>
      <c r="S49">
        <f t="shared" si="8"/>
        <v>0</v>
      </c>
      <c r="T49">
        <f t="shared" si="9"/>
        <v>0</v>
      </c>
      <c r="U49">
        <f t="shared" si="10"/>
        <v>0</v>
      </c>
      <c r="V49">
        <f t="shared" si="11"/>
        <v>0</v>
      </c>
    </row>
    <row r="50" spans="1:22" x14ac:dyDescent="0.2">
      <c r="A50" t="s">
        <v>49</v>
      </c>
      <c r="B50">
        <v>130</v>
      </c>
      <c r="C50">
        <v>78</v>
      </c>
      <c r="D50">
        <v>130</v>
      </c>
      <c r="E50">
        <v>0</v>
      </c>
      <c r="F50">
        <v>52</v>
      </c>
      <c r="G50">
        <v>0</v>
      </c>
      <c r="H50">
        <v>150</v>
      </c>
      <c r="I50">
        <v>26</v>
      </c>
      <c r="J50">
        <v>0</v>
      </c>
      <c r="K50">
        <v>78</v>
      </c>
      <c r="L50">
        <v>49</v>
      </c>
      <c r="M50">
        <f t="shared" ref="M50:N50" si="52">IF(MOD($L50,7),,SUM(B44:B50))</f>
        <v>1404</v>
      </c>
      <c r="N50">
        <f t="shared" si="52"/>
        <v>780</v>
      </c>
      <c r="O50">
        <f t="shared" si="4"/>
        <v>364</v>
      </c>
      <c r="P50">
        <f t="shared" si="5"/>
        <v>572</v>
      </c>
      <c r="Q50">
        <f t="shared" si="6"/>
        <v>676</v>
      </c>
      <c r="R50">
        <f t="shared" si="7"/>
        <v>78</v>
      </c>
      <c r="S50">
        <f t="shared" si="8"/>
        <v>718.33332999999993</v>
      </c>
      <c r="T50">
        <f t="shared" si="9"/>
        <v>130</v>
      </c>
      <c r="U50">
        <f t="shared" si="10"/>
        <v>182</v>
      </c>
      <c r="V50">
        <f t="shared" si="11"/>
        <v>260</v>
      </c>
    </row>
    <row r="51" spans="1:22" hidden="1" x14ac:dyDescent="0.2">
      <c r="A51" t="s">
        <v>50</v>
      </c>
      <c r="B51">
        <v>104</v>
      </c>
      <c r="C51">
        <v>104</v>
      </c>
      <c r="D51">
        <v>130</v>
      </c>
      <c r="E51">
        <v>78</v>
      </c>
      <c r="F51">
        <v>104</v>
      </c>
      <c r="G51">
        <v>26</v>
      </c>
      <c r="H51">
        <v>90</v>
      </c>
      <c r="I51">
        <v>26</v>
      </c>
      <c r="J51">
        <v>26</v>
      </c>
      <c r="K51">
        <v>26</v>
      </c>
      <c r="L51">
        <v>50</v>
      </c>
      <c r="M51">
        <f t="shared" ref="M51:N51" si="53">IF(MOD($L51,7),,SUM(B45:B51))</f>
        <v>0</v>
      </c>
      <c r="N51">
        <f t="shared" si="53"/>
        <v>0</v>
      </c>
      <c r="O51">
        <f t="shared" si="4"/>
        <v>0</v>
      </c>
      <c r="P51">
        <f t="shared" si="5"/>
        <v>0</v>
      </c>
      <c r="Q51">
        <f t="shared" si="6"/>
        <v>0</v>
      </c>
      <c r="R51">
        <f t="shared" si="7"/>
        <v>0</v>
      </c>
      <c r="S51">
        <f t="shared" si="8"/>
        <v>0</v>
      </c>
      <c r="T51">
        <f t="shared" si="9"/>
        <v>0</v>
      </c>
      <c r="U51">
        <f t="shared" si="10"/>
        <v>0</v>
      </c>
      <c r="V51">
        <f t="shared" si="11"/>
        <v>0</v>
      </c>
    </row>
    <row r="52" spans="1:22" hidden="1" x14ac:dyDescent="0.2">
      <c r="A52" t="s">
        <v>51</v>
      </c>
      <c r="B52">
        <v>0</v>
      </c>
      <c r="C52">
        <v>0</v>
      </c>
      <c r="D52">
        <v>0</v>
      </c>
      <c r="E52">
        <v>0</v>
      </c>
      <c r="F52">
        <v>0</v>
      </c>
      <c r="G52">
        <v>0</v>
      </c>
      <c r="H52">
        <v>0</v>
      </c>
      <c r="I52">
        <v>0</v>
      </c>
      <c r="J52">
        <v>0</v>
      </c>
      <c r="K52">
        <v>0</v>
      </c>
      <c r="L52">
        <v>51</v>
      </c>
      <c r="M52">
        <f t="shared" ref="M52:N52" si="54">IF(MOD($L52,7),,SUM(B46:B52))</f>
        <v>0</v>
      </c>
      <c r="N52">
        <f t="shared" si="54"/>
        <v>0</v>
      </c>
      <c r="O52">
        <f t="shared" si="4"/>
        <v>0</v>
      </c>
      <c r="P52">
        <f t="shared" si="5"/>
        <v>0</v>
      </c>
      <c r="Q52">
        <f t="shared" si="6"/>
        <v>0</v>
      </c>
      <c r="R52">
        <f t="shared" si="7"/>
        <v>0</v>
      </c>
      <c r="S52">
        <f t="shared" si="8"/>
        <v>0</v>
      </c>
      <c r="T52">
        <f t="shared" si="9"/>
        <v>0</v>
      </c>
      <c r="U52">
        <f t="shared" si="10"/>
        <v>0</v>
      </c>
      <c r="V52">
        <f t="shared" si="11"/>
        <v>0</v>
      </c>
    </row>
    <row r="53" spans="1:22" hidden="1" x14ac:dyDescent="0.2">
      <c r="A53" t="s">
        <v>52</v>
      </c>
      <c r="B53">
        <v>104</v>
      </c>
      <c r="C53">
        <v>52</v>
      </c>
      <c r="D53">
        <v>78</v>
      </c>
      <c r="E53">
        <v>52</v>
      </c>
      <c r="F53">
        <v>26</v>
      </c>
      <c r="G53">
        <v>0</v>
      </c>
      <c r="H53">
        <v>0</v>
      </c>
      <c r="I53">
        <v>26</v>
      </c>
      <c r="J53">
        <v>0</v>
      </c>
      <c r="K53">
        <v>0</v>
      </c>
      <c r="L53">
        <v>52</v>
      </c>
      <c r="M53">
        <f t="shared" ref="M53:N53" si="55">IF(MOD($L53,7),,SUM(B47:B53))</f>
        <v>0</v>
      </c>
      <c r="N53">
        <f t="shared" si="55"/>
        <v>0</v>
      </c>
      <c r="O53">
        <f t="shared" si="4"/>
        <v>0</v>
      </c>
      <c r="P53">
        <f t="shared" si="5"/>
        <v>0</v>
      </c>
      <c r="Q53">
        <f t="shared" si="6"/>
        <v>0</v>
      </c>
      <c r="R53">
        <f t="shared" si="7"/>
        <v>0</v>
      </c>
      <c r="S53">
        <f t="shared" si="8"/>
        <v>0</v>
      </c>
      <c r="T53">
        <f t="shared" si="9"/>
        <v>0</v>
      </c>
      <c r="U53">
        <f t="shared" si="10"/>
        <v>0</v>
      </c>
      <c r="V53">
        <f t="shared" si="11"/>
        <v>0</v>
      </c>
    </row>
    <row r="54" spans="1:22" hidden="1" x14ac:dyDescent="0.2">
      <c r="A54" t="s">
        <v>53</v>
      </c>
      <c r="B54">
        <v>234</v>
      </c>
      <c r="C54">
        <v>52</v>
      </c>
      <c r="D54">
        <v>78</v>
      </c>
      <c r="E54">
        <v>26</v>
      </c>
      <c r="F54">
        <v>26</v>
      </c>
      <c r="G54">
        <v>0</v>
      </c>
      <c r="H54">
        <v>120</v>
      </c>
      <c r="I54">
        <v>52</v>
      </c>
      <c r="J54">
        <v>26</v>
      </c>
      <c r="K54">
        <v>26</v>
      </c>
      <c r="L54">
        <v>53</v>
      </c>
      <c r="M54">
        <f t="shared" ref="M54:N54" si="56">IF(MOD($L54,7),,SUM(B48:B54))</f>
        <v>0</v>
      </c>
      <c r="N54">
        <f t="shared" si="56"/>
        <v>0</v>
      </c>
      <c r="O54">
        <f t="shared" si="4"/>
        <v>0</v>
      </c>
      <c r="P54">
        <f t="shared" si="5"/>
        <v>0</v>
      </c>
      <c r="Q54">
        <f t="shared" si="6"/>
        <v>0</v>
      </c>
      <c r="R54">
        <f t="shared" si="7"/>
        <v>0</v>
      </c>
      <c r="S54">
        <f t="shared" si="8"/>
        <v>0</v>
      </c>
      <c r="T54">
        <f t="shared" si="9"/>
        <v>0</v>
      </c>
      <c r="U54">
        <f t="shared" si="10"/>
        <v>0</v>
      </c>
      <c r="V54">
        <f t="shared" si="11"/>
        <v>0</v>
      </c>
    </row>
    <row r="55" spans="1:22" hidden="1" x14ac:dyDescent="0.2">
      <c r="A55" t="s">
        <v>54</v>
      </c>
      <c r="B55">
        <v>130</v>
      </c>
      <c r="C55">
        <v>52</v>
      </c>
      <c r="D55">
        <v>52</v>
      </c>
      <c r="E55">
        <v>104</v>
      </c>
      <c r="F55">
        <v>0</v>
      </c>
      <c r="G55">
        <v>26</v>
      </c>
      <c r="H55">
        <v>60</v>
      </c>
      <c r="I55">
        <v>52</v>
      </c>
      <c r="J55">
        <v>0</v>
      </c>
      <c r="K55">
        <v>0</v>
      </c>
      <c r="L55">
        <v>54</v>
      </c>
      <c r="M55">
        <f t="shared" ref="M55:N55" si="57">IF(MOD($L55,7),,SUM(B49:B55))</f>
        <v>0</v>
      </c>
      <c r="N55">
        <f t="shared" si="57"/>
        <v>0</v>
      </c>
      <c r="O55">
        <f t="shared" si="4"/>
        <v>0</v>
      </c>
      <c r="P55">
        <f t="shared" si="5"/>
        <v>0</v>
      </c>
      <c r="Q55">
        <f t="shared" si="6"/>
        <v>0</v>
      </c>
      <c r="R55">
        <f t="shared" si="7"/>
        <v>0</v>
      </c>
      <c r="S55">
        <f t="shared" si="8"/>
        <v>0</v>
      </c>
      <c r="T55">
        <f t="shared" si="9"/>
        <v>0</v>
      </c>
      <c r="U55">
        <f t="shared" si="10"/>
        <v>0</v>
      </c>
      <c r="V55">
        <f t="shared" si="11"/>
        <v>0</v>
      </c>
    </row>
    <row r="56" spans="1:22" hidden="1" x14ac:dyDescent="0.2">
      <c r="A56" t="s">
        <v>55</v>
      </c>
      <c r="B56">
        <v>152.66666000000001</v>
      </c>
      <c r="C56">
        <v>74.666659999999993</v>
      </c>
      <c r="D56">
        <v>206.33332999999999</v>
      </c>
      <c r="E56">
        <v>104</v>
      </c>
      <c r="F56">
        <v>0</v>
      </c>
      <c r="G56">
        <v>0</v>
      </c>
      <c r="H56">
        <v>90</v>
      </c>
      <c r="I56">
        <v>130</v>
      </c>
      <c r="J56">
        <v>26</v>
      </c>
      <c r="K56">
        <v>50.333329999999997</v>
      </c>
      <c r="L56">
        <v>55</v>
      </c>
      <c r="M56">
        <f t="shared" ref="M56:N56" si="58">IF(MOD($L56,7),,SUM(B50:B56))</f>
        <v>0</v>
      </c>
      <c r="N56">
        <f t="shared" si="58"/>
        <v>0</v>
      </c>
      <c r="O56">
        <f t="shared" si="4"/>
        <v>0</v>
      </c>
      <c r="P56">
        <f t="shared" si="5"/>
        <v>0</v>
      </c>
      <c r="Q56">
        <f t="shared" si="6"/>
        <v>0</v>
      </c>
      <c r="R56">
        <f t="shared" si="7"/>
        <v>0</v>
      </c>
      <c r="S56">
        <f t="shared" si="8"/>
        <v>0</v>
      </c>
      <c r="T56">
        <f t="shared" si="9"/>
        <v>0</v>
      </c>
      <c r="U56">
        <f t="shared" si="10"/>
        <v>0</v>
      </c>
      <c r="V56">
        <f t="shared" si="11"/>
        <v>0</v>
      </c>
    </row>
    <row r="57" spans="1:22" x14ac:dyDescent="0.2">
      <c r="A57" t="s">
        <v>56</v>
      </c>
      <c r="B57">
        <v>78</v>
      </c>
      <c r="C57">
        <v>208</v>
      </c>
      <c r="D57">
        <v>0</v>
      </c>
      <c r="E57">
        <v>78</v>
      </c>
      <c r="F57">
        <v>0</v>
      </c>
      <c r="G57">
        <v>0</v>
      </c>
      <c r="H57">
        <v>120</v>
      </c>
      <c r="I57">
        <v>0</v>
      </c>
      <c r="J57">
        <v>26</v>
      </c>
      <c r="K57">
        <v>52</v>
      </c>
      <c r="L57">
        <v>56</v>
      </c>
      <c r="M57">
        <f t="shared" ref="M57:N57" si="59">IF(MOD($L57,7),,SUM(B51:B57))</f>
        <v>802.66665999999998</v>
      </c>
      <c r="N57">
        <f t="shared" si="59"/>
        <v>542.66665999999998</v>
      </c>
      <c r="O57">
        <f t="shared" si="4"/>
        <v>544.33332999999993</v>
      </c>
      <c r="P57">
        <f t="shared" si="5"/>
        <v>442</v>
      </c>
      <c r="Q57">
        <f t="shared" si="6"/>
        <v>156</v>
      </c>
      <c r="R57">
        <f t="shared" si="7"/>
        <v>52</v>
      </c>
      <c r="S57">
        <f t="shared" si="8"/>
        <v>480</v>
      </c>
      <c r="T57">
        <f t="shared" si="9"/>
        <v>286</v>
      </c>
      <c r="U57">
        <f t="shared" si="10"/>
        <v>104</v>
      </c>
      <c r="V57">
        <f t="shared" si="11"/>
        <v>154.33332999999999</v>
      </c>
    </row>
    <row r="58" spans="1:22" hidden="1" x14ac:dyDescent="0.2">
      <c r="A58" t="s">
        <v>57</v>
      </c>
      <c r="B58">
        <v>52</v>
      </c>
      <c r="C58">
        <v>156</v>
      </c>
      <c r="D58">
        <v>52</v>
      </c>
      <c r="E58">
        <v>52</v>
      </c>
      <c r="F58">
        <v>0</v>
      </c>
      <c r="G58">
        <v>0</v>
      </c>
      <c r="H58">
        <v>150</v>
      </c>
      <c r="I58">
        <v>52</v>
      </c>
      <c r="J58">
        <v>0</v>
      </c>
      <c r="K58">
        <v>26</v>
      </c>
      <c r="L58">
        <v>57</v>
      </c>
      <c r="M58">
        <f t="shared" ref="M58:N58" si="60">IF(MOD($L58,7),,SUM(B52:B58))</f>
        <v>0</v>
      </c>
      <c r="N58">
        <f t="shared" si="60"/>
        <v>0</v>
      </c>
      <c r="O58">
        <f t="shared" si="4"/>
        <v>0</v>
      </c>
      <c r="P58">
        <f t="shared" si="5"/>
        <v>0</v>
      </c>
      <c r="Q58">
        <f t="shared" si="6"/>
        <v>0</v>
      </c>
      <c r="R58">
        <f t="shared" si="7"/>
        <v>0</v>
      </c>
      <c r="S58">
        <f t="shared" si="8"/>
        <v>0</v>
      </c>
      <c r="T58">
        <f t="shared" si="9"/>
        <v>0</v>
      </c>
      <c r="U58">
        <f t="shared" si="10"/>
        <v>0</v>
      </c>
      <c r="V58">
        <f t="shared" si="11"/>
        <v>0</v>
      </c>
    </row>
    <row r="59" spans="1:22" hidden="1" x14ac:dyDescent="0.2">
      <c r="A59" t="s">
        <v>58</v>
      </c>
      <c r="B59">
        <v>0</v>
      </c>
      <c r="C59">
        <v>0</v>
      </c>
      <c r="D59">
        <v>0</v>
      </c>
      <c r="E59">
        <v>0</v>
      </c>
      <c r="F59">
        <v>0</v>
      </c>
      <c r="G59">
        <v>0</v>
      </c>
      <c r="H59">
        <v>0</v>
      </c>
      <c r="I59">
        <v>0</v>
      </c>
      <c r="J59">
        <v>0</v>
      </c>
      <c r="K59">
        <v>0</v>
      </c>
      <c r="L59">
        <v>58</v>
      </c>
      <c r="M59">
        <f t="shared" ref="M59:N59" si="61">IF(MOD($L59,7),,SUM(B53:B59))</f>
        <v>0</v>
      </c>
      <c r="N59">
        <f t="shared" si="61"/>
        <v>0</v>
      </c>
      <c r="O59">
        <f t="shared" si="4"/>
        <v>0</v>
      </c>
      <c r="P59">
        <f t="shared" si="5"/>
        <v>0</v>
      </c>
      <c r="Q59">
        <f t="shared" si="6"/>
        <v>0</v>
      </c>
      <c r="R59">
        <f t="shared" si="7"/>
        <v>0</v>
      </c>
      <c r="S59">
        <f t="shared" si="8"/>
        <v>0</v>
      </c>
      <c r="T59">
        <f t="shared" si="9"/>
        <v>0</v>
      </c>
      <c r="U59">
        <f t="shared" si="10"/>
        <v>0</v>
      </c>
      <c r="V59">
        <f t="shared" si="11"/>
        <v>0</v>
      </c>
    </row>
    <row r="60" spans="1:22" hidden="1" x14ac:dyDescent="0.2">
      <c r="A60" t="s">
        <v>59</v>
      </c>
      <c r="B60">
        <v>50.333329999999997</v>
      </c>
      <c r="C60">
        <v>24.33333</v>
      </c>
      <c r="D60">
        <v>52</v>
      </c>
      <c r="E60">
        <v>26</v>
      </c>
      <c r="F60">
        <v>0</v>
      </c>
      <c r="G60">
        <v>76.333330000000004</v>
      </c>
      <c r="H60">
        <v>180</v>
      </c>
      <c r="I60">
        <v>26</v>
      </c>
      <c r="J60">
        <v>24.33333</v>
      </c>
      <c r="K60">
        <v>26</v>
      </c>
      <c r="L60">
        <v>59</v>
      </c>
      <c r="M60">
        <f t="shared" ref="M60:N60" si="62">IF(MOD($L60,7),,SUM(B54:B60))</f>
        <v>0</v>
      </c>
      <c r="N60">
        <f t="shared" si="62"/>
        <v>0</v>
      </c>
      <c r="O60">
        <f t="shared" si="4"/>
        <v>0</v>
      </c>
      <c r="P60">
        <f t="shared" si="5"/>
        <v>0</v>
      </c>
      <c r="Q60">
        <f t="shared" si="6"/>
        <v>0</v>
      </c>
      <c r="R60">
        <f t="shared" si="7"/>
        <v>0</v>
      </c>
      <c r="S60">
        <f t="shared" si="8"/>
        <v>0</v>
      </c>
      <c r="T60">
        <f t="shared" si="9"/>
        <v>0</v>
      </c>
      <c r="U60">
        <f t="shared" si="10"/>
        <v>0</v>
      </c>
      <c r="V60">
        <f t="shared" si="11"/>
        <v>0</v>
      </c>
    </row>
    <row r="61" spans="1:22" hidden="1" x14ac:dyDescent="0.2">
      <c r="A61" t="s">
        <v>60</v>
      </c>
      <c r="B61">
        <v>26</v>
      </c>
      <c r="C61">
        <v>0</v>
      </c>
      <c r="D61">
        <v>104</v>
      </c>
      <c r="E61">
        <v>78</v>
      </c>
      <c r="F61">
        <v>26</v>
      </c>
      <c r="G61">
        <v>26</v>
      </c>
      <c r="H61">
        <v>210</v>
      </c>
      <c r="I61">
        <v>104</v>
      </c>
      <c r="J61">
        <v>0</v>
      </c>
      <c r="K61">
        <v>26</v>
      </c>
      <c r="L61">
        <v>60</v>
      </c>
      <c r="M61">
        <f t="shared" ref="M61:N61" si="63">IF(MOD($L61,7),,SUM(B55:B61))</f>
        <v>0</v>
      </c>
      <c r="N61">
        <f t="shared" si="63"/>
        <v>0</v>
      </c>
      <c r="O61">
        <f t="shared" si="4"/>
        <v>0</v>
      </c>
      <c r="P61">
        <f t="shared" si="5"/>
        <v>0</v>
      </c>
      <c r="Q61">
        <f t="shared" si="6"/>
        <v>0</v>
      </c>
      <c r="R61">
        <f t="shared" si="7"/>
        <v>0</v>
      </c>
      <c r="S61">
        <f t="shared" si="8"/>
        <v>0</v>
      </c>
      <c r="T61">
        <f t="shared" si="9"/>
        <v>0</v>
      </c>
      <c r="U61">
        <f t="shared" si="10"/>
        <v>0</v>
      </c>
      <c r="V61">
        <f t="shared" si="11"/>
        <v>0</v>
      </c>
    </row>
    <row r="62" spans="1:22" hidden="1" x14ac:dyDescent="0.2">
      <c r="A62" t="s">
        <v>61</v>
      </c>
      <c r="B62">
        <v>130</v>
      </c>
      <c r="C62">
        <v>0</v>
      </c>
      <c r="D62">
        <v>52</v>
      </c>
      <c r="E62">
        <v>0</v>
      </c>
      <c r="F62">
        <v>0</v>
      </c>
      <c r="G62">
        <v>0</v>
      </c>
      <c r="H62">
        <v>150</v>
      </c>
      <c r="I62">
        <v>130</v>
      </c>
      <c r="J62">
        <v>0</v>
      </c>
      <c r="K62">
        <v>0</v>
      </c>
      <c r="L62">
        <v>61</v>
      </c>
      <c r="M62">
        <f t="shared" ref="M62:N62" si="64">IF(MOD($L62,7),,SUM(B56:B62))</f>
        <v>0</v>
      </c>
      <c r="N62">
        <f t="shared" si="64"/>
        <v>0</v>
      </c>
      <c r="O62">
        <f t="shared" si="4"/>
        <v>0</v>
      </c>
      <c r="P62">
        <f t="shared" si="5"/>
        <v>0</v>
      </c>
      <c r="Q62">
        <f t="shared" si="6"/>
        <v>0</v>
      </c>
      <c r="R62">
        <f t="shared" si="7"/>
        <v>0</v>
      </c>
      <c r="S62">
        <f t="shared" si="8"/>
        <v>0</v>
      </c>
      <c r="T62">
        <f t="shared" si="9"/>
        <v>0</v>
      </c>
      <c r="U62">
        <f t="shared" si="10"/>
        <v>0</v>
      </c>
      <c r="V62">
        <f t="shared" si="11"/>
        <v>0</v>
      </c>
    </row>
    <row r="63" spans="1:22" hidden="1" x14ac:dyDescent="0.2">
      <c r="A63" t="s">
        <v>62</v>
      </c>
      <c r="B63">
        <v>178.66666000000001</v>
      </c>
      <c r="C63">
        <v>0</v>
      </c>
      <c r="D63">
        <v>126.66665999999999</v>
      </c>
      <c r="E63">
        <v>26</v>
      </c>
      <c r="F63">
        <v>0</v>
      </c>
      <c r="G63">
        <v>0</v>
      </c>
      <c r="H63">
        <v>210</v>
      </c>
      <c r="I63">
        <v>130</v>
      </c>
      <c r="J63">
        <v>26</v>
      </c>
      <c r="K63">
        <v>78</v>
      </c>
      <c r="L63">
        <v>62</v>
      </c>
      <c r="M63">
        <f t="shared" ref="M63:N63" si="65">IF(MOD($L63,7),,SUM(B57:B63))</f>
        <v>0</v>
      </c>
      <c r="N63">
        <f t="shared" si="65"/>
        <v>0</v>
      </c>
      <c r="O63">
        <f t="shared" si="4"/>
        <v>0</v>
      </c>
      <c r="P63">
        <f t="shared" si="5"/>
        <v>0</v>
      </c>
      <c r="Q63">
        <f t="shared" si="6"/>
        <v>0</v>
      </c>
      <c r="R63">
        <f t="shared" si="7"/>
        <v>0</v>
      </c>
      <c r="S63">
        <f t="shared" si="8"/>
        <v>0</v>
      </c>
      <c r="T63">
        <f t="shared" si="9"/>
        <v>0</v>
      </c>
      <c r="U63">
        <f t="shared" si="10"/>
        <v>0</v>
      </c>
      <c r="V63">
        <f t="shared" si="11"/>
        <v>0</v>
      </c>
    </row>
    <row r="64" spans="1:22" x14ac:dyDescent="0.2">
      <c r="A64" t="s">
        <v>63</v>
      </c>
      <c r="B64">
        <v>78</v>
      </c>
      <c r="C64">
        <v>0</v>
      </c>
      <c r="D64">
        <v>156</v>
      </c>
      <c r="E64">
        <v>78</v>
      </c>
      <c r="F64">
        <v>0</v>
      </c>
      <c r="G64">
        <v>0</v>
      </c>
      <c r="H64">
        <v>90</v>
      </c>
      <c r="I64">
        <v>26</v>
      </c>
      <c r="J64">
        <v>0</v>
      </c>
      <c r="K64">
        <v>26</v>
      </c>
      <c r="L64">
        <v>63</v>
      </c>
      <c r="M64">
        <f t="shared" ref="M64:N64" si="66">IF(MOD($L64,7),,SUM(B58:B64))</f>
        <v>514.99999000000003</v>
      </c>
      <c r="N64">
        <f t="shared" si="66"/>
        <v>180.33332999999999</v>
      </c>
      <c r="O64">
        <f t="shared" si="4"/>
        <v>542.66665999999998</v>
      </c>
      <c r="P64">
        <f t="shared" si="5"/>
        <v>260</v>
      </c>
      <c r="Q64">
        <f t="shared" si="6"/>
        <v>26</v>
      </c>
      <c r="R64">
        <f t="shared" si="7"/>
        <v>102.33333</v>
      </c>
      <c r="S64">
        <f t="shared" si="8"/>
        <v>990</v>
      </c>
      <c r="T64">
        <f t="shared" si="9"/>
        <v>468</v>
      </c>
      <c r="U64">
        <f t="shared" si="10"/>
        <v>50.333330000000004</v>
      </c>
      <c r="V64">
        <f t="shared" si="11"/>
        <v>182</v>
      </c>
    </row>
    <row r="65" spans="1:22" hidden="1" x14ac:dyDescent="0.2">
      <c r="A65" t="s">
        <v>64</v>
      </c>
      <c r="B65">
        <v>78</v>
      </c>
      <c r="C65">
        <v>26</v>
      </c>
      <c r="D65">
        <v>0</v>
      </c>
      <c r="E65">
        <v>52</v>
      </c>
      <c r="F65">
        <v>0</v>
      </c>
      <c r="G65">
        <v>0</v>
      </c>
      <c r="H65">
        <v>120</v>
      </c>
      <c r="I65">
        <v>78</v>
      </c>
      <c r="J65">
        <v>0</v>
      </c>
      <c r="K65">
        <v>52</v>
      </c>
      <c r="L65">
        <v>64</v>
      </c>
      <c r="M65">
        <f t="shared" ref="M65:N65" si="67">IF(MOD($L65,7),,SUM(B59:B65))</f>
        <v>0</v>
      </c>
      <c r="N65">
        <f t="shared" si="67"/>
        <v>0</v>
      </c>
      <c r="O65">
        <f t="shared" si="4"/>
        <v>0</v>
      </c>
      <c r="P65">
        <f t="shared" si="5"/>
        <v>0</v>
      </c>
      <c r="Q65">
        <f t="shared" si="6"/>
        <v>0</v>
      </c>
      <c r="R65">
        <f t="shared" si="7"/>
        <v>0</v>
      </c>
      <c r="S65">
        <f t="shared" si="8"/>
        <v>0</v>
      </c>
      <c r="T65">
        <f t="shared" si="9"/>
        <v>0</v>
      </c>
      <c r="U65">
        <f t="shared" si="10"/>
        <v>0</v>
      </c>
      <c r="V65">
        <f t="shared" si="11"/>
        <v>0</v>
      </c>
    </row>
    <row r="66" spans="1:22" hidden="1" x14ac:dyDescent="0.2">
      <c r="A66" t="s">
        <v>65</v>
      </c>
      <c r="B66">
        <v>0</v>
      </c>
      <c r="C66">
        <v>0</v>
      </c>
      <c r="D66">
        <v>0</v>
      </c>
      <c r="E66">
        <v>0</v>
      </c>
      <c r="F66">
        <v>0</v>
      </c>
      <c r="G66">
        <v>0</v>
      </c>
      <c r="H66">
        <v>0</v>
      </c>
      <c r="I66">
        <v>0</v>
      </c>
      <c r="J66">
        <v>0</v>
      </c>
      <c r="K66">
        <v>0</v>
      </c>
      <c r="L66">
        <v>65</v>
      </c>
      <c r="M66">
        <f t="shared" ref="M66:N66" si="68">IF(MOD($L66,7),,SUM(B60:B66))</f>
        <v>0</v>
      </c>
      <c r="N66">
        <f t="shared" si="68"/>
        <v>0</v>
      </c>
      <c r="O66">
        <f t="shared" si="4"/>
        <v>0</v>
      </c>
      <c r="P66">
        <f t="shared" si="5"/>
        <v>0</v>
      </c>
      <c r="Q66">
        <f t="shared" si="6"/>
        <v>0</v>
      </c>
      <c r="R66">
        <f t="shared" si="7"/>
        <v>0</v>
      </c>
      <c r="S66">
        <f t="shared" si="8"/>
        <v>0</v>
      </c>
      <c r="T66">
        <f t="shared" si="9"/>
        <v>0</v>
      </c>
      <c r="U66">
        <f t="shared" si="10"/>
        <v>0</v>
      </c>
      <c r="V66">
        <f t="shared" si="11"/>
        <v>0</v>
      </c>
    </row>
    <row r="67" spans="1:22" hidden="1" x14ac:dyDescent="0.2">
      <c r="A67" t="s">
        <v>66</v>
      </c>
      <c r="B67">
        <v>104</v>
      </c>
      <c r="C67">
        <v>26</v>
      </c>
      <c r="D67">
        <v>130</v>
      </c>
      <c r="E67">
        <v>78</v>
      </c>
      <c r="F67">
        <v>78</v>
      </c>
      <c r="G67">
        <v>0</v>
      </c>
      <c r="H67">
        <v>58.333329999999997</v>
      </c>
      <c r="I67">
        <v>26</v>
      </c>
      <c r="J67">
        <v>0</v>
      </c>
      <c r="K67">
        <v>26</v>
      </c>
      <c r="L67">
        <v>66</v>
      </c>
      <c r="M67">
        <f t="shared" ref="M67:N67" si="69">IF(MOD($L67,7),,SUM(B61:B67))</f>
        <v>0</v>
      </c>
      <c r="N67">
        <f t="shared" si="69"/>
        <v>0</v>
      </c>
      <c r="O67">
        <f t="shared" si="4"/>
        <v>0</v>
      </c>
      <c r="P67">
        <f t="shared" si="5"/>
        <v>0</v>
      </c>
      <c r="Q67">
        <f t="shared" si="6"/>
        <v>0</v>
      </c>
      <c r="R67">
        <f t="shared" si="7"/>
        <v>0</v>
      </c>
      <c r="S67">
        <f t="shared" si="8"/>
        <v>0</v>
      </c>
      <c r="T67">
        <f t="shared" si="9"/>
        <v>0</v>
      </c>
      <c r="U67">
        <f t="shared" si="10"/>
        <v>0</v>
      </c>
      <c r="V67">
        <f t="shared" si="11"/>
        <v>0</v>
      </c>
    </row>
    <row r="68" spans="1:22" hidden="1" x14ac:dyDescent="0.2">
      <c r="A68" t="s">
        <v>67</v>
      </c>
      <c r="B68">
        <v>104</v>
      </c>
      <c r="C68">
        <v>0</v>
      </c>
      <c r="D68">
        <v>78</v>
      </c>
      <c r="E68">
        <v>78</v>
      </c>
      <c r="F68">
        <v>26</v>
      </c>
      <c r="G68">
        <v>0</v>
      </c>
      <c r="H68">
        <v>210</v>
      </c>
      <c r="I68">
        <v>0</v>
      </c>
      <c r="J68">
        <v>0</v>
      </c>
      <c r="K68">
        <v>104</v>
      </c>
      <c r="L68">
        <v>67</v>
      </c>
      <c r="M68">
        <f t="shared" ref="M68:N68" si="70">IF(MOD($L68,7),,SUM(B62:B68))</f>
        <v>0</v>
      </c>
      <c r="N68">
        <f t="shared" si="70"/>
        <v>0</v>
      </c>
      <c r="O68">
        <f t="shared" si="4"/>
        <v>0</v>
      </c>
      <c r="P68">
        <f t="shared" si="5"/>
        <v>0</v>
      </c>
      <c r="Q68">
        <f t="shared" si="6"/>
        <v>0</v>
      </c>
      <c r="R68">
        <f t="shared" si="7"/>
        <v>0</v>
      </c>
      <c r="S68">
        <f t="shared" si="8"/>
        <v>0</v>
      </c>
      <c r="T68">
        <f t="shared" si="9"/>
        <v>0</v>
      </c>
      <c r="U68">
        <f t="shared" si="10"/>
        <v>0</v>
      </c>
      <c r="V68">
        <f t="shared" si="11"/>
        <v>0</v>
      </c>
    </row>
    <row r="69" spans="1:22" hidden="1" x14ac:dyDescent="0.2">
      <c r="A69" t="s">
        <v>68</v>
      </c>
      <c r="B69">
        <v>338</v>
      </c>
      <c r="C69">
        <v>52</v>
      </c>
      <c r="D69">
        <v>26</v>
      </c>
      <c r="E69">
        <v>104</v>
      </c>
      <c r="F69">
        <v>130</v>
      </c>
      <c r="G69">
        <v>104</v>
      </c>
      <c r="H69">
        <v>270</v>
      </c>
      <c r="I69">
        <v>0</v>
      </c>
      <c r="J69">
        <v>26</v>
      </c>
      <c r="K69">
        <v>78</v>
      </c>
      <c r="L69">
        <v>68</v>
      </c>
      <c r="M69">
        <f t="shared" ref="M69:N69" si="71">IF(MOD($L69,7),,SUM(B63:B69))</f>
        <v>0</v>
      </c>
      <c r="N69">
        <f t="shared" si="71"/>
        <v>0</v>
      </c>
      <c r="O69">
        <f t="shared" si="4"/>
        <v>0</v>
      </c>
      <c r="P69">
        <f t="shared" si="5"/>
        <v>0</v>
      </c>
      <c r="Q69">
        <f t="shared" si="6"/>
        <v>0</v>
      </c>
      <c r="R69">
        <f t="shared" si="7"/>
        <v>0</v>
      </c>
      <c r="S69">
        <f t="shared" si="8"/>
        <v>0</v>
      </c>
      <c r="T69">
        <f t="shared" si="9"/>
        <v>0</v>
      </c>
      <c r="U69">
        <f t="shared" si="10"/>
        <v>0</v>
      </c>
      <c r="V69">
        <f t="shared" si="11"/>
        <v>0</v>
      </c>
    </row>
    <row r="70" spans="1:22" hidden="1" x14ac:dyDescent="0.2">
      <c r="A70" t="s">
        <v>69</v>
      </c>
      <c r="B70">
        <v>26</v>
      </c>
      <c r="C70">
        <v>52</v>
      </c>
      <c r="D70">
        <v>0</v>
      </c>
      <c r="E70">
        <v>156</v>
      </c>
      <c r="F70">
        <v>182</v>
      </c>
      <c r="G70">
        <v>364</v>
      </c>
      <c r="H70">
        <v>300</v>
      </c>
      <c r="I70">
        <v>104</v>
      </c>
      <c r="J70">
        <v>0</v>
      </c>
      <c r="K70">
        <v>52</v>
      </c>
      <c r="L70">
        <v>69</v>
      </c>
      <c r="M70">
        <f t="shared" ref="M70:N70" si="72">IF(MOD($L70,7),,SUM(B64:B70))</f>
        <v>0</v>
      </c>
      <c r="N70">
        <f t="shared" si="72"/>
        <v>0</v>
      </c>
      <c r="O70">
        <f t="shared" si="4"/>
        <v>0</v>
      </c>
      <c r="P70">
        <f t="shared" si="5"/>
        <v>0</v>
      </c>
      <c r="Q70">
        <f t="shared" si="6"/>
        <v>0</v>
      </c>
      <c r="R70">
        <f t="shared" si="7"/>
        <v>0</v>
      </c>
      <c r="S70">
        <f t="shared" si="8"/>
        <v>0</v>
      </c>
      <c r="T70">
        <f t="shared" si="9"/>
        <v>0</v>
      </c>
      <c r="U70">
        <f t="shared" si="10"/>
        <v>0</v>
      </c>
      <c r="V70">
        <f t="shared" si="11"/>
        <v>0</v>
      </c>
    </row>
    <row r="71" spans="1:22" x14ac:dyDescent="0.2">
      <c r="A71" t="s">
        <v>70</v>
      </c>
      <c r="B71">
        <v>364</v>
      </c>
      <c r="C71">
        <v>78</v>
      </c>
      <c r="D71">
        <v>26</v>
      </c>
      <c r="E71">
        <v>26</v>
      </c>
      <c r="F71">
        <v>156</v>
      </c>
      <c r="G71">
        <v>104</v>
      </c>
      <c r="H71">
        <v>300</v>
      </c>
      <c r="I71">
        <v>0</v>
      </c>
      <c r="J71">
        <v>0</v>
      </c>
      <c r="K71">
        <v>208</v>
      </c>
      <c r="L71">
        <v>70</v>
      </c>
      <c r="M71">
        <f t="shared" ref="M71:N71" si="73">IF(MOD($L71,7),,SUM(B65:B71))</f>
        <v>1014</v>
      </c>
      <c r="N71">
        <f t="shared" si="73"/>
        <v>234</v>
      </c>
      <c r="O71">
        <f t="shared" si="4"/>
        <v>260</v>
      </c>
      <c r="P71">
        <f t="shared" si="5"/>
        <v>494</v>
      </c>
      <c r="Q71">
        <f t="shared" si="6"/>
        <v>572</v>
      </c>
      <c r="R71">
        <f t="shared" si="7"/>
        <v>572</v>
      </c>
      <c r="S71">
        <f t="shared" si="8"/>
        <v>1258.3333299999999</v>
      </c>
      <c r="T71">
        <f t="shared" si="9"/>
        <v>208</v>
      </c>
      <c r="U71">
        <f t="shared" si="10"/>
        <v>26</v>
      </c>
      <c r="V71">
        <f t="shared" si="11"/>
        <v>520</v>
      </c>
    </row>
    <row r="72" spans="1:22" hidden="1" x14ac:dyDescent="0.2">
      <c r="A72" t="s">
        <v>71</v>
      </c>
      <c r="B72">
        <v>26</v>
      </c>
      <c r="C72">
        <v>52</v>
      </c>
      <c r="D72">
        <v>0</v>
      </c>
      <c r="E72">
        <v>0</v>
      </c>
      <c r="F72">
        <v>156</v>
      </c>
      <c r="G72">
        <v>26</v>
      </c>
      <c r="H72">
        <v>300</v>
      </c>
      <c r="I72">
        <v>0</v>
      </c>
      <c r="J72">
        <v>26</v>
      </c>
      <c r="K72">
        <v>104</v>
      </c>
      <c r="L72">
        <v>71</v>
      </c>
      <c r="M72">
        <f t="shared" ref="M72:N72" si="74">IF(MOD($L72,7),,SUM(B66:B72))</f>
        <v>0</v>
      </c>
      <c r="N72">
        <f t="shared" si="74"/>
        <v>0</v>
      </c>
      <c r="O72">
        <f t="shared" si="4"/>
        <v>0</v>
      </c>
      <c r="P72">
        <f t="shared" si="5"/>
        <v>0</v>
      </c>
      <c r="Q72">
        <f t="shared" si="6"/>
        <v>0</v>
      </c>
      <c r="R72">
        <f t="shared" si="7"/>
        <v>0</v>
      </c>
      <c r="S72">
        <f t="shared" si="8"/>
        <v>0</v>
      </c>
      <c r="T72">
        <f t="shared" si="9"/>
        <v>0</v>
      </c>
      <c r="U72">
        <f t="shared" si="10"/>
        <v>0</v>
      </c>
      <c r="V72">
        <f t="shared" si="11"/>
        <v>0</v>
      </c>
    </row>
    <row r="73" spans="1:22" hidden="1" x14ac:dyDescent="0.2">
      <c r="A73" t="s">
        <v>72</v>
      </c>
      <c r="B73">
        <v>0</v>
      </c>
      <c r="C73">
        <v>0</v>
      </c>
      <c r="D73">
        <v>0</v>
      </c>
      <c r="E73">
        <v>0</v>
      </c>
      <c r="F73">
        <v>0</v>
      </c>
      <c r="G73">
        <v>0</v>
      </c>
      <c r="H73">
        <v>0</v>
      </c>
      <c r="I73">
        <v>0</v>
      </c>
      <c r="J73">
        <v>0</v>
      </c>
      <c r="K73">
        <v>0</v>
      </c>
      <c r="L73">
        <v>72</v>
      </c>
      <c r="M73">
        <f t="shared" ref="M73:N73" si="75">IF(MOD($L73,7),,SUM(B67:B73))</f>
        <v>0</v>
      </c>
      <c r="N73">
        <f t="shared" si="75"/>
        <v>0</v>
      </c>
      <c r="O73">
        <f t="shared" ref="O73:O136" si="76">IF(MOD($L73,7),,SUM(D67:D73))</f>
        <v>0</v>
      </c>
      <c r="P73">
        <f t="shared" ref="P73:P136" si="77">IF(MOD($L73,7),,SUM(E67:E73))</f>
        <v>0</v>
      </c>
      <c r="Q73">
        <f t="shared" ref="Q73:Q136" si="78">IF(MOD($L73,7),,SUM(F67:F73))</f>
        <v>0</v>
      </c>
      <c r="R73">
        <f t="shared" ref="R73:R136" si="79">IF(MOD($L73,7),,SUM(G67:G73))</f>
        <v>0</v>
      </c>
      <c r="S73">
        <f t="shared" ref="S73:S136" si="80">IF(MOD($L73,7),,SUM(H67:H73))</f>
        <v>0</v>
      </c>
      <c r="T73">
        <f t="shared" ref="T73:T136" si="81">IF(MOD($L73,7),,SUM(I67:I73))</f>
        <v>0</v>
      </c>
      <c r="U73">
        <f t="shared" ref="U73:U136" si="82">IF(MOD($L73,7),,SUM(J67:J73))</f>
        <v>0</v>
      </c>
      <c r="V73">
        <f t="shared" ref="V73:V136" si="83">IF(MOD($L73,7),,SUM(K67:K73))</f>
        <v>0</v>
      </c>
    </row>
    <row r="74" spans="1:22" hidden="1" x14ac:dyDescent="0.2">
      <c r="A74" t="s">
        <v>73</v>
      </c>
      <c r="B74">
        <v>26</v>
      </c>
      <c r="C74">
        <v>0</v>
      </c>
      <c r="D74">
        <v>0</v>
      </c>
      <c r="E74">
        <v>0</v>
      </c>
      <c r="F74">
        <v>0</v>
      </c>
      <c r="G74">
        <v>26</v>
      </c>
      <c r="H74">
        <v>270</v>
      </c>
      <c r="I74">
        <v>0</v>
      </c>
      <c r="J74">
        <v>0</v>
      </c>
      <c r="K74">
        <v>26</v>
      </c>
      <c r="L74">
        <v>73</v>
      </c>
      <c r="M74">
        <f t="shared" ref="M74:N74" si="84">IF(MOD($L74,7),,SUM(B68:B74))</f>
        <v>0</v>
      </c>
      <c r="N74">
        <f t="shared" si="84"/>
        <v>0</v>
      </c>
      <c r="O74">
        <f t="shared" si="76"/>
        <v>0</v>
      </c>
      <c r="P74">
        <f t="shared" si="77"/>
        <v>0</v>
      </c>
      <c r="Q74">
        <f t="shared" si="78"/>
        <v>0</v>
      </c>
      <c r="R74">
        <f t="shared" si="79"/>
        <v>0</v>
      </c>
      <c r="S74">
        <f t="shared" si="80"/>
        <v>0</v>
      </c>
      <c r="T74">
        <f t="shared" si="81"/>
        <v>0</v>
      </c>
      <c r="U74">
        <f t="shared" si="82"/>
        <v>0</v>
      </c>
      <c r="V74">
        <f t="shared" si="83"/>
        <v>0</v>
      </c>
    </row>
    <row r="75" spans="1:22" hidden="1" x14ac:dyDescent="0.2">
      <c r="A75" t="s">
        <v>74</v>
      </c>
      <c r="B75">
        <v>104</v>
      </c>
      <c r="C75">
        <v>0</v>
      </c>
      <c r="D75">
        <v>104</v>
      </c>
      <c r="E75">
        <v>0</v>
      </c>
      <c r="F75">
        <v>78</v>
      </c>
      <c r="G75">
        <v>0</v>
      </c>
      <c r="H75">
        <v>150</v>
      </c>
      <c r="I75">
        <v>104</v>
      </c>
      <c r="J75">
        <v>52</v>
      </c>
      <c r="K75">
        <v>0</v>
      </c>
      <c r="L75">
        <v>74</v>
      </c>
      <c r="M75">
        <f t="shared" ref="M75:N75" si="85">IF(MOD($L75,7),,SUM(B69:B75))</f>
        <v>0</v>
      </c>
      <c r="N75">
        <f t="shared" si="85"/>
        <v>0</v>
      </c>
      <c r="O75">
        <f t="shared" si="76"/>
        <v>0</v>
      </c>
      <c r="P75">
        <f t="shared" si="77"/>
        <v>0</v>
      </c>
      <c r="Q75">
        <f t="shared" si="78"/>
        <v>0</v>
      </c>
      <c r="R75">
        <f t="shared" si="79"/>
        <v>0</v>
      </c>
      <c r="S75">
        <f t="shared" si="80"/>
        <v>0</v>
      </c>
      <c r="T75">
        <f t="shared" si="81"/>
        <v>0</v>
      </c>
      <c r="U75">
        <f t="shared" si="82"/>
        <v>0</v>
      </c>
      <c r="V75">
        <f t="shared" si="83"/>
        <v>0</v>
      </c>
    </row>
    <row r="76" spans="1:22" hidden="1" x14ac:dyDescent="0.2">
      <c r="A76" t="s">
        <v>75</v>
      </c>
      <c r="B76">
        <v>234</v>
      </c>
      <c r="C76">
        <v>52</v>
      </c>
      <c r="D76">
        <v>260</v>
      </c>
      <c r="E76">
        <v>52</v>
      </c>
      <c r="F76">
        <v>104</v>
      </c>
      <c r="G76">
        <v>26</v>
      </c>
      <c r="H76">
        <v>0</v>
      </c>
      <c r="I76">
        <v>26</v>
      </c>
      <c r="J76">
        <v>104</v>
      </c>
      <c r="K76">
        <v>26</v>
      </c>
      <c r="L76">
        <v>75</v>
      </c>
      <c r="M76">
        <f t="shared" ref="M76:N76" si="86">IF(MOD($L76,7),,SUM(B70:B76))</f>
        <v>0</v>
      </c>
      <c r="N76">
        <f t="shared" si="86"/>
        <v>0</v>
      </c>
      <c r="O76">
        <f t="shared" si="76"/>
        <v>0</v>
      </c>
      <c r="P76">
        <f t="shared" si="77"/>
        <v>0</v>
      </c>
      <c r="Q76">
        <f t="shared" si="78"/>
        <v>0</v>
      </c>
      <c r="R76">
        <f t="shared" si="79"/>
        <v>0</v>
      </c>
      <c r="S76">
        <f t="shared" si="80"/>
        <v>0</v>
      </c>
      <c r="T76">
        <f t="shared" si="81"/>
        <v>0</v>
      </c>
      <c r="U76">
        <f t="shared" si="82"/>
        <v>0</v>
      </c>
      <c r="V76">
        <f t="shared" si="83"/>
        <v>0</v>
      </c>
    </row>
    <row r="77" spans="1:22" hidden="1" x14ac:dyDescent="0.2">
      <c r="A77" t="s">
        <v>76</v>
      </c>
      <c r="B77">
        <v>130</v>
      </c>
      <c r="C77">
        <v>0</v>
      </c>
      <c r="D77">
        <v>232.33333999999999</v>
      </c>
      <c r="E77">
        <v>26</v>
      </c>
      <c r="F77">
        <v>130</v>
      </c>
      <c r="G77">
        <v>78</v>
      </c>
      <c r="H77">
        <v>120</v>
      </c>
      <c r="I77">
        <v>26</v>
      </c>
      <c r="J77">
        <v>104</v>
      </c>
      <c r="K77">
        <v>52</v>
      </c>
      <c r="L77">
        <v>76</v>
      </c>
      <c r="M77">
        <f t="shared" ref="M77:N77" si="87">IF(MOD($L77,7),,SUM(B71:B77))</f>
        <v>0</v>
      </c>
      <c r="N77">
        <f t="shared" si="87"/>
        <v>0</v>
      </c>
      <c r="O77">
        <f t="shared" si="76"/>
        <v>0</v>
      </c>
      <c r="P77">
        <f t="shared" si="77"/>
        <v>0</v>
      </c>
      <c r="Q77">
        <f t="shared" si="78"/>
        <v>0</v>
      </c>
      <c r="R77">
        <f t="shared" si="79"/>
        <v>0</v>
      </c>
      <c r="S77">
        <f t="shared" si="80"/>
        <v>0</v>
      </c>
      <c r="T77">
        <f t="shared" si="81"/>
        <v>0</v>
      </c>
      <c r="U77">
        <f t="shared" si="82"/>
        <v>0</v>
      </c>
      <c r="V77">
        <f t="shared" si="83"/>
        <v>0</v>
      </c>
    </row>
    <row r="78" spans="1:22" x14ac:dyDescent="0.2">
      <c r="A78" t="s">
        <v>77</v>
      </c>
      <c r="B78">
        <v>208</v>
      </c>
      <c r="C78">
        <v>26</v>
      </c>
      <c r="D78">
        <v>130</v>
      </c>
      <c r="E78">
        <v>52</v>
      </c>
      <c r="F78">
        <v>260</v>
      </c>
      <c r="G78">
        <v>0</v>
      </c>
      <c r="H78">
        <v>120</v>
      </c>
      <c r="I78">
        <v>234</v>
      </c>
      <c r="J78">
        <v>52</v>
      </c>
      <c r="K78">
        <v>52</v>
      </c>
      <c r="L78">
        <v>77</v>
      </c>
      <c r="M78">
        <f t="shared" ref="M78:N78" si="88">IF(MOD($L78,7),,SUM(B72:B78))</f>
        <v>728</v>
      </c>
      <c r="N78">
        <f t="shared" si="88"/>
        <v>130</v>
      </c>
      <c r="O78">
        <f t="shared" si="76"/>
        <v>726.33334000000002</v>
      </c>
      <c r="P78">
        <f t="shared" si="77"/>
        <v>130</v>
      </c>
      <c r="Q78">
        <f t="shared" si="78"/>
        <v>728</v>
      </c>
      <c r="R78">
        <f t="shared" si="79"/>
        <v>156</v>
      </c>
      <c r="S78">
        <f t="shared" si="80"/>
        <v>960</v>
      </c>
      <c r="T78">
        <f t="shared" si="81"/>
        <v>390</v>
      </c>
      <c r="U78">
        <f t="shared" si="82"/>
        <v>338</v>
      </c>
      <c r="V78">
        <f t="shared" si="83"/>
        <v>260</v>
      </c>
    </row>
    <row r="79" spans="1:22" hidden="1" x14ac:dyDescent="0.2">
      <c r="A79" t="s">
        <v>78</v>
      </c>
      <c r="B79">
        <v>78</v>
      </c>
      <c r="C79">
        <v>0</v>
      </c>
      <c r="D79">
        <v>104</v>
      </c>
      <c r="E79">
        <v>52</v>
      </c>
      <c r="F79">
        <v>78</v>
      </c>
      <c r="G79">
        <v>0</v>
      </c>
      <c r="H79">
        <v>120</v>
      </c>
      <c r="I79">
        <v>130</v>
      </c>
      <c r="J79">
        <v>52</v>
      </c>
      <c r="K79">
        <v>0</v>
      </c>
      <c r="L79">
        <v>78</v>
      </c>
      <c r="M79">
        <f t="shared" ref="M79:N79" si="89">IF(MOD($L79,7),,SUM(B73:B79))</f>
        <v>0</v>
      </c>
      <c r="N79">
        <f t="shared" si="89"/>
        <v>0</v>
      </c>
      <c r="O79">
        <f t="shared" si="76"/>
        <v>0</v>
      </c>
      <c r="P79">
        <f t="shared" si="77"/>
        <v>0</v>
      </c>
      <c r="Q79">
        <f t="shared" si="78"/>
        <v>0</v>
      </c>
      <c r="R79">
        <f t="shared" si="79"/>
        <v>0</v>
      </c>
      <c r="S79">
        <f t="shared" si="80"/>
        <v>0</v>
      </c>
      <c r="T79">
        <f t="shared" si="81"/>
        <v>0</v>
      </c>
      <c r="U79">
        <f t="shared" si="82"/>
        <v>0</v>
      </c>
      <c r="V79">
        <f t="shared" si="83"/>
        <v>0</v>
      </c>
    </row>
    <row r="80" spans="1:22" hidden="1" x14ac:dyDescent="0.2">
      <c r="A80" t="s">
        <v>79</v>
      </c>
      <c r="B80">
        <v>0</v>
      </c>
      <c r="C80">
        <v>0</v>
      </c>
      <c r="D80">
        <v>0</v>
      </c>
      <c r="E80">
        <v>0</v>
      </c>
      <c r="F80">
        <v>0</v>
      </c>
      <c r="G80">
        <v>0</v>
      </c>
      <c r="H80">
        <v>0</v>
      </c>
      <c r="I80">
        <v>0</v>
      </c>
      <c r="J80">
        <v>0</v>
      </c>
      <c r="K80">
        <v>0</v>
      </c>
      <c r="L80">
        <v>79</v>
      </c>
      <c r="M80">
        <f t="shared" ref="M80:N80" si="90">IF(MOD($L80,7),,SUM(B74:B80))</f>
        <v>0</v>
      </c>
      <c r="N80">
        <f t="shared" si="90"/>
        <v>0</v>
      </c>
      <c r="O80">
        <f t="shared" si="76"/>
        <v>0</v>
      </c>
      <c r="P80">
        <f t="shared" si="77"/>
        <v>0</v>
      </c>
      <c r="Q80">
        <f t="shared" si="78"/>
        <v>0</v>
      </c>
      <c r="R80">
        <f t="shared" si="79"/>
        <v>0</v>
      </c>
      <c r="S80">
        <f t="shared" si="80"/>
        <v>0</v>
      </c>
      <c r="T80">
        <f t="shared" si="81"/>
        <v>0</v>
      </c>
      <c r="U80">
        <f t="shared" si="82"/>
        <v>0</v>
      </c>
      <c r="V80">
        <f t="shared" si="83"/>
        <v>0</v>
      </c>
    </row>
    <row r="81" spans="1:22" hidden="1" x14ac:dyDescent="0.2">
      <c r="A81" t="s">
        <v>80</v>
      </c>
      <c r="B81">
        <v>156</v>
      </c>
      <c r="C81">
        <v>52</v>
      </c>
      <c r="D81">
        <v>26</v>
      </c>
      <c r="E81">
        <v>26</v>
      </c>
      <c r="F81">
        <v>78</v>
      </c>
      <c r="G81">
        <v>26</v>
      </c>
      <c r="H81">
        <v>120</v>
      </c>
      <c r="I81">
        <v>52</v>
      </c>
      <c r="J81">
        <v>130</v>
      </c>
      <c r="K81">
        <v>52</v>
      </c>
      <c r="L81">
        <v>80</v>
      </c>
      <c r="M81">
        <f t="shared" ref="M81:N81" si="91">IF(MOD($L81,7),,SUM(B75:B81))</f>
        <v>0</v>
      </c>
      <c r="N81">
        <f t="shared" si="91"/>
        <v>0</v>
      </c>
      <c r="O81">
        <f t="shared" si="76"/>
        <v>0</v>
      </c>
      <c r="P81">
        <f t="shared" si="77"/>
        <v>0</v>
      </c>
      <c r="Q81">
        <f t="shared" si="78"/>
        <v>0</v>
      </c>
      <c r="R81">
        <f t="shared" si="79"/>
        <v>0</v>
      </c>
      <c r="S81">
        <f t="shared" si="80"/>
        <v>0</v>
      </c>
      <c r="T81">
        <f t="shared" si="81"/>
        <v>0</v>
      </c>
      <c r="U81">
        <f t="shared" si="82"/>
        <v>0</v>
      </c>
      <c r="V81">
        <f t="shared" si="83"/>
        <v>0</v>
      </c>
    </row>
    <row r="82" spans="1:22" hidden="1" x14ac:dyDescent="0.2">
      <c r="A82" t="s">
        <v>81</v>
      </c>
      <c r="B82">
        <v>78</v>
      </c>
      <c r="C82">
        <v>26</v>
      </c>
      <c r="D82">
        <v>0</v>
      </c>
      <c r="E82">
        <v>52</v>
      </c>
      <c r="F82">
        <v>78</v>
      </c>
      <c r="G82">
        <v>0</v>
      </c>
      <c r="H82">
        <v>150</v>
      </c>
      <c r="I82">
        <v>52</v>
      </c>
      <c r="J82">
        <v>130</v>
      </c>
      <c r="K82">
        <v>0</v>
      </c>
      <c r="L82">
        <v>81</v>
      </c>
      <c r="M82">
        <f t="shared" ref="M82:N82" si="92">IF(MOD($L82,7),,SUM(B76:B82))</f>
        <v>0</v>
      </c>
      <c r="N82">
        <f t="shared" si="92"/>
        <v>0</v>
      </c>
      <c r="O82">
        <f t="shared" si="76"/>
        <v>0</v>
      </c>
      <c r="P82">
        <f t="shared" si="77"/>
        <v>0</v>
      </c>
      <c r="Q82">
        <f t="shared" si="78"/>
        <v>0</v>
      </c>
      <c r="R82">
        <f t="shared" si="79"/>
        <v>0</v>
      </c>
      <c r="S82">
        <f t="shared" si="80"/>
        <v>0</v>
      </c>
      <c r="T82">
        <f t="shared" si="81"/>
        <v>0</v>
      </c>
      <c r="U82">
        <f t="shared" si="82"/>
        <v>0</v>
      </c>
      <c r="V82">
        <f t="shared" si="83"/>
        <v>0</v>
      </c>
    </row>
    <row r="83" spans="1:22" hidden="1" x14ac:dyDescent="0.2">
      <c r="A83" t="s">
        <v>82</v>
      </c>
      <c r="B83">
        <v>52</v>
      </c>
      <c r="C83">
        <v>52</v>
      </c>
      <c r="D83">
        <v>0</v>
      </c>
      <c r="E83">
        <v>130</v>
      </c>
      <c r="F83">
        <v>26</v>
      </c>
      <c r="G83">
        <v>0</v>
      </c>
      <c r="H83">
        <v>180</v>
      </c>
      <c r="I83">
        <v>0</v>
      </c>
      <c r="J83">
        <v>0</v>
      </c>
      <c r="K83">
        <v>26</v>
      </c>
      <c r="L83">
        <v>82</v>
      </c>
      <c r="M83">
        <f t="shared" ref="M83:N83" si="93">IF(MOD($L83,7),,SUM(B77:B83))</f>
        <v>0</v>
      </c>
      <c r="N83">
        <f t="shared" si="93"/>
        <v>0</v>
      </c>
      <c r="O83">
        <f t="shared" si="76"/>
        <v>0</v>
      </c>
      <c r="P83">
        <f t="shared" si="77"/>
        <v>0</v>
      </c>
      <c r="Q83">
        <f t="shared" si="78"/>
        <v>0</v>
      </c>
      <c r="R83">
        <f t="shared" si="79"/>
        <v>0</v>
      </c>
      <c r="S83">
        <f t="shared" si="80"/>
        <v>0</v>
      </c>
      <c r="T83">
        <f t="shared" si="81"/>
        <v>0</v>
      </c>
      <c r="U83">
        <f t="shared" si="82"/>
        <v>0</v>
      </c>
      <c r="V83">
        <f t="shared" si="83"/>
        <v>0</v>
      </c>
    </row>
    <row r="84" spans="1:22" hidden="1" x14ac:dyDescent="0.2">
      <c r="A84" t="s">
        <v>83</v>
      </c>
      <c r="B84">
        <v>78</v>
      </c>
      <c r="C84">
        <v>156</v>
      </c>
      <c r="D84">
        <v>52</v>
      </c>
      <c r="E84">
        <v>0</v>
      </c>
      <c r="F84">
        <v>156</v>
      </c>
      <c r="G84">
        <v>0</v>
      </c>
      <c r="H84">
        <v>0</v>
      </c>
      <c r="I84">
        <v>52</v>
      </c>
      <c r="J84">
        <v>0</v>
      </c>
      <c r="K84">
        <v>26</v>
      </c>
      <c r="L84">
        <v>83</v>
      </c>
      <c r="M84">
        <f t="shared" ref="M84:N84" si="94">IF(MOD($L84,7),,SUM(B78:B84))</f>
        <v>0</v>
      </c>
      <c r="N84">
        <f t="shared" si="94"/>
        <v>0</v>
      </c>
      <c r="O84">
        <f t="shared" si="76"/>
        <v>0</v>
      </c>
      <c r="P84">
        <f t="shared" si="77"/>
        <v>0</v>
      </c>
      <c r="Q84">
        <f t="shared" si="78"/>
        <v>0</v>
      </c>
      <c r="R84">
        <f t="shared" si="79"/>
        <v>0</v>
      </c>
      <c r="S84">
        <f t="shared" si="80"/>
        <v>0</v>
      </c>
      <c r="T84">
        <f t="shared" si="81"/>
        <v>0</v>
      </c>
      <c r="U84">
        <f t="shared" si="82"/>
        <v>0</v>
      </c>
      <c r="V84">
        <f t="shared" si="83"/>
        <v>0</v>
      </c>
    </row>
    <row r="85" spans="1:22" x14ac:dyDescent="0.2">
      <c r="A85" t="s">
        <v>84</v>
      </c>
      <c r="B85">
        <v>52</v>
      </c>
      <c r="C85">
        <v>104</v>
      </c>
      <c r="D85">
        <v>0</v>
      </c>
      <c r="E85">
        <v>52</v>
      </c>
      <c r="F85">
        <v>208</v>
      </c>
      <c r="G85">
        <v>26</v>
      </c>
      <c r="H85">
        <v>240</v>
      </c>
      <c r="I85">
        <v>26</v>
      </c>
      <c r="J85">
        <v>26</v>
      </c>
      <c r="K85">
        <v>0</v>
      </c>
      <c r="L85">
        <v>84</v>
      </c>
      <c r="M85">
        <f t="shared" ref="M85:N85" si="95">IF(MOD($L85,7),,SUM(B79:B85))</f>
        <v>494</v>
      </c>
      <c r="N85">
        <f t="shared" si="95"/>
        <v>390</v>
      </c>
      <c r="O85">
        <f t="shared" si="76"/>
        <v>182</v>
      </c>
      <c r="P85">
        <f t="shared" si="77"/>
        <v>312</v>
      </c>
      <c r="Q85">
        <f t="shared" si="78"/>
        <v>624</v>
      </c>
      <c r="R85">
        <f t="shared" si="79"/>
        <v>52</v>
      </c>
      <c r="S85">
        <f t="shared" si="80"/>
        <v>810</v>
      </c>
      <c r="T85">
        <f t="shared" si="81"/>
        <v>312</v>
      </c>
      <c r="U85">
        <f t="shared" si="82"/>
        <v>338</v>
      </c>
      <c r="V85">
        <f t="shared" si="83"/>
        <v>104</v>
      </c>
    </row>
    <row r="86" spans="1:22" hidden="1" x14ac:dyDescent="0.2">
      <c r="A86" t="s">
        <v>85</v>
      </c>
      <c r="B86">
        <v>130</v>
      </c>
      <c r="C86">
        <v>52</v>
      </c>
      <c r="D86">
        <v>0</v>
      </c>
      <c r="E86">
        <v>130</v>
      </c>
      <c r="F86">
        <v>0</v>
      </c>
      <c r="G86">
        <v>52</v>
      </c>
      <c r="H86">
        <v>120</v>
      </c>
      <c r="I86">
        <v>52</v>
      </c>
      <c r="J86">
        <v>26</v>
      </c>
      <c r="K86">
        <v>78</v>
      </c>
      <c r="L86">
        <v>85</v>
      </c>
      <c r="M86">
        <f t="shared" ref="M86:N86" si="96">IF(MOD($L86,7),,SUM(B80:B86))</f>
        <v>0</v>
      </c>
      <c r="N86">
        <f t="shared" si="96"/>
        <v>0</v>
      </c>
      <c r="O86">
        <f t="shared" si="76"/>
        <v>0</v>
      </c>
      <c r="P86">
        <f t="shared" si="77"/>
        <v>0</v>
      </c>
      <c r="Q86">
        <f t="shared" si="78"/>
        <v>0</v>
      </c>
      <c r="R86">
        <f t="shared" si="79"/>
        <v>0</v>
      </c>
      <c r="S86">
        <f t="shared" si="80"/>
        <v>0</v>
      </c>
      <c r="T86">
        <f t="shared" si="81"/>
        <v>0</v>
      </c>
      <c r="U86">
        <f t="shared" si="82"/>
        <v>0</v>
      </c>
      <c r="V86">
        <f t="shared" si="83"/>
        <v>0</v>
      </c>
    </row>
    <row r="87" spans="1:22" hidden="1" x14ac:dyDescent="0.2">
      <c r="A87" t="s">
        <v>86</v>
      </c>
      <c r="B87">
        <v>0</v>
      </c>
      <c r="C87">
        <v>0</v>
      </c>
      <c r="D87">
        <v>0</v>
      </c>
      <c r="E87">
        <v>0</v>
      </c>
      <c r="F87">
        <v>0</v>
      </c>
      <c r="G87">
        <v>0</v>
      </c>
      <c r="H87">
        <v>0</v>
      </c>
      <c r="I87">
        <v>0</v>
      </c>
      <c r="J87">
        <v>0</v>
      </c>
      <c r="K87">
        <v>0</v>
      </c>
      <c r="L87">
        <v>86</v>
      </c>
      <c r="M87">
        <f t="shared" ref="M87:N87" si="97">IF(MOD($L87,7),,SUM(B81:B87))</f>
        <v>0</v>
      </c>
      <c r="N87">
        <f t="shared" si="97"/>
        <v>0</v>
      </c>
      <c r="O87">
        <f t="shared" si="76"/>
        <v>0</v>
      </c>
      <c r="P87">
        <f t="shared" si="77"/>
        <v>0</v>
      </c>
      <c r="Q87">
        <f t="shared" si="78"/>
        <v>0</v>
      </c>
      <c r="R87">
        <f t="shared" si="79"/>
        <v>0</v>
      </c>
      <c r="S87">
        <f t="shared" si="80"/>
        <v>0</v>
      </c>
      <c r="T87">
        <f t="shared" si="81"/>
        <v>0</v>
      </c>
      <c r="U87">
        <f t="shared" si="82"/>
        <v>0</v>
      </c>
      <c r="V87">
        <f t="shared" si="83"/>
        <v>0</v>
      </c>
    </row>
    <row r="88" spans="1:22" hidden="1" x14ac:dyDescent="0.2">
      <c r="A88" t="s">
        <v>87</v>
      </c>
      <c r="B88">
        <v>182</v>
      </c>
      <c r="C88">
        <v>104</v>
      </c>
      <c r="D88">
        <v>0</v>
      </c>
      <c r="E88">
        <v>104</v>
      </c>
      <c r="F88">
        <v>104</v>
      </c>
      <c r="G88">
        <v>0</v>
      </c>
      <c r="H88">
        <v>210</v>
      </c>
      <c r="I88">
        <v>26</v>
      </c>
      <c r="J88">
        <v>52</v>
      </c>
      <c r="K88">
        <v>26</v>
      </c>
      <c r="L88">
        <v>87</v>
      </c>
      <c r="M88">
        <f t="shared" ref="M88:N88" si="98">IF(MOD($L88,7),,SUM(B82:B88))</f>
        <v>0</v>
      </c>
      <c r="N88">
        <f t="shared" si="98"/>
        <v>0</v>
      </c>
      <c r="O88">
        <f t="shared" si="76"/>
        <v>0</v>
      </c>
      <c r="P88">
        <f t="shared" si="77"/>
        <v>0</v>
      </c>
      <c r="Q88">
        <f t="shared" si="78"/>
        <v>0</v>
      </c>
      <c r="R88">
        <f t="shared" si="79"/>
        <v>0</v>
      </c>
      <c r="S88">
        <f t="shared" si="80"/>
        <v>0</v>
      </c>
      <c r="T88">
        <f t="shared" si="81"/>
        <v>0</v>
      </c>
      <c r="U88">
        <f t="shared" si="82"/>
        <v>0</v>
      </c>
      <c r="V88">
        <f t="shared" si="83"/>
        <v>0</v>
      </c>
    </row>
    <row r="89" spans="1:22" hidden="1" x14ac:dyDescent="0.2">
      <c r="A89" t="s">
        <v>88</v>
      </c>
      <c r="B89">
        <v>182</v>
      </c>
      <c r="C89">
        <v>182</v>
      </c>
      <c r="D89">
        <v>0</v>
      </c>
      <c r="E89">
        <v>78</v>
      </c>
      <c r="F89">
        <v>26</v>
      </c>
      <c r="G89">
        <v>26</v>
      </c>
      <c r="H89">
        <v>179.54544999999999</v>
      </c>
      <c r="I89">
        <v>26</v>
      </c>
      <c r="J89">
        <v>0</v>
      </c>
      <c r="K89">
        <v>0</v>
      </c>
      <c r="L89">
        <v>88</v>
      </c>
      <c r="M89">
        <f t="shared" ref="M89:N89" si="99">IF(MOD($L89,7),,SUM(B83:B89))</f>
        <v>0</v>
      </c>
      <c r="N89">
        <f t="shared" si="99"/>
        <v>0</v>
      </c>
      <c r="O89">
        <f t="shared" si="76"/>
        <v>0</v>
      </c>
      <c r="P89">
        <f t="shared" si="77"/>
        <v>0</v>
      </c>
      <c r="Q89">
        <f t="shared" si="78"/>
        <v>0</v>
      </c>
      <c r="R89">
        <f t="shared" si="79"/>
        <v>0</v>
      </c>
      <c r="S89">
        <f t="shared" si="80"/>
        <v>0</v>
      </c>
      <c r="T89">
        <f t="shared" si="81"/>
        <v>0</v>
      </c>
      <c r="U89">
        <f t="shared" si="82"/>
        <v>0</v>
      </c>
      <c r="V89">
        <f t="shared" si="83"/>
        <v>0</v>
      </c>
    </row>
    <row r="90" spans="1:22" hidden="1" x14ac:dyDescent="0.2">
      <c r="A90" t="s">
        <v>89</v>
      </c>
      <c r="B90">
        <v>130</v>
      </c>
      <c r="C90">
        <v>26</v>
      </c>
      <c r="D90">
        <v>104</v>
      </c>
      <c r="E90">
        <v>0</v>
      </c>
      <c r="F90">
        <v>26</v>
      </c>
      <c r="G90">
        <v>26</v>
      </c>
      <c r="H90">
        <v>150</v>
      </c>
      <c r="I90">
        <v>52</v>
      </c>
      <c r="J90">
        <v>52</v>
      </c>
      <c r="K90">
        <v>52</v>
      </c>
      <c r="L90">
        <v>89</v>
      </c>
      <c r="M90">
        <f t="shared" ref="M90:N90" si="100">IF(MOD($L90,7),,SUM(B84:B90))</f>
        <v>0</v>
      </c>
      <c r="N90">
        <f t="shared" si="100"/>
        <v>0</v>
      </c>
      <c r="O90">
        <f t="shared" si="76"/>
        <v>0</v>
      </c>
      <c r="P90">
        <f t="shared" si="77"/>
        <v>0</v>
      </c>
      <c r="Q90">
        <f t="shared" si="78"/>
        <v>0</v>
      </c>
      <c r="R90">
        <f t="shared" si="79"/>
        <v>0</v>
      </c>
      <c r="S90">
        <f t="shared" si="80"/>
        <v>0</v>
      </c>
      <c r="T90">
        <f t="shared" si="81"/>
        <v>0</v>
      </c>
      <c r="U90">
        <f t="shared" si="82"/>
        <v>0</v>
      </c>
      <c r="V90">
        <f t="shared" si="83"/>
        <v>0</v>
      </c>
    </row>
    <row r="91" spans="1:22" hidden="1" x14ac:dyDescent="0.2">
      <c r="A91" t="s">
        <v>90</v>
      </c>
      <c r="B91">
        <v>26</v>
      </c>
      <c r="C91">
        <v>52</v>
      </c>
      <c r="D91">
        <v>156</v>
      </c>
      <c r="E91">
        <v>78</v>
      </c>
      <c r="F91">
        <v>26</v>
      </c>
      <c r="G91">
        <v>0</v>
      </c>
      <c r="H91">
        <v>0</v>
      </c>
      <c r="I91">
        <v>0</v>
      </c>
      <c r="J91">
        <v>0</v>
      </c>
      <c r="K91">
        <v>0</v>
      </c>
      <c r="L91">
        <v>90</v>
      </c>
      <c r="M91">
        <f t="shared" ref="M91:N91" si="101">IF(MOD($L91,7),,SUM(B85:B91))</f>
        <v>0</v>
      </c>
      <c r="N91">
        <f t="shared" si="101"/>
        <v>0</v>
      </c>
      <c r="O91">
        <f t="shared" si="76"/>
        <v>0</v>
      </c>
      <c r="P91">
        <f t="shared" si="77"/>
        <v>0</v>
      </c>
      <c r="Q91">
        <f t="shared" si="78"/>
        <v>0</v>
      </c>
      <c r="R91">
        <f t="shared" si="79"/>
        <v>0</v>
      </c>
      <c r="S91">
        <f t="shared" si="80"/>
        <v>0</v>
      </c>
      <c r="T91">
        <f t="shared" si="81"/>
        <v>0</v>
      </c>
      <c r="U91">
        <f t="shared" si="82"/>
        <v>0</v>
      </c>
      <c r="V91">
        <f t="shared" si="83"/>
        <v>0</v>
      </c>
    </row>
    <row r="92" spans="1:22" x14ac:dyDescent="0.2">
      <c r="A92" t="s">
        <v>91</v>
      </c>
      <c r="B92">
        <v>76</v>
      </c>
      <c r="C92">
        <v>26</v>
      </c>
      <c r="D92">
        <v>180</v>
      </c>
      <c r="E92">
        <v>102</v>
      </c>
      <c r="F92">
        <v>0</v>
      </c>
      <c r="G92">
        <v>52</v>
      </c>
      <c r="H92">
        <v>30</v>
      </c>
      <c r="I92">
        <v>76</v>
      </c>
      <c r="J92">
        <v>26</v>
      </c>
      <c r="K92">
        <v>50</v>
      </c>
      <c r="L92">
        <v>91</v>
      </c>
      <c r="M92">
        <f t="shared" ref="M92:N92" si="102">IF(MOD($L92,7),,SUM(B86:B92))</f>
        <v>726</v>
      </c>
      <c r="N92">
        <f t="shared" si="102"/>
        <v>442</v>
      </c>
      <c r="O92">
        <f t="shared" si="76"/>
        <v>440</v>
      </c>
      <c r="P92">
        <f t="shared" si="77"/>
        <v>492</v>
      </c>
      <c r="Q92">
        <f t="shared" si="78"/>
        <v>182</v>
      </c>
      <c r="R92">
        <f t="shared" si="79"/>
        <v>156</v>
      </c>
      <c r="S92">
        <f t="shared" si="80"/>
        <v>689.54544999999996</v>
      </c>
      <c r="T92">
        <f t="shared" si="81"/>
        <v>232</v>
      </c>
      <c r="U92">
        <f t="shared" si="82"/>
        <v>156</v>
      </c>
      <c r="V92">
        <f t="shared" si="83"/>
        <v>206</v>
      </c>
    </row>
    <row r="93" spans="1:22" hidden="1" x14ac:dyDescent="0.2">
      <c r="A93" t="s">
        <v>92</v>
      </c>
      <c r="B93">
        <v>0</v>
      </c>
      <c r="C93">
        <v>0</v>
      </c>
      <c r="D93">
        <v>52</v>
      </c>
      <c r="E93">
        <v>26</v>
      </c>
      <c r="F93">
        <v>0</v>
      </c>
      <c r="G93">
        <v>0</v>
      </c>
      <c r="H93">
        <v>0</v>
      </c>
      <c r="I93">
        <v>0</v>
      </c>
      <c r="J93">
        <v>0</v>
      </c>
      <c r="K93">
        <v>0</v>
      </c>
      <c r="L93">
        <v>92</v>
      </c>
      <c r="M93">
        <f t="shared" ref="M93:N93" si="103">IF(MOD($L93,7),,SUM(B87:B93))</f>
        <v>0</v>
      </c>
      <c r="N93">
        <f t="shared" si="103"/>
        <v>0</v>
      </c>
      <c r="O93">
        <f t="shared" si="76"/>
        <v>0</v>
      </c>
      <c r="P93">
        <f t="shared" si="77"/>
        <v>0</v>
      </c>
      <c r="Q93">
        <f t="shared" si="78"/>
        <v>0</v>
      </c>
      <c r="R93">
        <f t="shared" si="79"/>
        <v>0</v>
      </c>
      <c r="S93">
        <f t="shared" si="80"/>
        <v>0</v>
      </c>
      <c r="T93">
        <f t="shared" si="81"/>
        <v>0</v>
      </c>
      <c r="U93">
        <f t="shared" si="82"/>
        <v>0</v>
      </c>
      <c r="V93">
        <f t="shared" si="83"/>
        <v>0</v>
      </c>
    </row>
    <row r="94" spans="1:22" hidden="1" x14ac:dyDescent="0.2">
      <c r="A94" t="s">
        <v>93</v>
      </c>
      <c r="B94">
        <v>0</v>
      </c>
      <c r="C94">
        <v>0</v>
      </c>
      <c r="D94">
        <v>0</v>
      </c>
      <c r="E94">
        <v>0</v>
      </c>
      <c r="F94">
        <v>0</v>
      </c>
      <c r="G94">
        <v>0</v>
      </c>
      <c r="H94">
        <v>0</v>
      </c>
      <c r="I94">
        <v>0</v>
      </c>
      <c r="J94">
        <v>0</v>
      </c>
      <c r="K94">
        <v>0</v>
      </c>
      <c r="L94">
        <v>93</v>
      </c>
      <c r="M94">
        <f t="shared" ref="M94:N94" si="104">IF(MOD($L94,7),,SUM(B88:B94))</f>
        <v>0</v>
      </c>
      <c r="N94">
        <f t="shared" si="104"/>
        <v>0</v>
      </c>
      <c r="O94">
        <f t="shared" si="76"/>
        <v>0</v>
      </c>
      <c r="P94">
        <f t="shared" si="77"/>
        <v>0</v>
      </c>
      <c r="Q94">
        <f t="shared" si="78"/>
        <v>0</v>
      </c>
      <c r="R94">
        <f t="shared" si="79"/>
        <v>0</v>
      </c>
      <c r="S94">
        <f t="shared" si="80"/>
        <v>0</v>
      </c>
      <c r="T94">
        <f t="shared" si="81"/>
        <v>0</v>
      </c>
      <c r="U94">
        <f t="shared" si="82"/>
        <v>0</v>
      </c>
      <c r="V94">
        <f t="shared" si="83"/>
        <v>0</v>
      </c>
    </row>
    <row r="95" spans="1:22" hidden="1" x14ac:dyDescent="0.2">
      <c r="A95" t="s">
        <v>94</v>
      </c>
      <c r="B95">
        <v>156</v>
      </c>
      <c r="C95">
        <v>26</v>
      </c>
      <c r="D95">
        <v>104</v>
      </c>
      <c r="E95">
        <v>130</v>
      </c>
      <c r="F95">
        <v>52</v>
      </c>
      <c r="G95">
        <v>130</v>
      </c>
      <c r="H95">
        <v>0</v>
      </c>
      <c r="I95">
        <v>0</v>
      </c>
      <c r="J95">
        <v>0</v>
      </c>
      <c r="K95">
        <v>26</v>
      </c>
      <c r="L95">
        <v>94</v>
      </c>
      <c r="M95">
        <f t="shared" ref="M95:N95" si="105">IF(MOD($L95,7),,SUM(B89:B95))</f>
        <v>0</v>
      </c>
      <c r="N95">
        <f t="shared" si="105"/>
        <v>0</v>
      </c>
      <c r="O95">
        <f t="shared" si="76"/>
        <v>0</v>
      </c>
      <c r="P95">
        <f t="shared" si="77"/>
        <v>0</v>
      </c>
      <c r="Q95">
        <f t="shared" si="78"/>
        <v>0</v>
      </c>
      <c r="R95">
        <f t="shared" si="79"/>
        <v>0</v>
      </c>
      <c r="S95">
        <f t="shared" si="80"/>
        <v>0</v>
      </c>
      <c r="T95">
        <f t="shared" si="81"/>
        <v>0</v>
      </c>
      <c r="U95">
        <f t="shared" si="82"/>
        <v>0</v>
      </c>
      <c r="V95">
        <f t="shared" si="83"/>
        <v>0</v>
      </c>
    </row>
    <row r="96" spans="1:22" hidden="1" x14ac:dyDescent="0.2">
      <c r="A96" t="s">
        <v>95</v>
      </c>
      <c r="B96">
        <v>52</v>
      </c>
      <c r="C96">
        <v>26</v>
      </c>
      <c r="D96">
        <v>52</v>
      </c>
      <c r="E96">
        <v>130</v>
      </c>
      <c r="F96">
        <v>52</v>
      </c>
      <c r="G96">
        <v>78</v>
      </c>
      <c r="H96">
        <v>30</v>
      </c>
      <c r="I96">
        <v>0</v>
      </c>
      <c r="J96">
        <v>0</v>
      </c>
      <c r="K96">
        <v>26</v>
      </c>
      <c r="L96">
        <v>95</v>
      </c>
      <c r="M96">
        <f t="shared" ref="M96:N96" si="106">IF(MOD($L96,7),,SUM(B90:B96))</f>
        <v>0</v>
      </c>
      <c r="N96">
        <f t="shared" si="106"/>
        <v>0</v>
      </c>
      <c r="O96">
        <f t="shared" si="76"/>
        <v>0</v>
      </c>
      <c r="P96">
        <f t="shared" si="77"/>
        <v>0</v>
      </c>
      <c r="Q96">
        <f t="shared" si="78"/>
        <v>0</v>
      </c>
      <c r="R96">
        <f t="shared" si="79"/>
        <v>0</v>
      </c>
      <c r="S96">
        <f t="shared" si="80"/>
        <v>0</v>
      </c>
      <c r="T96">
        <f t="shared" si="81"/>
        <v>0</v>
      </c>
      <c r="U96">
        <f t="shared" si="82"/>
        <v>0</v>
      </c>
      <c r="V96">
        <f t="shared" si="83"/>
        <v>0</v>
      </c>
    </row>
    <row r="97" spans="1:22" hidden="1" x14ac:dyDescent="0.2">
      <c r="A97" t="s">
        <v>96</v>
      </c>
      <c r="B97">
        <v>0</v>
      </c>
      <c r="C97">
        <v>26</v>
      </c>
      <c r="D97">
        <v>130</v>
      </c>
      <c r="E97">
        <v>130</v>
      </c>
      <c r="F97">
        <v>52</v>
      </c>
      <c r="G97">
        <v>52</v>
      </c>
      <c r="H97">
        <v>0</v>
      </c>
      <c r="I97">
        <v>52</v>
      </c>
      <c r="J97">
        <v>52</v>
      </c>
      <c r="K97">
        <v>26</v>
      </c>
      <c r="L97">
        <v>96</v>
      </c>
      <c r="M97">
        <f t="shared" ref="M97:N97" si="107">IF(MOD($L97,7),,SUM(B91:B97))</f>
        <v>0</v>
      </c>
      <c r="N97">
        <f t="shared" si="107"/>
        <v>0</v>
      </c>
      <c r="O97">
        <f t="shared" si="76"/>
        <v>0</v>
      </c>
      <c r="P97">
        <f t="shared" si="77"/>
        <v>0</v>
      </c>
      <c r="Q97">
        <f t="shared" si="78"/>
        <v>0</v>
      </c>
      <c r="R97">
        <f t="shared" si="79"/>
        <v>0</v>
      </c>
      <c r="S97">
        <f t="shared" si="80"/>
        <v>0</v>
      </c>
      <c r="T97">
        <f t="shared" si="81"/>
        <v>0</v>
      </c>
      <c r="U97">
        <f t="shared" si="82"/>
        <v>0</v>
      </c>
      <c r="V97">
        <f t="shared" si="83"/>
        <v>0</v>
      </c>
    </row>
    <row r="98" spans="1:22" hidden="1" x14ac:dyDescent="0.2">
      <c r="A98" t="s">
        <v>97</v>
      </c>
      <c r="B98">
        <v>78</v>
      </c>
      <c r="C98">
        <v>26</v>
      </c>
      <c r="D98">
        <v>26</v>
      </c>
      <c r="E98">
        <v>156</v>
      </c>
      <c r="F98">
        <v>26</v>
      </c>
      <c r="G98">
        <v>52</v>
      </c>
      <c r="H98">
        <v>150</v>
      </c>
      <c r="I98">
        <v>26</v>
      </c>
      <c r="J98">
        <v>182</v>
      </c>
      <c r="K98">
        <v>52</v>
      </c>
      <c r="L98">
        <v>97</v>
      </c>
      <c r="M98">
        <f t="shared" ref="M98:N98" si="108">IF(MOD($L98,7),,SUM(B92:B98))</f>
        <v>0</v>
      </c>
      <c r="N98">
        <f t="shared" si="108"/>
        <v>0</v>
      </c>
      <c r="O98">
        <f t="shared" si="76"/>
        <v>0</v>
      </c>
      <c r="P98">
        <f t="shared" si="77"/>
        <v>0</v>
      </c>
      <c r="Q98">
        <f t="shared" si="78"/>
        <v>0</v>
      </c>
      <c r="R98">
        <f t="shared" si="79"/>
        <v>0</v>
      </c>
      <c r="S98">
        <f t="shared" si="80"/>
        <v>0</v>
      </c>
      <c r="T98">
        <f t="shared" si="81"/>
        <v>0</v>
      </c>
      <c r="U98">
        <f t="shared" si="82"/>
        <v>0</v>
      </c>
      <c r="V98">
        <f t="shared" si="83"/>
        <v>0</v>
      </c>
    </row>
    <row r="99" spans="1:22" x14ac:dyDescent="0.2">
      <c r="A99" t="s">
        <v>98</v>
      </c>
      <c r="B99">
        <v>78</v>
      </c>
      <c r="C99">
        <v>0</v>
      </c>
      <c r="D99">
        <v>0</v>
      </c>
      <c r="E99">
        <v>0</v>
      </c>
      <c r="F99">
        <v>0</v>
      </c>
      <c r="G99">
        <v>52</v>
      </c>
      <c r="H99">
        <v>240</v>
      </c>
      <c r="I99">
        <v>26</v>
      </c>
      <c r="J99">
        <v>78</v>
      </c>
      <c r="K99">
        <v>78</v>
      </c>
      <c r="L99">
        <v>98</v>
      </c>
      <c r="M99">
        <f t="shared" ref="M99:N99" si="109">IF(MOD($L99,7),,SUM(B93:B99))</f>
        <v>364</v>
      </c>
      <c r="N99">
        <f t="shared" si="109"/>
        <v>104</v>
      </c>
      <c r="O99">
        <f t="shared" si="76"/>
        <v>364</v>
      </c>
      <c r="P99">
        <f t="shared" si="77"/>
        <v>572</v>
      </c>
      <c r="Q99">
        <f t="shared" si="78"/>
        <v>182</v>
      </c>
      <c r="R99">
        <f t="shared" si="79"/>
        <v>364</v>
      </c>
      <c r="S99">
        <f t="shared" si="80"/>
        <v>420</v>
      </c>
      <c r="T99">
        <f t="shared" si="81"/>
        <v>104</v>
      </c>
      <c r="U99">
        <f t="shared" si="82"/>
        <v>312</v>
      </c>
      <c r="V99">
        <f t="shared" si="83"/>
        <v>208</v>
      </c>
    </row>
    <row r="100" spans="1:22" hidden="1" x14ac:dyDescent="0.2">
      <c r="A100" t="s">
        <v>99</v>
      </c>
      <c r="B100">
        <v>78</v>
      </c>
      <c r="C100">
        <v>26</v>
      </c>
      <c r="D100">
        <v>26</v>
      </c>
      <c r="E100">
        <v>0</v>
      </c>
      <c r="F100">
        <v>52</v>
      </c>
      <c r="G100">
        <v>0</v>
      </c>
      <c r="H100">
        <v>0</v>
      </c>
      <c r="I100">
        <v>26</v>
      </c>
      <c r="J100">
        <v>52</v>
      </c>
      <c r="K100">
        <v>52</v>
      </c>
      <c r="L100">
        <v>99</v>
      </c>
      <c r="M100">
        <f t="shared" ref="M100:N100" si="110">IF(MOD($L100,7),,SUM(B94:B100))</f>
        <v>0</v>
      </c>
      <c r="N100">
        <f t="shared" si="110"/>
        <v>0</v>
      </c>
      <c r="O100">
        <f t="shared" si="76"/>
        <v>0</v>
      </c>
      <c r="P100">
        <f t="shared" si="77"/>
        <v>0</v>
      </c>
      <c r="Q100">
        <f t="shared" si="78"/>
        <v>0</v>
      </c>
      <c r="R100">
        <f t="shared" si="79"/>
        <v>0</v>
      </c>
      <c r="S100">
        <f t="shared" si="80"/>
        <v>0</v>
      </c>
      <c r="T100">
        <f t="shared" si="81"/>
        <v>0</v>
      </c>
      <c r="U100">
        <f t="shared" si="82"/>
        <v>0</v>
      </c>
      <c r="V100">
        <f t="shared" si="83"/>
        <v>0</v>
      </c>
    </row>
    <row r="101" spans="1:22" hidden="1" x14ac:dyDescent="0.2">
      <c r="A101" t="s">
        <v>100</v>
      </c>
      <c r="B101">
        <v>26</v>
      </c>
      <c r="C101">
        <v>26</v>
      </c>
      <c r="D101">
        <v>52</v>
      </c>
      <c r="E101">
        <v>0</v>
      </c>
      <c r="F101">
        <v>52</v>
      </c>
      <c r="G101">
        <v>52</v>
      </c>
      <c r="H101">
        <v>0</v>
      </c>
      <c r="I101">
        <v>0</v>
      </c>
      <c r="J101">
        <v>0</v>
      </c>
      <c r="K101">
        <v>26</v>
      </c>
      <c r="L101">
        <v>100</v>
      </c>
      <c r="M101">
        <f t="shared" ref="M101:N101" si="111">IF(MOD($L101,7),,SUM(B95:B101))</f>
        <v>0</v>
      </c>
      <c r="N101">
        <f t="shared" si="111"/>
        <v>0</v>
      </c>
      <c r="O101">
        <f t="shared" si="76"/>
        <v>0</v>
      </c>
      <c r="P101">
        <f t="shared" si="77"/>
        <v>0</v>
      </c>
      <c r="Q101">
        <f t="shared" si="78"/>
        <v>0</v>
      </c>
      <c r="R101">
        <f t="shared" si="79"/>
        <v>0</v>
      </c>
      <c r="S101">
        <f t="shared" si="80"/>
        <v>0</v>
      </c>
      <c r="T101">
        <f t="shared" si="81"/>
        <v>0</v>
      </c>
      <c r="U101">
        <f t="shared" si="82"/>
        <v>0</v>
      </c>
      <c r="V101">
        <f t="shared" si="83"/>
        <v>0</v>
      </c>
    </row>
    <row r="102" spans="1:22" hidden="1" x14ac:dyDescent="0.2">
      <c r="A102" t="s">
        <v>101</v>
      </c>
      <c r="B102">
        <v>208</v>
      </c>
      <c r="C102">
        <v>0</v>
      </c>
      <c r="D102">
        <v>0</v>
      </c>
      <c r="E102">
        <v>78</v>
      </c>
      <c r="F102">
        <v>0</v>
      </c>
      <c r="G102">
        <v>0</v>
      </c>
      <c r="H102">
        <v>180</v>
      </c>
      <c r="I102">
        <v>0</v>
      </c>
      <c r="J102">
        <v>130</v>
      </c>
      <c r="K102">
        <v>208</v>
      </c>
      <c r="L102">
        <v>101</v>
      </c>
      <c r="M102">
        <f t="shared" ref="M102:N102" si="112">IF(MOD($L102,7),,SUM(B96:B102))</f>
        <v>0</v>
      </c>
      <c r="N102">
        <f t="shared" si="112"/>
        <v>0</v>
      </c>
      <c r="O102">
        <f t="shared" si="76"/>
        <v>0</v>
      </c>
      <c r="P102">
        <f t="shared" si="77"/>
        <v>0</v>
      </c>
      <c r="Q102">
        <f t="shared" si="78"/>
        <v>0</v>
      </c>
      <c r="R102">
        <f t="shared" si="79"/>
        <v>0</v>
      </c>
      <c r="S102">
        <f t="shared" si="80"/>
        <v>0</v>
      </c>
      <c r="T102">
        <f t="shared" si="81"/>
        <v>0</v>
      </c>
      <c r="U102">
        <f t="shared" si="82"/>
        <v>0</v>
      </c>
      <c r="V102">
        <f t="shared" si="83"/>
        <v>0</v>
      </c>
    </row>
    <row r="103" spans="1:22" hidden="1" x14ac:dyDescent="0.2">
      <c r="A103" t="s">
        <v>102</v>
      </c>
      <c r="B103">
        <v>78</v>
      </c>
      <c r="C103">
        <v>52</v>
      </c>
      <c r="D103">
        <v>26</v>
      </c>
      <c r="E103">
        <v>0</v>
      </c>
      <c r="F103">
        <v>26</v>
      </c>
      <c r="G103">
        <v>0</v>
      </c>
      <c r="H103">
        <v>120</v>
      </c>
      <c r="I103">
        <v>26</v>
      </c>
      <c r="J103">
        <v>104</v>
      </c>
      <c r="K103">
        <v>104</v>
      </c>
      <c r="L103">
        <v>102</v>
      </c>
      <c r="M103">
        <f t="shared" ref="M103:N103" si="113">IF(MOD($L103,7),,SUM(B97:B103))</f>
        <v>0</v>
      </c>
      <c r="N103">
        <f t="shared" si="113"/>
        <v>0</v>
      </c>
      <c r="O103">
        <f t="shared" si="76"/>
        <v>0</v>
      </c>
      <c r="P103">
        <f t="shared" si="77"/>
        <v>0</v>
      </c>
      <c r="Q103">
        <f t="shared" si="78"/>
        <v>0</v>
      </c>
      <c r="R103">
        <f t="shared" si="79"/>
        <v>0</v>
      </c>
      <c r="S103">
        <f t="shared" si="80"/>
        <v>0</v>
      </c>
      <c r="T103">
        <f t="shared" si="81"/>
        <v>0</v>
      </c>
      <c r="U103">
        <f t="shared" si="82"/>
        <v>0</v>
      </c>
      <c r="V103">
        <f t="shared" si="83"/>
        <v>0</v>
      </c>
    </row>
    <row r="104" spans="1:22" hidden="1" x14ac:dyDescent="0.2">
      <c r="A104" t="s">
        <v>103</v>
      </c>
      <c r="B104">
        <v>26</v>
      </c>
      <c r="C104">
        <v>26</v>
      </c>
      <c r="D104">
        <v>78</v>
      </c>
      <c r="E104">
        <v>0</v>
      </c>
      <c r="F104">
        <v>26</v>
      </c>
      <c r="G104">
        <v>0</v>
      </c>
      <c r="H104">
        <v>0</v>
      </c>
      <c r="I104">
        <v>26</v>
      </c>
      <c r="J104">
        <v>182</v>
      </c>
      <c r="K104">
        <v>104</v>
      </c>
      <c r="L104">
        <v>103</v>
      </c>
      <c r="M104">
        <f t="shared" ref="M104:N104" si="114">IF(MOD($L104,7),,SUM(B98:B104))</f>
        <v>0</v>
      </c>
      <c r="N104">
        <f t="shared" si="114"/>
        <v>0</v>
      </c>
      <c r="O104">
        <f t="shared" si="76"/>
        <v>0</v>
      </c>
      <c r="P104">
        <f t="shared" si="77"/>
        <v>0</v>
      </c>
      <c r="Q104">
        <f t="shared" si="78"/>
        <v>0</v>
      </c>
      <c r="R104">
        <f t="shared" si="79"/>
        <v>0</v>
      </c>
      <c r="S104">
        <f t="shared" si="80"/>
        <v>0</v>
      </c>
      <c r="T104">
        <f t="shared" si="81"/>
        <v>0</v>
      </c>
      <c r="U104">
        <f t="shared" si="82"/>
        <v>0</v>
      </c>
      <c r="V104">
        <f t="shared" si="83"/>
        <v>0</v>
      </c>
    </row>
    <row r="105" spans="1:22" hidden="1" x14ac:dyDescent="0.2">
      <c r="A105" t="s">
        <v>104</v>
      </c>
      <c r="B105">
        <v>26</v>
      </c>
      <c r="C105">
        <v>0</v>
      </c>
      <c r="D105">
        <v>52</v>
      </c>
      <c r="E105">
        <v>52</v>
      </c>
      <c r="F105">
        <v>78</v>
      </c>
      <c r="G105">
        <v>52</v>
      </c>
      <c r="H105">
        <v>30</v>
      </c>
      <c r="I105">
        <v>0</v>
      </c>
      <c r="J105">
        <v>26</v>
      </c>
      <c r="K105">
        <v>78</v>
      </c>
      <c r="L105">
        <v>104</v>
      </c>
      <c r="M105">
        <f t="shared" ref="M105:N105" si="115">IF(MOD($L105,7),,SUM(B99:B105))</f>
        <v>0</v>
      </c>
      <c r="N105">
        <f t="shared" si="115"/>
        <v>0</v>
      </c>
      <c r="O105">
        <f t="shared" si="76"/>
        <v>0</v>
      </c>
      <c r="P105">
        <f t="shared" si="77"/>
        <v>0</v>
      </c>
      <c r="Q105">
        <f t="shared" si="78"/>
        <v>0</v>
      </c>
      <c r="R105">
        <f t="shared" si="79"/>
        <v>0</v>
      </c>
      <c r="S105">
        <f t="shared" si="80"/>
        <v>0</v>
      </c>
      <c r="T105">
        <f t="shared" si="81"/>
        <v>0</v>
      </c>
      <c r="U105">
        <f t="shared" si="82"/>
        <v>0</v>
      </c>
      <c r="V105">
        <f t="shared" si="83"/>
        <v>0</v>
      </c>
    </row>
    <row r="106" spans="1:22" x14ac:dyDescent="0.2">
      <c r="A106" t="s">
        <v>105</v>
      </c>
      <c r="B106">
        <v>208</v>
      </c>
      <c r="C106">
        <v>52</v>
      </c>
      <c r="D106">
        <v>0</v>
      </c>
      <c r="E106">
        <v>26</v>
      </c>
      <c r="F106">
        <v>156</v>
      </c>
      <c r="G106">
        <v>0</v>
      </c>
      <c r="H106">
        <v>60</v>
      </c>
      <c r="I106">
        <v>0</v>
      </c>
      <c r="J106">
        <v>26</v>
      </c>
      <c r="K106">
        <v>130</v>
      </c>
      <c r="L106">
        <v>105</v>
      </c>
      <c r="M106">
        <f t="shared" ref="M106:N106" si="116">IF(MOD($L106,7),,SUM(B100:B106))</f>
        <v>650</v>
      </c>
      <c r="N106">
        <f t="shared" si="116"/>
        <v>182</v>
      </c>
      <c r="O106">
        <f t="shared" si="76"/>
        <v>234</v>
      </c>
      <c r="P106">
        <f t="shared" si="77"/>
        <v>156</v>
      </c>
      <c r="Q106">
        <f t="shared" si="78"/>
        <v>390</v>
      </c>
      <c r="R106">
        <f t="shared" si="79"/>
        <v>104</v>
      </c>
      <c r="S106">
        <f t="shared" si="80"/>
        <v>390</v>
      </c>
      <c r="T106">
        <f t="shared" si="81"/>
        <v>78</v>
      </c>
      <c r="U106">
        <f t="shared" si="82"/>
        <v>520</v>
      </c>
      <c r="V106">
        <f t="shared" si="83"/>
        <v>702</v>
      </c>
    </row>
    <row r="107" spans="1:22" hidden="1" x14ac:dyDescent="0.2">
      <c r="A107" t="s">
        <v>106</v>
      </c>
      <c r="B107">
        <v>52</v>
      </c>
      <c r="C107">
        <v>26</v>
      </c>
      <c r="D107">
        <v>26</v>
      </c>
      <c r="E107">
        <v>26</v>
      </c>
      <c r="F107">
        <v>78</v>
      </c>
      <c r="G107">
        <v>52</v>
      </c>
      <c r="H107">
        <v>0</v>
      </c>
      <c r="I107">
        <v>0</v>
      </c>
      <c r="J107">
        <v>26</v>
      </c>
      <c r="K107">
        <v>26</v>
      </c>
      <c r="L107">
        <v>106</v>
      </c>
      <c r="M107">
        <f t="shared" ref="M107:N107" si="117">IF(MOD($L107,7),,SUM(B101:B107))</f>
        <v>0</v>
      </c>
      <c r="N107">
        <f t="shared" si="117"/>
        <v>0</v>
      </c>
      <c r="O107">
        <f t="shared" si="76"/>
        <v>0</v>
      </c>
      <c r="P107">
        <f t="shared" si="77"/>
        <v>0</v>
      </c>
      <c r="Q107">
        <f t="shared" si="78"/>
        <v>0</v>
      </c>
      <c r="R107">
        <f t="shared" si="79"/>
        <v>0</v>
      </c>
      <c r="S107">
        <f t="shared" si="80"/>
        <v>0</v>
      </c>
      <c r="T107">
        <f t="shared" si="81"/>
        <v>0</v>
      </c>
      <c r="U107">
        <f t="shared" si="82"/>
        <v>0</v>
      </c>
      <c r="V107">
        <f t="shared" si="83"/>
        <v>0</v>
      </c>
    </row>
    <row r="108" spans="1:22" hidden="1" x14ac:dyDescent="0.2">
      <c r="A108" t="s">
        <v>107</v>
      </c>
      <c r="B108">
        <v>78</v>
      </c>
      <c r="C108">
        <v>52</v>
      </c>
      <c r="D108">
        <v>26</v>
      </c>
      <c r="E108">
        <v>0</v>
      </c>
      <c r="F108">
        <v>26</v>
      </c>
      <c r="G108">
        <v>0</v>
      </c>
      <c r="H108">
        <v>30</v>
      </c>
      <c r="I108">
        <v>0</v>
      </c>
      <c r="J108">
        <v>26</v>
      </c>
      <c r="K108">
        <v>26</v>
      </c>
      <c r="L108">
        <v>107</v>
      </c>
      <c r="M108">
        <f t="shared" ref="M108:N108" si="118">IF(MOD($L108,7),,SUM(B102:B108))</f>
        <v>0</v>
      </c>
      <c r="N108">
        <f t="shared" si="118"/>
        <v>0</v>
      </c>
      <c r="O108">
        <f t="shared" si="76"/>
        <v>0</v>
      </c>
      <c r="P108">
        <f t="shared" si="77"/>
        <v>0</v>
      </c>
      <c r="Q108">
        <f t="shared" si="78"/>
        <v>0</v>
      </c>
      <c r="R108">
        <f t="shared" si="79"/>
        <v>0</v>
      </c>
      <c r="S108">
        <f t="shared" si="80"/>
        <v>0</v>
      </c>
      <c r="T108">
        <f t="shared" si="81"/>
        <v>0</v>
      </c>
      <c r="U108">
        <f t="shared" si="82"/>
        <v>0</v>
      </c>
      <c r="V108">
        <f t="shared" si="83"/>
        <v>0</v>
      </c>
    </row>
    <row r="109" spans="1:22" hidden="1" x14ac:dyDescent="0.2">
      <c r="A109" t="s">
        <v>108</v>
      </c>
      <c r="B109">
        <v>156</v>
      </c>
      <c r="C109">
        <v>208</v>
      </c>
      <c r="D109">
        <v>0</v>
      </c>
      <c r="E109">
        <v>0</v>
      </c>
      <c r="F109">
        <v>52</v>
      </c>
      <c r="G109">
        <v>0</v>
      </c>
      <c r="H109">
        <v>60</v>
      </c>
      <c r="I109">
        <v>0</v>
      </c>
      <c r="J109">
        <v>26</v>
      </c>
      <c r="K109">
        <v>0</v>
      </c>
      <c r="L109">
        <v>108</v>
      </c>
      <c r="M109">
        <f t="shared" ref="M109:N109" si="119">IF(MOD($L109,7),,SUM(B103:B109))</f>
        <v>0</v>
      </c>
      <c r="N109">
        <f t="shared" si="119"/>
        <v>0</v>
      </c>
      <c r="O109">
        <f t="shared" si="76"/>
        <v>0</v>
      </c>
      <c r="P109">
        <f t="shared" si="77"/>
        <v>0</v>
      </c>
      <c r="Q109">
        <f t="shared" si="78"/>
        <v>0</v>
      </c>
      <c r="R109">
        <f t="shared" si="79"/>
        <v>0</v>
      </c>
      <c r="S109">
        <f t="shared" si="80"/>
        <v>0</v>
      </c>
      <c r="T109">
        <f t="shared" si="81"/>
        <v>0</v>
      </c>
      <c r="U109">
        <f t="shared" si="82"/>
        <v>0</v>
      </c>
      <c r="V109">
        <f t="shared" si="83"/>
        <v>0</v>
      </c>
    </row>
    <row r="110" spans="1:22" hidden="1" x14ac:dyDescent="0.2">
      <c r="A110" t="s">
        <v>109</v>
      </c>
      <c r="B110">
        <v>26</v>
      </c>
      <c r="C110">
        <v>234</v>
      </c>
      <c r="D110">
        <v>0</v>
      </c>
      <c r="E110">
        <v>0</v>
      </c>
      <c r="F110">
        <v>130</v>
      </c>
      <c r="G110">
        <v>0</v>
      </c>
      <c r="H110">
        <v>0</v>
      </c>
      <c r="I110">
        <v>0</v>
      </c>
      <c r="J110">
        <v>52</v>
      </c>
      <c r="K110">
        <v>0</v>
      </c>
      <c r="L110">
        <v>109</v>
      </c>
      <c r="M110">
        <f t="shared" ref="M110:N110" si="120">IF(MOD($L110,7),,SUM(B104:B110))</f>
        <v>0</v>
      </c>
      <c r="N110">
        <f t="shared" si="120"/>
        <v>0</v>
      </c>
      <c r="O110">
        <f t="shared" si="76"/>
        <v>0</v>
      </c>
      <c r="P110">
        <f t="shared" si="77"/>
        <v>0</v>
      </c>
      <c r="Q110">
        <f t="shared" si="78"/>
        <v>0</v>
      </c>
      <c r="R110">
        <f t="shared" si="79"/>
        <v>0</v>
      </c>
      <c r="S110">
        <f t="shared" si="80"/>
        <v>0</v>
      </c>
      <c r="T110">
        <f t="shared" si="81"/>
        <v>0</v>
      </c>
      <c r="U110">
        <f t="shared" si="82"/>
        <v>0</v>
      </c>
      <c r="V110">
        <f t="shared" si="83"/>
        <v>0</v>
      </c>
    </row>
    <row r="111" spans="1:22" hidden="1" x14ac:dyDescent="0.2">
      <c r="A111" t="s">
        <v>110</v>
      </c>
      <c r="B111">
        <v>104</v>
      </c>
      <c r="C111">
        <v>0</v>
      </c>
      <c r="D111">
        <v>26</v>
      </c>
      <c r="E111">
        <v>52</v>
      </c>
      <c r="F111">
        <v>52</v>
      </c>
      <c r="G111">
        <v>78</v>
      </c>
      <c r="H111">
        <v>90</v>
      </c>
      <c r="I111">
        <v>0</v>
      </c>
      <c r="J111">
        <v>52</v>
      </c>
      <c r="K111">
        <v>0</v>
      </c>
      <c r="L111">
        <v>110</v>
      </c>
      <c r="M111">
        <f t="shared" ref="M111:N111" si="121">IF(MOD($L111,7),,SUM(B105:B111))</f>
        <v>0</v>
      </c>
      <c r="N111">
        <f t="shared" si="121"/>
        <v>0</v>
      </c>
      <c r="O111">
        <f t="shared" si="76"/>
        <v>0</v>
      </c>
      <c r="P111">
        <f t="shared" si="77"/>
        <v>0</v>
      </c>
      <c r="Q111">
        <f t="shared" si="78"/>
        <v>0</v>
      </c>
      <c r="R111">
        <f t="shared" si="79"/>
        <v>0</v>
      </c>
      <c r="S111">
        <f t="shared" si="80"/>
        <v>0</v>
      </c>
      <c r="T111">
        <f t="shared" si="81"/>
        <v>0</v>
      </c>
      <c r="U111">
        <f t="shared" si="82"/>
        <v>0</v>
      </c>
      <c r="V111">
        <f t="shared" si="83"/>
        <v>0</v>
      </c>
    </row>
    <row r="112" spans="1:22" hidden="1" x14ac:dyDescent="0.2">
      <c r="A112" t="s">
        <v>111</v>
      </c>
      <c r="B112">
        <v>130</v>
      </c>
      <c r="C112">
        <v>52</v>
      </c>
      <c r="D112">
        <v>0</v>
      </c>
      <c r="E112">
        <v>0</v>
      </c>
      <c r="F112">
        <v>104</v>
      </c>
      <c r="G112">
        <v>104</v>
      </c>
      <c r="H112">
        <v>90</v>
      </c>
      <c r="I112">
        <v>26</v>
      </c>
      <c r="J112">
        <v>0</v>
      </c>
      <c r="K112">
        <v>52</v>
      </c>
      <c r="L112">
        <v>111</v>
      </c>
      <c r="M112">
        <f t="shared" ref="M112:N112" si="122">IF(MOD($L112,7),,SUM(B106:B112))</f>
        <v>0</v>
      </c>
      <c r="N112">
        <f t="shared" si="122"/>
        <v>0</v>
      </c>
      <c r="O112">
        <f t="shared" si="76"/>
        <v>0</v>
      </c>
      <c r="P112">
        <f t="shared" si="77"/>
        <v>0</v>
      </c>
      <c r="Q112">
        <f t="shared" si="78"/>
        <v>0</v>
      </c>
      <c r="R112">
        <f t="shared" si="79"/>
        <v>0</v>
      </c>
      <c r="S112">
        <f t="shared" si="80"/>
        <v>0</v>
      </c>
      <c r="T112">
        <f t="shared" si="81"/>
        <v>0</v>
      </c>
      <c r="U112">
        <f t="shared" si="82"/>
        <v>0</v>
      </c>
      <c r="V112">
        <f t="shared" si="83"/>
        <v>0</v>
      </c>
    </row>
    <row r="113" spans="1:22" x14ac:dyDescent="0.2">
      <c r="A113" t="s">
        <v>112</v>
      </c>
      <c r="B113">
        <v>182</v>
      </c>
      <c r="C113">
        <v>104</v>
      </c>
      <c r="D113">
        <v>26</v>
      </c>
      <c r="E113">
        <v>0</v>
      </c>
      <c r="F113">
        <v>130</v>
      </c>
      <c r="G113">
        <v>26</v>
      </c>
      <c r="H113">
        <v>90</v>
      </c>
      <c r="I113">
        <v>52</v>
      </c>
      <c r="J113">
        <v>0</v>
      </c>
      <c r="K113">
        <v>26</v>
      </c>
      <c r="L113">
        <v>112</v>
      </c>
      <c r="M113">
        <f t="shared" ref="M113:N113" si="123">IF(MOD($L113,7),,SUM(B107:B113))</f>
        <v>728</v>
      </c>
      <c r="N113">
        <f t="shared" si="123"/>
        <v>676</v>
      </c>
      <c r="O113">
        <f t="shared" si="76"/>
        <v>104</v>
      </c>
      <c r="P113">
        <f t="shared" si="77"/>
        <v>78</v>
      </c>
      <c r="Q113">
        <f t="shared" si="78"/>
        <v>572</v>
      </c>
      <c r="R113">
        <f t="shared" si="79"/>
        <v>260</v>
      </c>
      <c r="S113">
        <f t="shared" si="80"/>
        <v>360</v>
      </c>
      <c r="T113">
        <f t="shared" si="81"/>
        <v>78</v>
      </c>
      <c r="U113">
        <f t="shared" si="82"/>
        <v>182</v>
      </c>
      <c r="V113">
        <f t="shared" si="83"/>
        <v>130</v>
      </c>
    </row>
    <row r="114" spans="1:22" hidden="1" x14ac:dyDescent="0.2">
      <c r="A114" t="s">
        <v>113</v>
      </c>
      <c r="B114">
        <v>130</v>
      </c>
      <c r="C114">
        <v>52</v>
      </c>
      <c r="D114">
        <v>78</v>
      </c>
      <c r="E114">
        <v>52</v>
      </c>
      <c r="F114">
        <v>104</v>
      </c>
      <c r="G114">
        <v>0</v>
      </c>
      <c r="H114">
        <v>120</v>
      </c>
      <c r="I114">
        <v>26</v>
      </c>
      <c r="J114">
        <v>0</v>
      </c>
      <c r="K114">
        <v>0</v>
      </c>
      <c r="L114">
        <v>113</v>
      </c>
      <c r="M114">
        <f t="shared" ref="M114:N114" si="124">IF(MOD($L114,7),,SUM(B108:B114))</f>
        <v>0</v>
      </c>
      <c r="N114">
        <f t="shared" si="124"/>
        <v>0</v>
      </c>
      <c r="O114">
        <f t="shared" si="76"/>
        <v>0</v>
      </c>
      <c r="P114">
        <f t="shared" si="77"/>
        <v>0</v>
      </c>
      <c r="Q114">
        <f t="shared" si="78"/>
        <v>0</v>
      </c>
      <c r="R114">
        <f t="shared" si="79"/>
        <v>0</v>
      </c>
      <c r="S114">
        <f t="shared" si="80"/>
        <v>0</v>
      </c>
      <c r="T114">
        <f t="shared" si="81"/>
        <v>0</v>
      </c>
      <c r="U114">
        <f t="shared" si="82"/>
        <v>0</v>
      </c>
      <c r="V114">
        <f t="shared" si="83"/>
        <v>0</v>
      </c>
    </row>
    <row r="115" spans="1:22" hidden="1" x14ac:dyDescent="0.2">
      <c r="A115" t="s">
        <v>114</v>
      </c>
      <c r="B115">
        <v>0</v>
      </c>
      <c r="C115">
        <v>0</v>
      </c>
      <c r="D115">
        <v>0</v>
      </c>
      <c r="E115">
        <v>0</v>
      </c>
      <c r="F115">
        <v>0</v>
      </c>
      <c r="G115">
        <v>0</v>
      </c>
      <c r="H115">
        <v>0</v>
      </c>
      <c r="I115">
        <v>0</v>
      </c>
      <c r="J115">
        <v>0</v>
      </c>
      <c r="K115">
        <v>0</v>
      </c>
      <c r="L115">
        <v>114</v>
      </c>
      <c r="M115">
        <f t="shared" ref="M115:N115" si="125">IF(MOD($L115,7),,SUM(B109:B115))</f>
        <v>0</v>
      </c>
      <c r="N115">
        <f t="shared" si="125"/>
        <v>0</v>
      </c>
      <c r="O115">
        <f t="shared" si="76"/>
        <v>0</v>
      </c>
      <c r="P115">
        <f t="shared" si="77"/>
        <v>0</v>
      </c>
      <c r="Q115">
        <f t="shared" si="78"/>
        <v>0</v>
      </c>
      <c r="R115">
        <f t="shared" si="79"/>
        <v>0</v>
      </c>
      <c r="S115">
        <f t="shared" si="80"/>
        <v>0</v>
      </c>
      <c r="T115">
        <f t="shared" si="81"/>
        <v>0</v>
      </c>
      <c r="U115">
        <f t="shared" si="82"/>
        <v>0</v>
      </c>
      <c r="V115">
        <f t="shared" si="83"/>
        <v>0</v>
      </c>
    </row>
    <row r="116" spans="1:22" hidden="1" x14ac:dyDescent="0.2">
      <c r="A116" t="s">
        <v>115</v>
      </c>
      <c r="B116">
        <v>208</v>
      </c>
      <c r="C116">
        <v>78</v>
      </c>
      <c r="D116">
        <v>52</v>
      </c>
      <c r="E116">
        <v>52</v>
      </c>
      <c r="F116">
        <v>52</v>
      </c>
      <c r="G116">
        <v>78</v>
      </c>
      <c r="H116">
        <v>90</v>
      </c>
      <c r="I116">
        <v>26</v>
      </c>
      <c r="J116">
        <v>0</v>
      </c>
      <c r="K116">
        <v>26</v>
      </c>
      <c r="L116">
        <v>115</v>
      </c>
      <c r="M116">
        <f t="shared" ref="M116:N116" si="126">IF(MOD($L116,7),,SUM(B110:B116))</f>
        <v>0</v>
      </c>
      <c r="N116">
        <f t="shared" si="126"/>
        <v>0</v>
      </c>
      <c r="O116">
        <f t="shared" si="76"/>
        <v>0</v>
      </c>
      <c r="P116">
        <f t="shared" si="77"/>
        <v>0</v>
      </c>
      <c r="Q116">
        <f t="shared" si="78"/>
        <v>0</v>
      </c>
      <c r="R116">
        <f t="shared" si="79"/>
        <v>0</v>
      </c>
      <c r="S116">
        <f t="shared" si="80"/>
        <v>0</v>
      </c>
      <c r="T116">
        <f t="shared" si="81"/>
        <v>0</v>
      </c>
      <c r="U116">
        <f t="shared" si="82"/>
        <v>0</v>
      </c>
      <c r="V116">
        <f t="shared" si="83"/>
        <v>0</v>
      </c>
    </row>
    <row r="117" spans="1:22" hidden="1" x14ac:dyDescent="0.2">
      <c r="A117" t="s">
        <v>116</v>
      </c>
      <c r="B117">
        <v>234</v>
      </c>
      <c r="C117">
        <v>78</v>
      </c>
      <c r="D117">
        <v>52</v>
      </c>
      <c r="E117">
        <v>0</v>
      </c>
      <c r="F117">
        <v>0</v>
      </c>
      <c r="G117">
        <v>130</v>
      </c>
      <c r="H117">
        <v>60</v>
      </c>
      <c r="I117">
        <v>52</v>
      </c>
      <c r="J117">
        <v>52</v>
      </c>
      <c r="K117">
        <v>26</v>
      </c>
      <c r="L117">
        <v>116</v>
      </c>
      <c r="M117">
        <f t="shared" ref="M117:N117" si="127">IF(MOD($L117,7),,SUM(B111:B117))</f>
        <v>0</v>
      </c>
      <c r="N117">
        <f t="shared" si="127"/>
        <v>0</v>
      </c>
      <c r="O117">
        <f t="shared" si="76"/>
        <v>0</v>
      </c>
      <c r="P117">
        <f t="shared" si="77"/>
        <v>0</v>
      </c>
      <c r="Q117">
        <f t="shared" si="78"/>
        <v>0</v>
      </c>
      <c r="R117">
        <f t="shared" si="79"/>
        <v>0</v>
      </c>
      <c r="S117">
        <f t="shared" si="80"/>
        <v>0</v>
      </c>
      <c r="T117">
        <f t="shared" si="81"/>
        <v>0</v>
      </c>
      <c r="U117">
        <f t="shared" si="82"/>
        <v>0</v>
      </c>
      <c r="V117">
        <f t="shared" si="83"/>
        <v>0</v>
      </c>
    </row>
    <row r="118" spans="1:22" hidden="1" x14ac:dyDescent="0.2">
      <c r="A118" t="s">
        <v>117</v>
      </c>
      <c r="B118">
        <v>78</v>
      </c>
      <c r="C118">
        <v>182</v>
      </c>
      <c r="D118">
        <v>156</v>
      </c>
      <c r="E118">
        <v>78</v>
      </c>
      <c r="F118">
        <v>78</v>
      </c>
      <c r="G118">
        <v>78</v>
      </c>
      <c r="H118">
        <v>30</v>
      </c>
      <c r="I118">
        <v>0</v>
      </c>
      <c r="J118">
        <v>52</v>
      </c>
      <c r="K118">
        <v>78</v>
      </c>
      <c r="L118">
        <v>117</v>
      </c>
      <c r="M118">
        <f t="shared" ref="M118:N118" si="128">IF(MOD($L118,7),,SUM(B112:B118))</f>
        <v>0</v>
      </c>
      <c r="N118">
        <f t="shared" si="128"/>
        <v>0</v>
      </c>
      <c r="O118">
        <f t="shared" si="76"/>
        <v>0</v>
      </c>
      <c r="P118">
        <f t="shared" si="77"/>
        <v>0</v>
      </c>
      <c r="Q118">
        <f t="shared" si="78"/>
        <v>0</v>
      </c>
      <c r="R118">
        <f t="shared" si="79"/>
        <v>0</v>
      </c>
      <c r="S118">
        <f t="shared" si="80"/>
        <v>0</v>
      </c>
      <c r="T118">
        <f t="shared" si="81"/>
        <v>0</v>
      </c>
      <c r="U118">
        <f t="shared" si="82"/>
        <v>0</v>
      </c>
      <c r="V118">
        <f t="shared" si="83"/>
        <v>0</v>
      </c>
    </row>
    <row r="119" spans="1:22" hidden="1" x14ac:dyDescent="0.2">
      <c r="A119" t="s">
        <v>118</v>
      </c>
      <c r="B119">
        <v>182</v>
      </c>
      <c r="C119">
        <v>26</v>
      </c>
      <c r="D119">
        <v>208</v>
      </c>
      <c r="E119">
        <v>0</v>
      </c>
      <c r="F119">
        <v>0</v>
      </c>
      <c r="G119">
        <v>130</v>
      </c>
      <c r="H119">
        <v>0</v>
      </c>
      <c r="I119">
        <v>182</v>
      </c>
      <c r="J119">
        <v>26</v>
      </c>
      <c r="K119">
        <v>26</v>
      </c>
      <c r="L119">
        <v>118</v>
      </c>
      <c r="M119">
        <f t="shared" ref="M119:N119" si="129">IF(MOD($L119,7),,SUM(B113:B119))</f>
        <v>0</v>
      </c>
      <c r="N119">
        <f t="shared" si="129"/>
        <v>0</v>
      </c>
      <c r="O119">
        <f t="shared" si="76"/>
        <v>0</v>
      </c>
      <c r="P119">
        <f t="shared" si="77"/>
        <v>0</v>
      </c>
      <c r="Q119">
        <f t="shared" si="78"/>
        <v>0</v>
      </c>
      <c r="R119">
        <f t="shared" si="79"/>
        <v>0</v>
      </c>
      <c r="S119">
        <f t="shared" si="80"/>
        <v>0</v>
      </c>
      <c r="T119">
        <f t="shared" si="81"/>
        <v>0</v>
      </c>
      <c r="U119">
        <f t="shared" si="82"/>
        <v>0</v>
      </c>
      <c r="V119">
        <f t="shared" si="83"/>
        <v>0</v>
      </c>
    </row>
    <row r="120" spans="1:22" x14ac:dyDescent="0.2">
      <c r="A120" t="s">
        <v>119</v>
      </c>
      <c r="B120">
        <v>338</v>
      </c>
      <c r="C120">
        <v>78</v>
      </c>
      <c r="D120">
        <v>182</v>
      </c>
      <c r="E120">
        <v>104</v>
      </c>
      <c r="F120">
        <v>0</v>
      </c>
      <c r="G120">
        <v>130</v>
      </c>
      <c r="H120">
        <v>60</v>
      </c>
      <c r="I120">
        <v>156</v>
      </c>
      <c r="J120">
        <v>52</v>
      </c>
      <c r="K120">
        <v>52</v>
      </c>
      <c r="L120">
        <v>119</v>
      </c>
      <c r="M120">
        <f t="shared" ref="M120:N120" si="130">IF(MOD($L120,7),,SUM(B114:B120))</f>
        <v>1170</v>
      </c>
      <c r="N120">
        <f t="shared" si="130"/>
        <v>494</v>
      </c>
      <c r="O120">
        <f t="shared" si="76"/>
        <v>728</v>
      </c>
      <c r="P120">
        <f t="shared" si="77"/>
        <v>286</v>
      </c>
      <c r="Q120">
        <f t="shared" si="78"/>
        <v>234</v>
      </c>
      <c r="R120">
        <f t="shared" si="79"/>
        <v>546</v>
      </c>
      <c r="S120">
        <f t="shared" si="80"/>
        <v>360</v>
      </c>
      <c r="T120">
        <f t="shared" si="81"/>
        <v>442</v>
      </c>
      <c r="U120">
        <f t="shared" si="82"/>
        <v>182</v>
      </c>
      <c r="V120">
        <f t="shared" si="83"/>
        <v>208</v>
      </c>
    </row>
    <row r="121" spans="1:22" hidden="1" x14ac:dyDescent="0.2">
      <c r="A121" t="s">
        <v>120</v>
      </c>
      <c r="B121">
        <v>104</v>
      </c>
      <c r="C121">
        <v>104</v>
      </c>
      <c r="D121">
        <v>78</v>
      </c>
      <c r="E121">
        <v>156</v>
      </c>
      <c r="F121">
        <v>26</v>
      </c>
      <c r="G121">
        <v>0</v>
      </c>
      <c r="H121">
        <v>60</v>
      </c>
      <c r="I121">
        <v>130</v>
      </c>
      <c r="J121">
        <v>52</v>
      </c>
      <c r="K121">
        <v>0</v>
      </c>
      <c r="L121">
        <v>120</v>
      </c>
      <c r="M121">
        <f t="shared" ref="M121:N121" si="131">IF(MOD($L121,7),,SUM(B115:B121))</f>
        <v>0</v>
      </c>
      <c r="N121">
        <f t="shared" si="131"/>
        <v>0</v>
      </c>
      <c r="O121">
        <f t="shared" si="76"/>
        <v>0</v>
      </c>
      <c r="P121">
        <f t="shared" si="77"/>
        <v>0</v>
      </c>
      <c r="Q121">
        <f t="shared" si="78"/>
        <v>0</v>
      </c>
      <c r="R121">
        <f t="shared" si="79"/>
        <v>0</v>
      </c>
      <c r="S121">
        <f t="shared" si="80"/>
        <v>0</v>
      </c>
      <c r="T121">
        <f t="shared" si="81"/>
        <v>0</v>
      </c>
      <c r="U121">
        <f t="shared" si="82"/>
        <v>0</v>
      </c>
      <c r="V121">
        <f t="shared" si="83"/>
        <v>0</v>
      </c>
    </row>
    <row r="122" spans="1:22" hidden="1" x14ac:dyDescent="0.2">
      <c r="A122" t="s">
        <v>121</v>
      </c>
      <c r="B122">
        <v>0</v>
      </c>
      <c r="C122">
        <v>78</v>
      </c>
      <c r="D122">
        <v>26</v>
      </c>
      <c r="E122">
        <v>78</v>
      </c>
      <c r="F122">
        <v>130</v>
      </c>
      <c r="G122">
        <v>0</v>
      </c>
      <c r="H122">
        <v>0</v>
      </c>
      <c r="I122">
        <v>52</v>
      </c>
      <c r="J122">
        <v>0</v>
      </c>
      <c r="K122">
        <v>0</v>
      </c>
      <c r="L122">
        <v>121</v>
      </c>
      <c r="M122">
        <f t="shared" ref="M122:N122" si="132">IF(MOD($L122,7),,SUM(B116:B122))</f>
        <v>0</v>
      </c>
      <c r="N122">
        <f t="shared" si="132"/>
        <v>0</v>
      </c>
      <c r="O122">
        <f t="shared" si="76"/>
        <v>0</v>
      </c>
      <c r="P122">
        <f t="shared" si="77"/>
        <v>0</v>
      </c>
      <c r="Q122">
        <f t="shared" si="78"/>
        <v>0</v>
      </c>
      <c r="R122">
        <f t="shared" si="79"/>
        <v>0</v>
      </c>
      <c r="S122">
        <f t="shared" si="80"/>
        <v>0</v>
      </c>
      <c r="T122">
        <f t="shared" si="81"/>
        <v>0</v>
      </c>
      <c r="U122">
        <f t="shared" si="82"/>
        <v>0</v>
      </c>
      <c r="V122">
        <f t="shared" si="83"/>
        <v>0</v>
      </c>
    </row>
    <row r="123" spans="1:22" hidden="1" x14ac:dyDescent="0.2">
      <c r="A123" t="s">
        <v>122</v>
      </c>
      <c r="B123">
        <v>0</v>
      </c>
      <c r="C123">
        <v>182</v>
      </c>
      <c r="D123">
        <v>0</v>
      </c>
      <c r="E123">
        <v>104</v>
      </c>
      <c r="F123">
        <v>182</v>
      </c>
      <c r="G123">
        <v>0</v>
      </c>
      <c r="H123">
        <v>0</v>
      </c>
      <c r="I123">
        <v>52</v>
      </c>
      <c r="J123">
        <v>26</v>
      </c>
      <c r="K123">
        <v>26</v>
      </c>
      <c r="L123">
        <v>122</v>
      </c>
      <c r="M123">
        <f t="shared" ref="M123:N123" si="133">IF(MOD($L123,7),,SUM(B117:B123))</f>
        <v>0</v>
      </c>
      <c r="N123">
        <f t="shared" si="133"/>
        <v>0</v>
      </c>
      <c r="O123">
        <f t="shared" si="76"/>
        <v>0</v>
      </c>
      <c r="P123">
        <f t="shared" si="77"/>
        <v>0</v>
      </c>
      <c r="Q123">
        <f t="shared" si="78"/>
        <v>0</v>
      </c>
      <c r="R123">
        <f t="shared" si="79"/>
        <v>0</v>
      </c>
      <c r="S123">
        <f t="shared" si="80"/>
        <v>0</v>
      </c>
      <c r="T123">
        <f t="shared" si="81"/>
        <v>0</v>
      </c>
      <c r="U123">
        <f t="shared" si="82"/>
        <v>0</v>
      </c>
      <c r="V123">
        <f t="shared" si="83"/>
        <v>0</v>
      </c>
    </row>
    <row r="124" spans="1:22" hidden="1" x14ac:dyDescent="0.2">
      <c r="A124" t="s">
        <v>123</v>
      </c>
      <c r="B124">
        <v>234</v>
      </c>
      <c r="C124">
        <v>208</v>
      </c>
      <c r="D124">
        <v>52</v>
      </c>
      <c r="E124">
        <v>130</v>
      </c>
      <c r="F124">
        <v>78</v>
      </c>
      <c r="G124">
        <v>26</v>
      </c>
      <c r="H124">
        <v>0</v>
      </c>
      <c r="I124">
        <v>104</v>
      </c>
      <c r="J124">
        <v>0</v>
      </c>
      <c r="K124">
        <v>26</v>
      </c>
      <c r="L124">
        <v>123</v>
      </c>
      <c r="M124">
        <f t="shared" ref="M124:N124" si="134">IF(MOD($L124,7),,SUM(B118:B124))</f>
        <v>0</v>
      </c>
      <c r="N124">
        <f t="shared" si="134"/>
        <v>0</v>
      </c>
      <c r="O124">
        <f t="shared" si="76"/>
        <v>0</v>
      </c>
      <c r="P124">
        <f t="shared" si="77"/>
        <v>0</v>
      </c>
      <c r="Q124">
        <f t="shared" si="78"/>
        <v>0</v>
      </c>
      <c r="R124">
        <f t="shared" si="79"/>
        <v>0</v>
      </c>
      <c r="S124">
        <f t="shared" si="80"/>
        <v>0</v>
      </c>
      <c r="T124">
        <f t="shared" si="81"/>
        <v>0</v>
      </c>
      <c r="U124">
        <f t="shared" si="82"/>
        <v>0</v>
      </c>
      <c r="V124">
        <f t="shared" si="83"/>
        <v>0</v>
      </c>
    </row>
    <row r="125" spans="1:22" hidden="1" x14ac:dyDescent="0.2">
      <c r="A125" t="s">
        <v>124</v>
      </c>
      <c r="B125">
        <v>130</v>
      </c>
      <c r="C125">
        <v>130</v>
      </c>
      <c r="D125">
        <v>26</v>
      </c>
      <c r="E125">
        <v>52</v>
      </c>
      <c r="F125">
        <v>26</v>
      </c>
      <c r="G125">
        <v>26</v>
      </c>
      <c r="H125">
        <v>30</v>
      </c>
      <c r="I125">
        <v>52</v>
      </c>
      <c r="J125">
        <v>26</v>
      </c>
      <c r="K125">
        <v>26</v>
      </c>
      <c r="L125">
        <v>124</v>
      </c>
      <c r="M125">
        <f t="shared" ref="M125:N125" si="135">IF(MOD($L125,7),,SUM(B119:B125))</f>
        <v>0</v>
      </c>
      <c r="N125">
        <f t="shared" si="135"/>
        <v>0</v>
      </c>
      <c r="O125">
        <f t="shared" si="76"/>
        <v>0</v>
      </c>
      <c r="P125">
        <f t="shared" si="77"/>
        <v>0</v>
      </c>
      <c r="Q125">
        <f t="shared" si="78"/>
        <v>0</v>
      </c>
      <c r="R125">
        <f t="shared" si="79"/>
        <v>0</v>
      </c>
      <c r="S125">
        <f t="shared" si="80"/>
        <v>0</v>
      </c>
      <c r="T125">
        <f t="shared" si="81"/>
        <v>0</v>
      </c>
      <c r="U125">
        <f t="shared" si="82"/>
        <v>0</v>
      </c>
      <c r="V125">
        <f t="shared" si="83"/>
        <v>0</v>
      </c>
    </row>
    <row r="126" spans="1:22" hidden="1" x14ac:dyDescent="0.2">
      <c r="A126" t="s">
        <v>125</v>
      </c>
      <c r="B126">
        <v>52</v>
      </c>
      <c r="C126">
        <v>26</v>
      </c>
      <c r="D126">
        <v>0</v>
      </c>
      <c r="E126">
        <v>130</v>
      </c>
      <c r="F126">
        <v>78</v>
      </c>
      <c r="G126">
        <v>26</v>
      </c>
      <c r="H126">
        <v>90</v>
      </c>
      <c r="I126">
        <v>0</v>
      </c>
      <c r="J126">
        <v>0</v>
      </c>
      <c r="K126">
        <v>0</v>
      </c>
      <c r="L126">
        <v>125</v>
      </c>
      <c r="M126">
        <f t="shared" ref="M126:N126" si="136">IF(MOD($L126,7),,SUM(B120:B126))</f>
        <v>0</v>
      </c>
      <c r="N126">
        <f t="shared" si="136"/>
        <v>0</v>
      </c>
      <c r="O126">
        <f t="shared" si="76"/>
        <v>0</v>
      </c>
      <c r="P126">
        <f t="shared" si="77"/>
        <v>0</v>
      </c>
      <c r="Q126">
        <f t="shared" si="78"/>
        <v>0</v>
      </c>
      <c r="R126">
        <f t="shared" si="79"/>
        <v>0</v>
      </c>
      <c r="S126">
        <f t="shared" si="80"/>
        <v>0</v>
      </c>
      <c r="T126">
        <f t="shared" si="81"/>
        <v>0</v>
      </c>
      <c r="U126">
        <f t="shared" si="82"/>
        <v>0</v>
      </c>
      <c r="V126">
        <f t="shared" si="83"/>
        <v>0</v>
      </c>
    </row>
    <row r="127" spans="1:22" x14ac:dyDescent="0.2">
      <c r="A127" t="s">
        <v>126</v>
      </c>
      <c r="B127">
        <v>182</v>
      </c>
      <c r="C127">
        <v>78</v>
      </c>
      <c r="D127">
        <v>26</v>
      </c>
      <c r="E127">
        <v>104</v>
      </c>
      <c r="F127">
        <v>104</v>
      </c>
      <c r="G127">
        <v>130</v>
      </c>
      <c r="H127">
        <v>90</v>
      </c>
      <c r="I127">
        <v>0</v>
      </c>
      <c r="J127">
        <v>0</v>
      </c>
      <c r="K127">
        <v>0</v>
      </c>
      <c r="L127">
        <v>126</v>
      </c>
      <c r="M127">
        <f t="shared" ref="M127:N127" si="137">IF(MOD($L127,7),,SUM(B121:B127))</f>
        <v>702</v>
      </c>
      <c r="N127">
        <f t="shared" si="137"/>
        <v>806</v>
      </c>
      <c r="O127">
        <f t="shared" si="76"/>
        <v>208</v>
      </c>
      <c r="P127">
        <f t="shared" si="77"/>
        <v>754</v>
      </c>
      <c r="Q127">
        <f t="shared" si="78"/>
        <v>624</v>
      </c>
      <c r="R127">
        <f t="shared" si="79"/>
        <v>208</v>
      </c>
      <c r="S127">
        <f t="shared" si="80"/>
        <v>270</v>
      </c>
      <c r="T127">
        <f t="shared" si="81"/>
        <v>390</v>
      </c>
      <c r="U127">
        <f t="shared" si="82"/>
        <v>104</v>
      </c>
      <c r="V127">
        <f t="shared" si="83"/>
        <v>78</v>
      </c>
    </row>
    <row r="128" spans="1:22" hidden="1" x14ac:dyDescent="0.2">
      <c r="A128" t="s">
        <v>127</v>
      </c>
      <c r="B128">
        <v>78</v>
      </c>
      <c r="C128">
        <v>208</v>
      </c>
      <c r="D128">
        <v>52</v>
      </c>
      <c r="E128">
        <v>0</v>
      </c>
      <c r="F128">
        <v>78</v>
      </c>
      <c r="G128">
        <v>26</v>
      </c>
      <c r="H128">
        <v>30</v>
      </c>
      <c r="I128">
        <v>26</v>
      </c>
      <c r="J128">
        <v>78</v>
      </c>
      <c r="K128">
        <v>26</v>
      </c>
      <c r="L128">
        <v>127</v>
      </c>
      <c r="M128">
        <f t="shared" ref="M128:N128" si="138">IF(MOD($L128,7),,SUM(B122:B128))</f>
        <v>0</v>
      </c>
      <c r="N128">
        <f t="shared" si="138"/>
        <v>0</v>
      </c>
      <c r="O128">
        <f t="shared" si="76"/>
        <v>0</v>
      </c>
      <c r="P128">
        <f t="shared" si="77"/>
        <v>0</v>
      </c>
      <c r="Q128">
        <f t="shared" si="78"/>
        <v>0</v>
      </c>
      <c r="R128">
        <f t="shared" si="79"/>
        <v>0</v>
      </c>
      <c r="S128">
        <f t="shared" si="80"/>
        <v>0</v>
      </c>
      <c r="T128">
        <f t="shared" si="81"/>
        <v>0</v>
      </c>
      <c r="U128">
        <f t="shared" si="82"/>
        <v>0</v>
      </c>
      <c r="V128">
        <f t="shared" si="83"/>
        <v>0</v>
      </c>
    </row>
    <row r="129" spans="1:22" hidden="1" x14ac:dyDescent="0.2">
      <c r="A129" t="s">
        <v>128</v>
      </c>
      <c r="B129">
        <v>0</v>
      </c>
      <c r="C129">
        <v>26</v>
      </c>
      <c r="D129">
        <v>78</v>
      </c>
      <c r="E129">
        <v>0</v>
      </c>
      <c r="F129">
        <v>26</v>
      </c>
      <c r="G129">
        <v>104</v>
      </c>
      <c r="H129">
        <v>30</v>
      </c>
      <c r="I129">
        <v>0</v>
      </c>
      <c r="J129">
        <v>26</v>
      </c>
      <c r="K129">
        <v>0</v>
      </c>
      <c r="L129">
        <v>128</v>
      </c>
      <c r="M129">
        <f t="shared" ref="M129:N129" si="139">IF(MOD($L129,7),,SUM(B123:B129))</f>
        <v>0</v>
      </c>
      <c r="N129">
        <f t="shared" si="139"/>
        <v>0</v>
      </c>
      <c r="O129">
        <f t="shared" si="76"/>
        <v>0</v>
      </c>
      <c r="P129">
        <f t="shared" si="77"/>
        <v>0</v>
      </c>
      <c r="Q129">
        <f t="shared" si="78"/>
        <v>0</v>
      </c>
      <c r="R129">
        <f t="shared" si="79"/>
        <v>0</v>
      </c>
      <c r="S129">
        <f t="shared" si="80"/>
        <v>0</v>
      </c>
      <c r="T129">
        <f t="shared" si="81"/>
        <v>0</v>
      </c>
      <c r="U129">
        <f t="shared" si="82"/>
        <v>0</v>
      </c>
      <c r="V129">
        <f t="shared" si="83"/>
        <v>0</v>
      </c>
    </row>
    <row r="130" spans="1:22" hidden="1" x14ac:dyDescent="0.2">
      <c r="A130" t="s">
        <v>129</v>
      </c>
      <c r="B130">
        <v>78</v>
      </c>
      <c r="C130">
        <v>0</v>
      </c>
      <c r="D130">
        <v>52</v>
      </c>
      <c r="E130">
        <v>0</v>
      </c>
      <c r="F130">
        <v>26</v>
      </c>
      <c r="G130">
        <v>78</v>
      </c>
      <c r="H130">
        <v>30</v>
      </c>
      <c r="I130">
        <v>0</v>
      </c>
      <c r="J130">
        <v>26</v>
      </c>
      <c r="K130">
        <v>0</v>
      </c>
      <c r="L130">
        <v>129</v>
      </c>
      <c r="M130">
        <f t="shared" ref="M130:N130" si="140">IF(MOD($L130,7),,SUM(B124:B130))</f>
        <v>0</v>
      </c>
      <c r="N130">
        <f t="shared" si="140"/>
        <v>0</v>
      </c>
      <c r="O130">
        <f t="shared" si="76"/>
        <v>0</v>
      </c>
      <c r="P130">
        <f t="shared" si="77"/>
        <v>0</v>
      </c>
      <c r="Q130">
        <f t="shared" si="78"/>
        <v>0</v>
      </c>
      <c r="R130">
        <f t="shared" si="79"/>
        <v>0</v>
      </c>
      <c r="S130">
        <f t="shared" si="80"/>
        <v>0</v>
      </c>
      <c r="T130">
        <f t="shared" si="81"/>
        <v>0</v>
      </c>
      <c r="U130">
        <f t="shared" si="82"/>
        <v>0</v>
      </c>
      <c r="V130">
        <f t="shared" si="83"/>
        <v>0</v>
      </c>
    </row>
    <row r="131" spans="1:22" hidden="1" x14ac:dyDescent="0.2">
      <c r="A131" t="s">
        <v>130</v>
      </c>
      <c r="B131">
        <v>234</v>
      </c>
      <c r="C131">
        <v>26</v>
      </c>
      <c r="D131">
        <v>26</v>
      </c>
      <c r="E131">
        <v>0</v>
      </c>
      <c r="F131">
        <v>26</v>
      </c>
      <c r="G131">
        <v>52</v>
      </c>
      <c r="H131">
        <v>30</v>
      </c>
      <c r="I131">
        <v>0</v>
      </c>
      <c r="J131">
        <v>52</v>
      </c>
      <c r="K131">
        <v>26</v>
      </c>
      <c r="L131">
        <v>130</v>
      </c>
      <c r="M131">
        <f t="shared" ref="M131:N131" si="141">IF(MOD($L131,7),,SUM(B125:B131))</f>
        <v>0</v>
      </c>
      <c r="N131">
        <f t="shared" si="141"/>
        <v>0</v>
      </c>
      <c r="O131">
        <f t="shared" si="76"/>
        <v>0</v>
      </c>
      <c r="P131">
        <f t="shared" si="77"/>
        <v>0</v>
      </c>
      <c r="Q131">
        <f t="shared" si="78"/>
        <v>0</v>
      </c>
      <c r="R131">
        <f t="shared" si="79"/>
        <v>0</v>
      </c>
      <c r="S131">
        <f t="shared" si="80"/>
        <v>0</v>
      </c>
      <c r="T131">
        <f t="shared" si="81"/>
        <v>0</v>
      </c>
      <c r="U131">
        <f t="shared" si="82"/>
        <v>0</v>
      </c>
      <c r="V131">
        <f t="shared" si="83"/>
        <v>0</v>
      </c>
    </row>
    <row r="132" spans="1:22" hidden="1" x14ac:dyDescent="0.2">
      <c r="A132" t="s">
        <v>131</v>
      </c>
      <c r="B132">
        <v>52</v>
      </c>
      <c r="C132">
        <v>26</v>
      </c>
      <c r="D132">
        <v>26</v>
      </c>
      <c r="E132">
        <v>0</v>
      </c>
      <c r="F132">
        <v>52</v>
      </c>
      <c r="G132">
        <v>26</v>
      </c>
      <c r="H132">
        <v>0</v>
      </c>
      <c r="I132">
        <v>26</v>
      </c>
      <c r="J132">
        <v>52</v>
      </c>
      <c r="K132">
        <v>0</v>
      </c>
      <c r="L132">
        <v>131</v>
      </c>
      <c r="M132">
        <f t="shared" ref="M132:N132" si="142">IF(MOD($L132,7),,SUM(B126:B132))</f>
        <v>0</v>
      </c>
      <c r="N132">
        <f t="shared" si="142"/>
        <v>0</v>
      </c>
      <c r="O132">
        <f t="shared" si="76"/>
        <v>0</v>
      </c>
      <c r="P132">
        <f t="shared" si="77"/>
        <v>0</v>
      </c>
      <c r="Q132">
        <f t="shared" si="78"/>
        <v>0</v>
      </c>
      <c r="R132">
        <f t="shared" si="79"/>
        <v>0</v>
      </c>
      <c r="S132">
        <f t="shared" si="80"/>
        <v>0</v>
      </c>
      <c r="T132">
        <f t="shared" si="81"/>
        <v>0</v>
      </c>
      <c r="U132">
        <f t="shared" si="82"/>
        <v>0</v>
      </c>
      <c r="V132">
        <f t="shared" si="83"/>
        <v>0</v>
      </c>
    </row>
    <row r="133" spans="1:22" hidden="1" x14ac:dyDescent="0.2">
      <c r="A133" t="s">
        <v>132</v>
      </c>
      <c r="B133">
        <v>104</v>
      </c>
      <c r="C133">
        <v>78</v>
      </c>
      <c r="D133">
        <v>104</v>
      </c>
      <c r="E133">
        <v>0</v>
      </c>
      <c r="F133">
        <v>52</v>
      </c>
      <c r="G133">
        <v>26</v>
      </c>
      <c r="H133">
        <v>0</v>
      </c>
      <c r="I133">
        <v>0</v>
      </c>
      <c r="J133">
        <v>104</v>
      </c>
      <c r="K133">
        <v>52</v>
      </c>
      <c r="L133">
        <v>132</v>
      </c>
      <c r="M133">
        <f t="shared" ref="M133:N133" si="143">IF(MOD($L133,7),,SUM(B127:B133))</f>
        <v>0</v>
      </c>
      <c r="N133">
        <f t="shared" si="143"/>
        <v>0</v>
      </c>
      <c r="O133">
        <f t="shared" si="76"/>
        <v>0</v>
      </c>
      <c r="P133">
        <f t="shared" si="77"/>
        <v>0</v>
      </c>
      <c r="Q133">
        <f t="shared" si="78"/>
        <v>0</v>
      </c>
      <c r="R133">
        <f t="shared" si="79"/>
        <v>0</v>
      </c>
      <c r="S133">
        <f t="shared" si="80"/>
        <v>0</v>
      </c>
      <c r="T133">
        <f t="shared" si="81"/>
        <v>0</v>
      </c>
      <c r="U133">
        <f t="shared" si="82"/>
        <v>0</v>
      </c>
      <c r="V133">
        <f t="shared" si="83"/>
        <v>0</v>
      </c>
    </row>
    <row r="134" spans="1:22" x14ac:dyDescent="0.2">
      <c r="A134" t="s">
        <v>133</v>
      </c>
      <c r="B134">
        <v>208</v>
      </c>
      <c r="C134">
        <v>130</v>
      </c>
      <c r="D134">
        <v>182</v>
      </c>
      <c r="E134">
        <v>26</v>
      </c>
      <c r="F134">
        <v>26</v>
      </c>
      <c r="G134">
        <v>104</v>
      </c>
      <c r="H134">
        <v>0</v>
      </c>
      <c r="I134">
        <v>52</v>
      </c>
      <c r="J134">
        <v>78</v>
      </c>
      <c r="K134">
        <v>0</v>
      </c>
      <c r="L134">
        <v>133</v>
      </c>
      <c r="M134">
        <f t="shared" ref="M134:N134" si="144">IF(MOD($L134,7),,SUM(B128:B134))</f>
        <v>754</v>
      </c>
      <c r="N134">
        <f t="shared" si="144"/>
        <v>494</v>
      </c>
      <c r="O134">
        <f t="shared" si="76"/>
        <v>520</v>
      </c>
      <c r="P134">
        <f t="shared" si="77"/>
        <v>26</v>
      </c>
      <c r="Q134">
        <f t="shared" si="78"/>
        <v>286</v>
      </c>
      <c r="R134">
        <f t="shared" si="79"/>
        <v>416</v>
      </c>
      <c r="S134">
        <f t="shared" si="80"/>
        <v>120</v>
      </c>
      <c r="T134">
        <f t="shared" si="81"/>
        <v>104</v>
      </c>
      <c r="U134">
        <f t="shared" si="82"/>
        <v>416</v>
      </c>
      <c r="V134">
        <f t="shared" si="83"/>
        <v>104</v>
      </c>
    </row>
    <row r="135" spans="1:22" hidden="1" x14ac:dyDescent="0.2">
      <c r="A135" t="s">
        <v>134</v>
      </c>
      <c r="B135">
        <v>26</v>
      </c>
      <c r="C135">
        <v>78</v>
      </c>
      <c r="D135">
        <v>130</v>
      </c>
      <c r="E135">
        <v>0</v>
      </c>
      <c r="F135">
        <v>52</v>
      </c>
      <c r="G135">
        <v>26</v>
      </c>
      <c r="H135">
        <v>0</v>
      </c>
      <c r="I135">
        <v>0</v>
      </c>
      <c r="J135">
        <v>26</v>
      </c>
      <c r="K135">
        <v>26</v>
      </c>
      <c r="L135">
        <v>134</v>
      </c>
      <c r="M135">
        <f t="shared" ref="M135:N135" si="145">IF(MOD($L135,7),,SUM(B129:B135))</f>
        <v>0</v>
      </c>
      <c r="N135">
        <f t="shared" si="145"/>
        <v>0</v>
      </c>
      <c r="O135">
        <f t="shared" si="76"/>
        <v>0</v>
      </c>
      <c r="P135">
        <f t="shared" si="77"/>
        <v>0</v>
      </c>
      <c r="Q135">
        <f t="shared" si="78"/>
        <v>0</v>
      </c>
      <c r="R135">
        <f t="shared" si="79"/>
        <v>0</v>
      </c>
      <c r="S135">
        <f t="shared" si="80"/>
        <v>0</v>
      </c>
      <c r="T135">
        <f t="shared" si="81"/>
        <v>0</v>
      </c>
      <c r="U135">
        <f t="shared" si="82"/>
        <v>0</v>
      </c>
      <c r="V135">
        <f t="shared" si="83"/>
        <v>0</v>
      </c>
    </row>
    <row r="136" spans="1:22" hidden="1" x14ac:dyDescent="0.2">
      <c r="A136" t="s">
        <v>135</v>
      </c>
      <c r="B136">
        <v>78</v>
      </c>
      <c r="C136">
        <v>52</v>
      </c>
      <c r="D136">
        <v>104</v>
      </c>
      <c r="E136">
        <v>0</v>
      </c>
      <c r="F136">
        <v>26</v>
      </c>
      <c r="G136">
        <v>104</v>
      </c>
      <c r="H136">
        <v>0</v>
      </c>
      <c r="I136">
        <v>0</v>
      </c>
      <c r="J136">
        <v>26</v>
      </c>
      <c r="K136">
        <v>0</v>
      </c>
      <c r="L136">
        <v>135</v>
      </c>
      <c r="M136">
        <f t="shared" ref="M136:N136" si="146">IF(MOD($L136,7),,SUM(B130:B136))</f>
        <v>0</v>
      </c>
      <c r="N136">
        <f t="shared" si="146"/>
        <v>0</v>
      </c>
      <c r="O136">
        <f t="shared" si="76"/>
        <v>0</v>
      </c>
      <c r="P136">
        <f t="shared" si="77"/>
        <v>0</v>
      </c>
      <c r="Q136">
        <f t="shared" si="78"/>
        <v>0</v>
      </c>
      <c r="R136">
        <f t="shared" si="79"/>
        <v>0</v>
      </c>
      <c r="S136">
        <f t="shared" si="80"/>
        <v>0</v>
      </c>
      <c r="T136">
        <f t="shared" si="81"/>
        <v>0</v>
      </c>
      <c r="U136">
        <f t="shared" si="82"/>
        <v>0</v>
      </c>
      <c r="V136">
        <f t="shared" si="83"/>
        <v>0</v>
      </c>
    </row>
    <row r="137" spans="1:22" hidden="1" x14ac:dyDescent="0.2">
      <c r="A137" t="s">
        <v>136</v>
      </c>
      <c r="B137">
        <v>78</v>
      </c>
      <c r="C137">
        <v>0</v>
      </c>
      <c r="D137">
        <v>0</v>
      </c>
      <c r="E137">
        <v>26</v>
      </c>
      <c r="F137">
        <v>26</v>
      </c>
      <c r="G137">
        <v>52</v>
      </c>
      <c r="H137">
        <v>0</v>
      </c>
      <c r="I137">
        <v>104</v>
      </c>
      <c r="J137">
        <v>0</v>
      </c>
      <c r="K137">
        <v>52</v>
      </c>
      <c r="L137">
        <v>136</v>
      </c>
      <c r="M137">
        <f t="shared" ref="M137:N137" si="147">IF(MOD($L137,7),,SUM(B131:B137))</f>
        <v>0</v>
      </c>
      <c r="N137">
        <f t="shared" si="147"/>
        <v>0</v>
      </c>
      <c r="O137">
        <f t="shared" ref="O137:O185" si="148">IF(MOD($L137,7),,SUM(D131:D137))</f>
        <v>0</v>
      </c>
      <c r="P137">
        <f t="shared" ref="P137:P185" si="149">IF(MOD($L137,7),,SUM(E131:E137))</f>
        <v>0</v>
      </c>
      <c r="Q137">
        <f t="shared" ref="Q137:Q185" si="150">IF(MOD($L137,7),,SUM(F131:F137))</f>
        <v>0</v>
      </c>
      <c r="R137">
        <f t="shared" ref="R137:R185" si="151">IF(MOD($L137,7),,SUM(G131:G137))</f>
        <v>0</v>
      </c>
      <c r="S137">
        <f t="shared" ref="S137:S185" si="152">IF(MOD($L137,7),,SUM(H131:H137))</f>
        <v>0</v>
      </c>
      <c r="T137">
        <f t="shared" ref="T137:T185" si="153">IF(MOD($L137,7),,SUM(I131:I137))</f>
        <v>0</v>
      </c>
      <c r="U137">
        <f t="shared" ref="U137:U185" si="154">IF(MOD($L137,7),,SUM(J131:J137))</f>
        <v>0</v>
      </c>
      <c r="V137">
        <f t="shared" ref="V137:V185" si="155">IF(MOD($L137,7),,SUM(K131:K137))</f>
        <v>0</v>
      </c>
    </row>
    <row r="138" spans="1:22" hidden="1" x14ac:dyDescent="0.2">
      <c r="A138" t="s">
        <v>137</v>
      </c>
      <c r="B138">
        <v>78</v>
      </c>
      <c r="C138">
        <v>156</v>
      </c>
      <c r="D138">
        <v>78</v>
      </c>
      <c r="E138">
        <v>52</v>
      </c>
      <c r="F138">
        <v>0</v>
      </c>
      <c r="G138">
        <v>26</v>
      </c>
      <c r="H138">
        <v>60</v>
      </c>
      <c r="I138">
        <v>26</v>
      </c>
      <c r="J138">
        <v>130</v>
      </c>
      <c r="K138">
        <v>0</v>
      </c>
      <c r="L138">
        <v>137</v>
      </c>
      <c r="M138">
        <f t="shared" ref="M138:N138" si="156">IF(MOD($L138,7),,SUM(B132:B138))</f>
        <v>0</v>
      </c>
      <c r="N138">
        <f t="shared" si="156"/>
        <v>0</v>
      </c>
      <c r="O138">
        <f t="shared" si="148"/>
        <v>0</v>
      </c>
      <c r="P138">
        <f t="shared" si="149"/>
        <v>0</v>
      </c>
      <c r="Q138">
        <f t="shared" si="150"/>
        <v>0</v>
      </c>
      <c r="R138">
        <f t="shared" si="151"/>
        <v>0</v>
      </c>
      <c r="S138">
        <f t="shared" si="152"/>
        <v>0</v>
      </c>
      <c r="T138">
        <f t="shared" si="153"/>
        <v>0</v>
      </c>
      <c r="U138">
        <f t="shared" si="154"/>
        <v>0</v>
      </c>
      <c r="V138">
        <f t="shared" si="155"/>
        <v>0</v>
      </c>
    </row>
    <row r="139" spans="1:22" hidden="1" x14ac:dyDescent="0.2">
      <c r="A139" t="s">
        <v>138</v>
      </c>
      <c r="B139">
        <v>104</v>
      </c>
      <c r="C139">
        <v>78</v>
      </c>
      <c r="D139">
        <v>104</v>
      </c>
      <c r="E139">
        <v>0</v>
      </c>
      <c r="F139">
        <v>0</v>
      </c>
      <c r="G139">
        <v>0</v>
      </c>
      <c r="H139">
        <v>60</v>
      </c>
      <c r="I139">
        <v>26</v>
      </c>
      <c r="J139">
        <v>0</v>
      </c>
      <c r="K139">
        <v>26</v>
      </c>
      <c r="L139">
        <v>138</v>
      </c>
      <c r="M139">
        <f t="shared" ref="M139:N139" si="157">IF(MOD($L139,7),,SUM(B133:B139))</f>
        <v>0</v>
      </c>
      <c r="N139">
        <f t="shared" si="157"/>
        <v>0</v>
      </c>
      <c r="O139">
        <f t="shared" si="148"/>
        <v>0</v>
      </c>
      <c r="P139">
        <f t="shared" si="149"/>
        <v>0</v>
      </c>
      <c r="Q139">
        <f t="shared" si="150"/>
        <v>0</v>
      </c>
      <c r="R139">
        <f t="shared" si="151"/>
        <v>0</v>
      </c>
      <c r="S139">
        <f t="shared" si="152"/>
        <v>0</v>
      </c>
      <c r="T139">
        <f t="shared" si="153"/>
        <v>0</v>
      </c>
      <c r="U139">
        <f t="shared" si="154"/>
        <v>0</v>
      </c>
      <c r="V139">
        <f t="shared" si="155"/>
        <v>0</v>
      </c>
    </row>
    <row r="140" spans="1:22" hidden="1" x14ac:dyDescent="0.2">
      <c r="A140" t="s">
        <v>139</v>
      </c>
      <c r="B140">
        <v>208</v>
      </c>
      <c r="C140">
        <v>78</v>
      </c>
      <c r="D140">
        <v>104</v>
      </c>
      <c r="E140">
        <v>0</v>
      </c>
      <c r="F140">
        <v>26</v>
      </c>
      <c r="G140">
        <v>0</v>
      </c>
      <c r="H140">
        <v>60</v>
      </c>
      <c r="I140">
        <v>52</v>
      </c>
      <c r="J140">
        <v>0</v>
      </c>
      <c r="K140">
        <v>26</v>
      </c>
      <c r="L140">
        <v>139</v>
      </c>
      <c r="M140">
        <f t="shared" ref="M140:N140" si="158">IF(MOD($L140,7),,SUM(B134:B140))</f>
        <v>0</v>
      </c>
      <c r="N140">
        <f t="shared" si="158"/>
        <v>0</v>
      </c>
      <c r="O140">
        <f t="shared" si="148"/>
        <v>0</v>
      </c>
      <c r="P140">
        <f t="shared" si="149"/>
        <v>0</v>
      </c>
      <c r="Q140">
        <f t="shared" si="150"/>
        <v>0</v>
      </c>
      <c r="R140">
        <f t="shared" si="151"/>
        <v>0</v>
      </c>
      <c r="S140">
        <f t="shared" si="152"/>
        <v>0</v>
      </c>
      <c r="T140">
        <f t="shared" si="153"/>
        <v>0</v>
      </c>
      <c r="U140">
        <f t="shared" si="154"/>
        <v>0</v>
      </c>
      <c r="V140">
        <f t="shared" si="155"/>
        <v>0</v>
      </c>
    </row>
    <row r="141" spans="1:22" x14ac:dyDescent="0.2">
      <c r="A141" t="s">
        <v>140</v>
      </c>
      <c r="B141">
        <v>78</v>
      </c>
      <c r="C141">
        <v>52</v>
      </c>
      <c r="D141">
        <v>104</v>
      </c>
      <c r="E141">
        <v>0</v>
      </c>
      <c r="F141">
        <v>26</v>
      </c>
      <c r="G141">
        <v>52</v>
      </c>
      <c r="H141">
        <v>30</v>
      </c>
      <c r="I141">
        <v>78</v>
      </c>
      <c r="J141">
        <v>26</v>
      </c>
      <c r="K141">
        <v>52</v>
      </c>
      <c r="L141">
        <v>140</v>
      </c>
      <c r="M141">
        <f t="shared" ref="M141:N141" si="159">IF(MOD($L141,7),,SUM(B135:B141))</f>
        <v>650</v>
      </c>
      <c r="N141">
        <f t="shared" si="159"/>
        <v>494</v>
      </c>
      <c r="O141">
        <f t="shared" si="148"/>
        <v>624</v>
      </c>
      <c r="P141">
        <f t="shared" si="149"/>
        <v>78</v>
      </c>
      <c r="Q141">
        <f t="shared" si="150"/>
        <v>156</v>
      </c>
      <c r="R141">
        <f t="shared" si="151"/>
        <v>260</v>
      </c>
      <c r="S141">
        <f t="shared" si="152"/>
        <v>210</v>
      </c>
      <c r="T141">
        <f t="shared" si="153"/>
        <v>286</v>
      </c>
      <c r="U141">
        <f t="shared" si="154"/>
        <v>208</v>
      </c>
      <c r="V141">
        <f t="shared" si="155"/>
        <v>182</v>
      </c>
    </row>
    <row r="142" spans="1:22" hidden="1" x14ac:dyDescent="0.2">
      <c r="A142" t="s">
        <v>141</v>
      </c>
      <c r="B142">
        <v>52</v>
      </c>
      <c r="C142">
        <v>0</v>
      </c>
      <c r="D142">
        <v>234</v>
      </c>
      <c r="E142">
        <v>52</v>
      </c>
      <c r="F142">
        <v>0</v>
      </c>
      <c r="G142">
        <v>78</v>
      </c>
      <c r="H142">
        <v>0</v>
      </c>
      <c r="I142">
        <v>104</v>
      </c>
      <c r="J142">
        <v>52</v>
      </c>
      <c r="K142">
        <v>0</v>
      </c>
      <c r="L142">
        <v>141</v>
      </c>
      <c r="M142">
        <f t="shared" ref="M142:N142" si="160">IF(MOD($L142,7),,SUM(B136:B142))</f>
        <v>0</v>
      </c>
      <c r="N142">
        <f t="shared" si="160"/>
        <v>0</v>
      </c>
      <c r="O142">
        <f t="shared" si="148"/>
        <v>0</v>
      </c>
      <c r="P142">
        <f t="shared" si="149"/>
        <v>0</v>
      </c>
      <c r="Q142">
        <f t="shared" si="150"/>
        <v>0</v>
      </c>
      <c r="R142">
        <f t="shared" si="151"/>
        <v>0</v>
      </c>
      <c r="S142">
        <f t="shared" si="152"/>
        <v>0</v>
      </c>
      <c r="T142">
        <f t="shared" si="153"/>
        <v>0</v>
      </c>
      <c r="U142">
        <f t="shared" si="154"/>
        <v>0</v>
      </c>
      <c r="V142">
        <f t="shared" si="155"/>
        <v>0</v>
      </c>
    </row>
    <row r="143" spans="1:22" hidden="1" x14ac:dyDescent="0.2">
      <c r="A143" t="s">
        <v>142</v>
      </c>
      <c r="B143">
        <v>0</v>
      </c>
      <c r="C143">
        <v>0</v>
      </c>
      <c r="D143">
        <v>52</v>
      </c>
      <c r="E143">
        <v>78</v>
      </c>
      <c r="F143">
        <v>26</v>
      </c>
      <c r="G143">
        <v>130</v>
      </c>
      <c r="H143">
        <v>0</v>
      </c>
      <c r="I143">
        <v>26</v>
      </c>
      <c r="J143">
        <v>0</v>
      </c>
      <c r="K143">
        <v>26</v>
      </c>
      <c r="L143">
        <v>142</v>
      </c>
      <c r="M143">
        <f t="shared" ref="M143:N143" si="161">IF(MOD($L143,7),,SUM(B137:B143))</f>
        <v>0</v>
      </c>
      <c r="N143">
        <f t="shared" si="161"/>
        <v>0</v>
      </c>
      <c r="O143">
        <f t="shared" si="148"/>
        <v>0</v>
      </c>
      <c r="P143">
        <f t="shared" si="149"/>
        <v>0</v>
      </c>
      <c r="Q143">
        <f t="shared" si="150"/>
        <v>0</v>
      </c>
      <c r="R143">
        <f t="shared" si="151"/>
        <v>0</v>
      </c>
      <c r="S143">
        <f t="shared" si="152"/>
        <v>0</v>
      </c>
      <c r="T143">
        <f t="shared" si="153"/>
        <v>0</v>
      </c>
      <c r="U143">
        <f t="shared" si="154"/>
        <v>0</v>
      </c>
      <c r="V143">
        <f t="shared" si="155"/>
        <v>0</v>
      </c>
    </row>
    <row r="144" spans="1:22" hidden="1" x14ac:dyDescent="0.2">
      <c r="A144" t="s">
        <v>143</v>
      </c>
      <c r="B144">
        <v>52</v>
      </c>
      <c r="C144">
        <v>0</v>
      </c>
      <c r="D144">
        <v>0</v>
      </c>
      <c r="E144">
        <v>26</v>
      </c>
      <c r="F144">
        <v>52</v>
      </c>
      <c r="G144">
        <v>0</v>
      </c>
      <c r="H144">
        <v>0</v>
      </c>
      <c r="I144">
        <v>0</v>
      </c>
      <c r="J144">
        <v>0</v>
      </c>
      <c r="K144">
        <v>52</v>
      </c>
      <c r="L144">
        <v>143</v>
      </c>
      <c r="M144">
        <f t="shared" ref="M144:N144" si="162">IF(MOD($L144,7),,SUM(B138:B144))</f>
        <v>0</v>
      </c>
      <c r="N144">
        <f t="shared" si="162"/>
        <v>0</v>
      </c>
      <c r="O144">
        <f t="shared" si="148"/>
        <v>0</v>
      </c>
      <c r="P144">
        <f t="shared" si="149"/>
        <v>0</v>
      </c>
      <c r="Q144">
        <f t="shared" si="150"/>
        <v>0</v>
      </c>
      <c r="R144">
        <f t="shared" si="151"/>
        <v>0</v>
      </c>
      <c r="S144">
        <f t="shared" si="152"/>
        <v>0</v>
      </c>
      <c r="T144">
        <f t="shared" si="153"/>
        <v>0</v>
      </c>
      <c r="U144">
        <f t="shared" si="154"/>
        <v>0</v>
      </c>
      <c r="V144">
        <f t="shared" si="155"/>
        <v>0</v>
      </c>
    </row>
    <row r="145" spans="1:22" hidden="1" x14ac:dyDescent="0.2">
      <c r="A145" t="s">
        <v>144</v>
      </c>
      <c r="B145">
        <v>0</v>
      </c>
      <c r="C145">
        <v>0</v>
      </c>
      <c r="D145">
        <v>104</v>
      </c>
      <c r="E145">
        <v>0</v>
      </c>
      <c r="F145">
        <v>0</v>
      </c>
      <c r="G145">
        <v>26</v>
      </c>
      <c r="H145">
        <v>0</v>
      </c>
      <c r="I145">
        <v>0</v>
      </c>
      <c r="J145">
        <v>26</v>
      </c>
      <c r="K145">
        <v>26</v>
      </c>
      <c r="L145">
        <v>144</v>
      </c>
      <c r="M145">
        <f t="shared" ref="M145:N145" si="163">IF(MOD($L145,7),,SUM(B139:B145))</f>
        <v>0</v>
      </c>
      <c r="N145">
        <f t="shared" si="163"/>
        <v>0</v>
      </c>
      <c r="O145">
        <f t="shared" si="148"/>
        <v>0</v>
      </c>
      <c r="P145">
        <f t="shared" si="149"/>
        <v>0</v>
      </c>
      <c r="Q145">
        <f t="shared" si="150"/>
        <v>0</v>
      </c>
      <c r="R145">
        <f t="shared" si="151"/>
        <v>0</v>
      </c>
      <c r="S145">
        <f t="shared" si="152"/>
        <v>0</v>
      </c>
      <c r="T145">
        <f t="shared" si="153"/>
        <v>0</v>
      </c>
      <c r="U145">
        <f t="shared" si="154"/>
        <v>0</v>
      </c>
      <c r="V145">
        <f t="shared" si="155"/>
        <v>0</v>
      </c>
    </row>
    <row r="146" spans="1:22" hidden="1" x14ac:dyDescent="0.2">
      <c r="A146" t="s">
        <v>145</v>
      </c>
      <c r="B146">
        <v>0</v>
      </c>
      <c r="C146">
        <v>0</v>
      </c>
      <c r="D146">
        <v>0</v>
      </c>
      <c r="E146">
        <v>0</v>
      </c>
      <c r="F146">
        <v>0</v>
      </c>
      <c r="G146">
        <v>0</v>
      </c>
      <c r="H146">
        <v>0</v>
      </c>
      <c r="I146">
        <v>0</v>
      </c>
      <c r="J146">
        <v>0</v>
      </c>
      <c r="K146">
        <v>0</v>
      </c>
      <c r="L146">
        <v>145</v>
      </c>
      <c r="M146">
        <f t="shared" ref="M146:N146" si="164">IF(MOD($L146,7),,SUM(B140:B146))</f>
        <v>0</v>
      </c>
      <c r="N146">
        <f t="shared" si="164"/>
        <v>0</v>
      </c>
      <c r="O146">
        <f t="shared" si="148"/>
        <v>0</v>
      </c>
      <c r="P146">
        <f t="shared" si="149"/>
        <v>0</v>
      </c>
      <c r="Q146">
        <f t="shared" si="150"/>
        <v>0</v>
      </c>
      <c r="R146">
        <f t="shared" si="151"/>
        <v>0</v>
      </c>
      <c r="S146">
        <f t="shared" si="152"/>
        <v>0</v>
      </c>
      <c r="T146">
        <f t="shared" si="153"/>
        <v>0</v>
      </c>
      <c r="U146">
        <f t="shared" si="154"/>
        <v>0</v>
      </c>
      <c r="V146">
        <f t="shared" si="155"/>
        <v>0</v>
      </c>
    </row>
    <row r="147" spans="1:22" hidden="1" x14ac:dyDescent="0.2">
      <c r="A147" t="s">
        <v>146</v>
      </c>
      <c r="B147">
        <v>0</v>
      </c>
      <c r="C147">
        <v>0</v>
      </c>
      <c r="D147">
        <v>78</v>
      </c>
      <c r="E147">
        <v>0</v>
      </c>
      <c r="F147">
        <v>52</v>
      </c>
      <c r="G147">
        <v>26</v>
      </c>
      <c r="H147">
        <v>30</v>
      </c>
      <c r="I147">
        <v>52</v>
      </c>
      <c r="J147">
        <v>0</v>
      </c>
      <c r="K147">
        <v>0</v>
      </c>
      <c r="L147">
        <v>146</v>
      </c>
      <c r="M147">
        <f t="shared" ref="M147:N147" si="165">IF(MOD($L147,7),,SUM(B141:B147))</f>
        <v>0</v>
      </c>
      <c r="N147">
        <f t="shared" si="165"/>
        <v>0</v>
      </c>
      <c r="O147">
        <f t="shared" si="148"/>
        <v>0</v>
      </c>
      <c r="P147">
        <f t="shared" si="149"/>
        <v>0</v>
      </c>
      <c r="Q147">
        <f t="shared" si="150"/>
        <v>0</v>
      </c>
      <c r="R147">
        <f t="shared" si="151"/>
        <v>0</v>
      </c>
      <c r="S147">
        <f t="shared" si="152"/>
        <v>0</v>
      </c>
      <c r="T147">
        <f t="shared" si="153"/>
        <v>0</v>
      </c>
      <c r="U147">
        <f t="shared" si="154"/>
        <v>0</v>
      </c>
      <c r="V147">
        <f t="shared" si="155"/>
        <v>0</v>
      </c>
    </row>
    <row r="148" spans="1:22" x14ac:dyDescent="0.2">
      <c r="A148" t="s">
        <v>147</v>
      </c>
      <c r="B148">
        <v>52</v>
      </c>
      <c r="C148">
        <v>52</v>
      </c>
      <c r="D148">
        <v>182</v>
      </c>
      <c r="E148">
        <v>52</v>
      </c>
      <c r="F148">
        <v>156</v>
      </c>
      <c r="G148">
        <v>208</v>
      </c>
      <c r="H148">
        <v>0</v>
      </c>
      <c r="I148">
        <v>26</v>
      </c>
      <c r="J148">
        <v>52</v>
      </c>
      <c r="K148">
        <v>26</v>
      </c>
      <c r="L148">
        <v>147</v>
      </c>
      <c r="M148">
        <f t="shared" ref="M148:N148" si="166">IF(MOD($L148,7),,SUM(B142:B148))</f>
        <v>156</v>
      </c>
      <c r="N148">
        <f t="shared" si="166"/>
        <v>52</v>
      </c>
      <c r="O148">
        <f t="shared" si="148"/>
        <v>650</v>
      </c>
      <c r="P148">
        <f t="shared" si="149"/>
        <v>208</v>
      </c>
      <c r="Q148">
        <f t="shared" si="150"/>
        <v>286</v>
      </c>
      <c r="R148">
        <f t="shared" si="151"/>
        <v>468</v>
      </c>
      <c r="S148">
        <f t="shared" si="152"/>
        <v>30</v>
      </c>
      <c r="T148">
        <f t="shared" si="153"/>
        <v>208</v>
      </c>
      <c r="U148">
        <f t="shared" si="154"/>
        <v>130</v>
      </c>
      <c r="V148">
        <f t="shared" si="155"/>
        <v>130</v>
      </c>
    </row>
    <row r="149" spans="1:22" hidden="1" x14ac:dyDescent="0.2">
      <c r="A149" t="s">
        <v>148</v>
      </c>
      <c r="B149">
        <v>0</v>
      </c>
      <c r="C149">
        <v>26</v>
      </c>
      <c r="D149">
        <v>0</v>
      </c>
      <c r="E149">
        <v>0</v>
      </c>
      <c r="F149">
        <v>0</v>
      </c>
      <c r="G149">
        <v>52</v>
      </c>
      <c r="H149">
        <v>0</v>
      </c>
      <c r="I149">
        <v>26</v>
      </c>
      <c r="J149">
        <v>26</v>
      </c>
      <c r="K149">
        <v>26</v>
      </c>
      <c r="L149">
        <v>148</v>
      </c>
      <c r="M149">
        <f t="shared" ref="M149:N149" si="167">IF(MOD($L149,7),,SUM(B143:B149))</f>
        <v>0</v>
      </c>
      <c r="N149">
        <f t="shared" si="167"/>
        <v>0</v>
      </c>
      <c r="O149">
        <f t="shared" si="148"/>
        <v>0</v>
      </c>
      <c r="P149">
        <f t="shared" si="149"/>
        <v>0</v>
      </c>
      <c r="Q149">
        <f t="shared" si="150"/>
        <v>0</v>
      </c>
      <c r="R149">
        <f t="shared" si="151"/>
        <v>0</v>
      </c>
      <c r="S149">
        <f t="shared" si="152"/>
        <v>0</v>
      </c>
      <c r="T149">
        <f t="shared" si="153"/>
        <v>0</v>
      </c>
      <c r="U149">
        <f t="shared" si="154"/>
        <v>0</v>
      </c>
      <c r="V149">
        <f t="shared" si="155"/>
        <v>0</v>
      </c>
    </row>
    <row r="150" spans="1:22" hidden="1" x14ac:dyDescent="0.2">
      <c r="A150" t="s">
        <v>149</v>
      </c>
      <c r="B150">
        <v>0</v>
      </c>
      <c r="C150">
        <v>0</v>
      </c>
      <c r="D150">
        <v>0</v>
      </c>
      <c r="E150">
        <v>0</v>
      </c>
      <c r="F150">
        <v>0</v>
      </c>
      <c r="G150">
        <v>0</v>
      </c>
      <c r="H150">
        <v>0</v>
      </c>
      <c r="I150">
        <v>0</v>
      </c>
      <c r="J150">
        <v>0</v>
      </c>
      <c r="K150">
        <v>0</v>
      </c>
      <c r="L150">
        <v>149</v>
      </c>
      <c r="M150">
        <f t="shared" ref="M150:N150" si="168">IF(MOD($L150,7),,SUM(B144:B150))</f>
        <v>0</v>
      </c>
      <c r="N150">
        <f t="shared" si="168"/>
        <v>0</v>
      </c>
      <c r="O150">
        <f t="shared" si="148"/>
        <v>0</v>
      </c>
      <c r="P150">
        <f t="shared" si="149"/>
        <v>0</v>
      </c>
      <c r="Q150">
        <f t="shared" si="150"/>
        <v>0</v>
      </c>
      <c r="R150">
        <f t="shared" si="151"/>
        <v>0</v>
      </c>
      <c r="S150">
        <f t="shared" si="152"/>
        <v>0</v>
      </c>
      <c r="T150">
        <f t="shared" si="153"/>
        <v>0</v>
      </c>
      <c r="U150">
        <f t="shared" si="154"/>
        <v>0</v>
      </c>
      <c r="V150">
        <f t="shared" si="155"/>
        <v>0</v>
      </c>
    </row>
    <row r="151" spans="1:22" hidden="1" x14ac:dyDescent="0.2">
      <c r="A151" t="s">
        <v>150</v>
      </c>
      <c r="B151">
        <v>78</v>
      </c>
      <c r="C151">
        <v>104</v>
      </c>
      <c r="D151">
        <v>130</v>
      </c>
      <c r="E151">
        <v>0</v>
      </c>
      <c r="F151">
        <v>52</v>
      </c>
      <c r="G151">
        <v>0</v>
      </c>
      <c r="H151">
        <v>30</v>
      </c>
      <c r="I151">
        <v>26</v>
      </c>
      <c r="J151">
        <v>78</v>
      </c>
      <c r="K151">
        <v>52</v>
      </c>
      <c r="L151">
        <v>150</v>
      </c>
      <c r="M151">
        <f t="shared" ref="M151:N151" si="169">IF(MOD($L151,7),,SUM(B145:B151))</f>
        <v>0</v>
      </c>
      <c r="N151">
        <f t="shared" si="169"/>
        <v>0</v>
      </c>
      <c r="O151">
        <f t="shared" si="148"/>
        <v>0</v>
      </c>
      <c r="P151">
        <f t="shared" si="149"/>
        <v>0</v>
      </c>
      <c r="Q151">
        <f t="shared" si="150"/>
        <v>0</v>
      </c>
      <c r="R151">
        <f t="shared" si="151"/>
        <v>0</v>
      </c>
      <c r="S151">
        <f t="shared" si="152"/>
        <v>0</v>
      </c>
      <c r="T151">
        <f t="shared" si="153"/>
        <v>0</v>
      </c>
      <c r="U151">
        <f t="shared" si="154"/>
        <v>0</v>
      </c>
      <c r="V151">
        <f t="shared" si="155"/>
        <v>0</v>
      </c>
    </row>
    <row r="152" spans="1:22" hidden="1" x14ac:dyDescent="0.2">
      <c r="A152" t="s">
        <v>151</v>
      </c>
      <c r="B152">
        <v>26</v>
      </c>
      <c r="C152">
        <v>52</v>
      </c>
      <c r="D152">
        <v>104</v>
      </c>
      <c r="E152">
        <v>52</v>
      </c>
      <c r="F152">
        <v>52</v>
      </c>
      <c r="G152">
        <v>78</v>
      </c>
      <c r="H152">
        <v>0</v>
      </c>
      <c r="I152">
        <v>52</v>
      </c>
      <c r="J152">
        <v>0</v>
      </c>
      <c r="K152">
        <v>26</v>
      </c>
      <c r="L152">
        <v>151</v>
      </c>
      <c r="M152">
        <f t="shared" ref="M152:N152" si="170">IF(MOD($L152,7),,SUM(B146:B152))</f>
        <v>0</v>
      </c>
      <c r="N152">
        <f t="shared" si="170"/>
        <v>0</v>
      </c>
      <c r="O152">
        <f t="shared" si="148"/>
        <v>0</v>
      </c>
      <c r="P152">
        <f t="shared" si="149"/>
        <v>0</v>
      </c>
      <c r="Q152">
        <f t="shared" si="150"/>
        <v>0</v>
      </c>
      <c r="R152">
        <f t="shared" si="151"/>
        <v>0</v>
      </c>
      <c r="S152">
        <f t="shared" si="152"/>
        <v>0</v>
      </c>
      <c r="T152">
        <f t="shared" si="153"/>
        <v>0</v>
      </c>
      <c r="U152">
        <f t="shared" si="154"/>
        <v>0</v>
      </c>
      <c r="V152">
        <f t="shared" si="155"/>
        <v>0</v>
      </c>
    </row>
    <row r="153" spans="1:22" hidden="1" x14ac:dyDescent="0.2">
      <c r="A153" t="s">
        <v>152</v>
      </c>
      <c r="B153">
        <v>104</v>
      </c>
      <c r="C153">
        <v>52</v>
      </c>
      <c r="D153">
        <v>26</v>
      </c>
      <c r="E153">
        <v>52</v>
      </c>
      <c r="F153">
        <v>26</v>
      </c>
      <c r="G153">
        <v>104</v>
      </c>
      <c r="H153">
        <v>30</v>
      </c>
      <c r="I153">
        <v>104</v>
      </c>
      <c r="J153">
        <v>52</v>
      </c>
      <c r="K153">
        <v>52</v>
      </c>
      <c r="L153">
        <v>152</v>
      </c>
      <c r="M153">
        <f t="shared" ref="M153:N153" si="171">IF(MOD($L153,7),,SUM(B147:B153))</f>
        <v>0</v>
      </c>
      <c r="N153">
        <f t="shared" si="171"/>
        <v>0</v>
      </c>
      <c r="O153">
        <f t="shared" si="148"/>
        <v>0</v>
      </c>
      <c r="P153">
        <f t="shared" si="149"/>
        <v>0</v>
      </c>
      <c r="Q153">
        <f t="shared" si="150"/>
        <v>0</v>
      </c>
      <c r="R153">
        <f t="shared" si="151"/>
        <v>0</v>
      </c>
      <c r="S153">
        <f t="shared" si="152"/>
        <v>0</v>
      </c>
      <c r="T153">
        <f t="shared" si="153"/>
        <v>0</v>
      </c>
      <c r="U153">
        <f t="shared" si="154"/>
        <v>0</v>
      </c>
      <c r="V153">
        <f t="shared" si="155"/>
        <v>0</v>
      </c>
    </row>
    <row r="154" spans="1:22" hidden="1" x14ac:dyDescent="0.2">
      <c r="A154" t="s">
        <v>153</v>
      </c>
      <c r="B154">
        <v>26</v>
      </c>
      <c r="C154">
        <v>182</v>
      </c>
      <c r="D154">
        <v>52</v>
      </c>
      <c r="E154">
        <v>78</v>
      </c>
      <c r="F154">
        <v>78</v>
      </c>
      <c r="G154">
        <v>0</v>
      </c>
      <c r="H154">
        <v>30</v>
      </c>
      <c r="I154">
        <v>26</v>
      </c>
      <c r="J154">
        <v>26</v>
      </c>
      <c r="K154">
        <v>52</v>
      </c>
      <c r="L154">
        <v>153</v>
      </c>
      <c r="M154">
        <f t="shared" ref="M154:N154" si="172">IF(MOD($L154,7),,SUM(B148:B154))</f>
        <v>0</v>
      </c>
      <c r="N154">
        <f t="shared" si="172"/>
        <v>0</v>
      </c>
      <c r="O154">
        <f t="shared" si="148"/>
        <v>0</v>
      </c>
      <c r="P154">
        <f t="shared" si="149"/>
        <v>0</v>
      </c>
      <c r="Q154">
        <f t="shared" si="150"/>
        <v>0</v>
      </c>
      <c r="R154">
        <f t="shared" si="151"/>
        <v>0</v>
      </c>
      <c r="S154">
        <f t="shared" si="152"/>
        <v>0</v>
      </c>
      <c r="T154">
        <f t="shared" si="153"/>
        <v>0</v>
      </c>
      <c r="U154">
        <f t="shared" si="154"/>
        <v>0</v>
      </c>
      <c r="V154">
        <f t="shared" si="155"/>
        <v>0</v>
      </c>
    </row>
    <row r="155" spans="1:22" x14ac:dyDescent="0.2">
      <c r="A155" t="s">
        <v>154</v>
      </c>
      <c r="B155">
        <v>104</v>
      </c>
      <c r="C155">
        <v>156</v>
      </c>
      <c r="D155">
        <v>78</v>
      </c>
      <c r="E155">
        <v>104</v>
      </c>
      <c r="F155">
        <v>52</v>
      </c>
      <c r="G155">
        <v>26</v>
      </c>
      <c r="H155">
        <v>30</v>
      </c>
      <c r="I155">
        <v>52</v>
      </c>
      <c r="J155">
        <v>52</v>
      </c>
      <c r="K155">
        <v>260</v>
      </c>
      <c r="L155">
        <v>154</v>
      </c>
      <c r="M155">
        <f t="shared" ref="M155:N155" si="173">IF(MOD($L155,7),,SUM(B149:B155))</f>
        <v>338</v>
      </c>
      <c r="N155">
        <f t="shared" si="173"/>
        <v>572</v>
      </c>
      <c r="O155">
        <f t="shared" si="148"/>
        <v>390</v>
      </c>
      <c r="P155">
        <f t="shared" si="149"/>
        <v>286</v>
      </c>
      <c r="Q155">
        <f t="shared" si="150"/>
        <v>260</v>
      </c>
      <c r="R155">
        <f t="shared" si="151"/>
        <v>260</v>
      </c>
      <c r="S155">
        <f t="shared" si="152"/>
        <v>120</v>
      </c>
      <c r="T155">
        <f t="shared" si="153"/>
        <v>286</v>
      </c>
      <c r="U155">
        <f t="shared" si="154"/>
        <v>234</v>
      </c>
      <c r="V155">
        <f t="shared" si="155"/>
        <v>468</v>
      </c>
    </row>
    <row r="156" spans="1:22" hidden="1" x14ac:dyDescent="0.2">
      <c r="A156" t="s">
        <v>155</v>
      </c>
      <c r="B156">
        <v>104</v>
      </c>
      <c r="C156">
        <v>156</v>
      </c>
      <c r="D156">
        <v>26</v>
      </c>
      <c r="E156">
        <v>52</v>
      </c>
      <c r="F156">
        <v>0</v>
      </c>
      <c r="G156">
        <v>26</v>
      </c>
      <c r="H156">
        <v>30</v>
      </c>
      <c r="I156">
        <v>26</v>
      </c>
      <c r="J156">
        <v>0</v>
      </c>
      <c r="K156">
        <v>130</v>
      </c>
      <c r="L156">
        <v>155</v>
      </c>
      <c r="M156">
        <f t="shared" ref="M156:N156" si="174">IF(MOD($L156,7),,SUM(B150:B156))</f>
        <v>0</v>
      </c>
      <c r="N156">
        <f t="shared" si="174"/>
        <v>0</v>
      </c>
      <c r="O156">
        <f t="shared" si="148"/>
        <v>0</v>
      </c>
      <c r="P156">
        <f t="shared" si="149"/>
        <v>0</v>
      </c>
      <c r="Q156">
        <f t="shared" si="150"/>
        <v>0</v>
      </c>
      <c r="R156">
        <f t="shared" si="151"/>
        <v>0</v>
      </c>
      <c r="S156">
        <f t="shared" si="152"/>
        <v>0</v>
      </c>
      <c r="T156">
        <f t="shared" si="153"/>
        <v>0</v>
      </c>
      <c r="U156">
        <f t="shared" si="154"/>
        <v>0</v>
      </c>
      <c r="V156">
        <f t="shared" si="155"/>
        <v>0</v>
      </c>
    </row>
    <row r="157" spans="1:22" hidden="1" x14ac:dyDescent="0.2">
      <c r="A157" t="s">
        <v>156</v>
      </c>
      <c r="B157">
        <v>26</v>
      </c>
      <c r="C157">
        <v>26</v>
      </c>
      <c r="D157">
        <v>0</v>
      </c>
      <c r="E157">
        <v>52</v>
      </c>
      <c r="F157">
        <v>26</v>
      </c>
      <c r="G157">
        <v>0</v>
      </c>
      <c r="H157">
        <v>0</v>
      </c>
      <c r="I157">
        <v>26</v>
      </c>
      <c r="J157">
        <v>0</v>
      </c>
      <c r="K157">
        <v>0</v>
      </c>
      <c r="L157">
        <v>156</v>
      </c>
      <c r="M157">
        <f t="shared" ref="M157:N157" si="175">IF(MOD($L157,7),,SUM(B151:B157))</f>
        <v>0</v>
      </c>
      <c r="N157">
        <f t="shared" si="175"/>
        <v>0</v>
      </c>
      <c r="O157">
        <f t="shared" si="148"/>
        <v>0</v>
      </c>
      <c r="P157">
        <f t="shared" si="149"/>
        <v>0</v>
      </c>
      <c r="Q157">
        <f t="shared" si="150"/>
        <v>0</v>
      </c>
      <c r="R157">
        <f t="shared" si="151"/>
        <v>0</v>
      </c>
      <c r="S157">
        <f t="shared" si="152"/>
        <v>0</v>
      </c>
      <c r="T157">
        <f t="shared" si="153"/>
        <v>0</v>
      </c>
      <c r="U157">
        <f t="shared" si="154"/>
        <v>0</v>
      </c>
      <c r="V157">
        <f t="shared" si="155"/>
        <v>0</v>
      </c>
    </row>
    <row r="158" spans="1:22" hidden="1" x14ac:dyDescent="0.2">
      <c r="A158" t="s">
        <v>157</v>
      </c>
      <c r="B158">
        <v>260</v>
      </c>
      <c r="C158">
        <v>156</v>
      </c>
      <c r="D158">
        <v>26</v>
      </c>
      <c r="E158">
        <v>130</v>
      </c>
      <c r="F158">
        <v>0</v>
      </c>
      <c r="G158">
        <v>52</v>
      </c>
      <c r="H158">
        <v>90</v>
      </c>
      <c r="I158">
        <v>26</v>
      </c>
      <c r="J158">
        <v>26</v>
      </c>
      <c r="K158">
        <v>208</v>
      </c>
      <c r="L158">
        <v>157</v>
      </c>
      <c r="M158">
        <f t="shared" ref="M158:N158" si="176">IF(MOD($L158,7),,SUM(B152:B158))</f>
        <v>0</v>
      </c>
      <c r="N158">
        <f t="shared" si="176"/>
        <v>0</v>
      </c>
      <c r="O158">
        <f t="shared" si="148"/>
        <v>0</v>
      </c>
      <c r="P158">
        <f t="shared" si="149"/>
        <v>0</v>
      </c>
      <c r="Q158">
        <f t="shared" si="150"/>
        <v>0</v>
      </c>
      <c r="R158">
        <f t="shared" si="151"/>
        <v>0</v>
      </c>
      <c r="S158">
        <f t="shared" si="152"/>
        <v>0</v>
      </c>
      <c r="T158">
        <f t="shared" si="153"/>
        <v>0</v>
      </c>
      <c r="U158">
        <f t="shared" si="154"/>
        <v>0</v>
      </c>
      <c r="V158">
        <f t="shared" si="155"/>
        <v>0</v>
      </c>
    </row>
    <row r="159" spans="1:22" hidden="1" x14ac:dyDescent="0.2">
      <c r="A159" t="s">
        <v>158</v>
      </c>
      <c r="B159">
        <v>520</v>
      </c>
      <c r="C159">
        <v>156</v>
      </c>
      <c r="D159">
        <v>0</v>
      </c>
      <c r="E159">
        <v>182</v>
      </c>
      <c r="F159">
        <v>78</v>
      </c>
      <c r="G159">
        <v>26</v>
      </c>
      <c r="H159">
        <v>60</v>
      </c>
      <c r="I159">
        <v>234</v>
      </c>
      <c r="J159">
        <v>0</v>
      </c>
      <c r="K159">
        <v>182</v>
      </c>
      <c r="L159">
        <v>158</v>
      </c>
      <c r="M159">
        <f t="shared" ref="M159:N159" si="177">IF(MOD($L159,7),,SUM(B153:B159))</f>
        <v>0</v>
      </c>
      <c r="N159">
        <f t="shared" si="177"/>
        <v>0</v>
      </c>
      <c r="O159">
        <f t="shared" si="148"/>
        <v>0</v>
      </c>
      <c r="P159">
        <f t="shared" si="149"/>
        <v>0</v>
      </c>
      <c r="Q159">
        <f t="shared" si="150"/>
        <v>0</v>
      </c>
      <c r="R159">
        <f t="shared" si="151"/>
        <v>0</v>
      </c>
      <c r="S159">
        <f t="shared" si="152"/>
        <v>0</v>
      </c>
      <c r="T159">
        <f t="shared" si="153"/>
        <v>0</v>
      </c>
      <c r="U159">
        <f t="shared" si="154"/>
        <v>0</v>
      </c>
      <c r="V159">
        <f t="shared" si="155"/>
        <v>0</v>
      </c>
    </row>
    <row r="160" spans="1:22" hidden="1" x14ac:dyDescent="0.2">
      <c r="A160" t="s">
        <v>159</v>
      </c>
      <c r="B160">
        <v>286</v>
      </c>
      <c r="C160">
        <v>260</v>
      </c>
      <c r="D160">
        <v>52</v>
      </c>
      <c r="E160">
        <v>286</v>
      </c>
      <c r="F160">
        <v>52</v>
      </c>
      <c r="G160">
        <v>52</v>
      </c>
      <c r="H160">
        <v>0</v>
      </c>
      <c r="I160">
        <v>104</v>
      </c>
      <c r="J160">
        <v>130</v>
      </c>
      <c r="K160">
        <v>130</v>
      </c>
      <c r="L160">
        <v>159</v>
      </c>
      <c r="M160">
        <f t="shared" ref="M160:N160" si="178">IF(MOD($L160,7),,SUM(B154:B160))</f>
        <v>0</v>
      </c>
      <c r="N160">
        <f t="shared" si="178"/>
        <v>0</v>
      </c>
      <c r="O160">
        <f t="shared" si="148"/>
        <v>0</v>
      </c>
      <c r="P160">
        <f t="shared" si="149"/>
        <v>0</v>
      </c>
      <c r="Q160">
        <f t="shared" si="150"/>
        <v>0</v>
      </c>
      <c r="R160">
        <f t="shared" si="151"/>
        <v>0</v>
      </c>
      <c r="S160">
        <f t="shared" si="152"/>
        <v>0</v>
      </c>
      <c r="T160">
        <f t="shared" si="153"/>
        <v>0</v>
      </c>
      <c r="U160">
        <f t="shared" si="154"/>
        <v>0</v>
      </c>
      <c r="V160">
        <f t="shared" si="155"/>
        <v>0</v>
      </c>
    </row>
    <row r="161" spans="1:22" hidden="1" x14ac:dyDescent="0.2">
      <c r="A161" t="s">
        <v>160</v>
      </c>
      <c r="B161">
        <v>77.166669999999996</v>
      </c>
      <c r="C161">
        <v>26</v>
      </c>
      <c r="D161">
        <v>129.16667000000001</v>
      </c>
      <c r="E161">
        <v>156</v>
      </c>
      <c r="F161">
        <v>130</v>
      </c>
      <c r="G161">
        <v>78</v>
      </c>
      <c r="H161">
        <v>0</v>
      </c>
      <c r="I161">
        <v>104</v>
      </c>
      <c r="J161">
        <v>104</v>
      </c>
      <c r="K161">
        <v>51.166670000000003</v>
      </c>
      <c r="L161">
        <v>160</v>
      </c>
      <c r="M161">
        <f t="shared" ref="M161:N161" si="179">IF(MOD($L161,7),,SUM(B155:B161))</f>
        <v>0</v>
      </c>
      <c r="N161">
        <f t="shared" si="179"/>
        <v>0</v>
      </c>
      <c r="O161">
        <f t="shared" si="148"/>
        <v>0</v>
      </c>
      <c r="P161">
        <f t="shared" si="149"/>
        <v>0</v>
      </c>
      <c r="Q161">
        <f t="shared" si="150"/>
        <v>0</v>
      </c>
      <c r="R161">
        <f t="shared" si="151"/>
        <v>0</v>
      </c>
      <c r="S161">
        <f t="shared" si="152"/>
        <v>0</v>
      </c>
      <c r="T161">
        <f t="shared" si="153"/>
        <v>0</v>
      </c>
      <c r="U161">
        <f t="shared" si="154"/>
        <v>0</v>
      </c>
      <c r="V161">
        <f t="shared" si="155"/>
        <v>0</v>
      </c>
    </row>
    <row r="162" spans="1:22" x14ac:dyDescent="0.2">
      <c r="A162" t="s">
        <v>161</v>
      </c>
      <c r="B162">
        <v>78</v>
      </c>
      <c r="C162">
        <v>52</v>
      </c>
      <c r="D162">
        <v>52</v>
      </c>
      <c r="E162">
        <v>78</v>
      </c>
      <c r="F162">
        <v>26</v>
      </c>
      <c r="G162">
        <v>130</v>
      </c>
      <c r="H162">
        <v>30</v>
      </c>
      <c r="I162">
        <v>156</v>
      </c>
      <c r="J162">
        <v>234</v>
      </c>
      <c r="K162">
        <v>0</v>
      </c>
      <c r="L162">
        <v>161</v>
      </c>
      <c r="M162">
        <f t="shared" ref="M162:N162" si="180">IF(MOD($L162,7),,SUM(B156:B162))</f>
        <v>1351.1666700000001</v>
      </c>
      <c r="N162">
        <f t="shared" si="180"/>
        <v>832</v>
      </c>
      <c r="O162">
        <f t="shared" si="148"/>
        <v>285.16667000000001</v>
      </c>
      <c r="P162">
        <f t="shared" si="149"/>
        <v>936</v>
      </c>
      <c r="Q162">
        <f t="shared" si="150"/>
        <v>312</v>
      </c>
      <c r="R162">
        <f t="shared" si="151"/>
        <v>364</v>
      </c>
      <c r="S162">
        <f t="shared" si="152"/>
        <v>210</v>
      </c>
      <c r="T162">
        <f t="shared" si="153"/>
        <v>676</v>
      </c>
      <c r="U162">
        <f t="shared" si="154"/>
        <v>494</v>
      </c>
      <c r="V162">
        <f t="shared" si="155"/>
        <v>701.16666999999995</v>
      </c>
    </row>
    <row r="163" spans="1:22" hidden="1" x14ac:dyDescent="0.2">
      <c r="A163" t="s">
        <v>162</v>
      </c>
      <c r="B163">
        <v>78</v>
      </c>
      <c r="C163">
        <v>52</v>
      </c>
      <c r="D163">
        <v>50.33334</v>
      </c>
      <c r="E163">
        <v>52</v>
      </c>
      <c r="F163">
        <v>52</v>
      </c>
      <c r="G163">
        <v>155.16667000000001</v>
      </c>
      <c r="H163">
        <v>0</v>
      </c>
      <c r="I163">
        <v>130</v>
      </c>
      <c r="J163">
        <v>208</v>
      </c>
      <c r="K163">
        <v>78</v>
      </c>
      <c r="L163">
        <v>162</v>
      </c>
      <c r="M163">
        <f t="shared" ref="M163:N163" si="181">IF(MOD($L163,7),,SUM(B157:B163))</f>
        <v>0</v>
      </c>
      <c r="N163">
        <f t="shared" si="181"/>
        <v>0</v>
      </c>
      <c r="O163">
        <f t="shared" si="148"/>
        <v>0</v>
      </c>
      <c r="P163">
        <f t="shared" si="149"/>
        <v>0</v>
      </c>
      <c r="Q163">
        <f t="shared" si="150"/>
        <v>0</v>
      </c>
      <c r="R163">
        <f t="shared" si="151"/>
        <v>0</v>
      </c>
      <c r="S163">
        <f t="shared" si="152"/>
        <v>0</v>
      </c>
      <c r="T163">
        <f t="shared" si="153"/>
        <v>0</v>
      </c>
      <c r="U163">
        <f t="shared" si="154"/>
        <v>0</v>
      </c>
      <c r="V163">
        <f t="shared" si="155"/>
        <v>0</v>
      </c>
    </row>
    <row r="164" spans="1:22" hidden="1" x14ac:dyDescent="0.2">
      <c r="A164" t="s">
        <v>163</v>
      </c>
      <c r="B164">
        <v>0</v>
      </c>
      <c r="C164">
        <v>0</v>
      </c>
      <c r="D164">
        <v>26</v>
      </c>
      <c r="E164">
        <v>26</v>
      </c>
      <c r="F164">
        <v>52</v>
      </c>
      <c r="G164">
        <v>52</v>
      </c>
      <c r="H164">
        <v>0</v>
      </c>
      <c r="I164">
        <v>26</v>
      </c>
      <c r="J164">
        <v>104</v>
      </c>
      <c r="K164">
        <v>0</v>
      </c>
      <c r="L164">
        <v>163</v>
      </c>
      <c r="M164">
        <f t="shared" ref="M164:N164" si="182">IF(MOD($L164,7),,SUM(B158:B164))</f>
        <v>0</v>
      </c>
      <c r="N164">
        <f t="shared" si="182"/>
        <v>0</v>
      </c>
      <c r="O164">
        <f t="shared" si="148"/>
        <v>0</v>
      </c>
      <c r="P164">
        <f t="shared" si="149"/>
        <v>0</v>
      </c>
      <c r="Q164">
        <f t="shared" si="150"/>
        <v>0</v>
      </c>
      <c r="R164">
        <f t="shared" si="151"/>
        <v>0</v>
      </c>
      <c r="S164">
        <f t="shared" si="152"/>
        <v>0</v>
      </c>
      <c r="T164">
        <f t="shared" si="153"/>
        <v>0</v>
      </c>
      <c r="U164">
        <f t="shared" si="154"/>
        <v>0</v>
      </c>
      <c r="V164">
        <f t="shared" si="155"/>
        <v>0</v>
      </c>
    </row>
    <row r="165" spans="1:22" hidden="1" x14ac:dyDescent="0.2">
      <c r="A165" t="s">
        <v>164</v>
      </c>
      <c r="B165">
        <v>0</v>
      </c>
      <c r="C165">
        <v>52</v>
      </c>
      <c r="D165">
        <v>26</v>
      </c>
      <c r="E165">
        <v>78</v>
      </c>
      <c r="F165">
        <v>26</v>
      </c>
      <c r="G165">
        <v>156</v>
      </c>
      <c r="H165">
        <v>0</v>
      </c>
      <c r="I165">
        <v>260</v>
      </c>
      <c r="J165">
        <v>208</v>
      </c>
      <c r="K165">
        <v>104</v>
      </c>
      <c r="L165">
        <v>164</v>
      </c>
      <c r="M165">
        <f t="shared" ref="M165:N165" si="183">IF(MOD($L165,7),,SUM(B159:B165))</f>
        <v>0</v>
      </c>
      <c r="N165">
        <f t="shared" si="183"/>
        <v>0</v>
      </c>
      <c r="O165">
        <f t="shared" si="148"/>
        <v>0</v>
      </c>
      <c r="P165">
        <f t="shared" si="149"/>
        <v>0</v>
      </c>
      <c r="Q165">
        <f t="shared" si="150"/>
        <v>0</v>
      </c>
      <c r="R165">
        <f t="shared" si="151"/>
        <v>0</v>
      </c>
      <c r="S165">
        <f t="shared" si="152"/>
        <v>0</v>
      </c>
      <c r="T165">
        <f t="shared" si="153"/>
        <v>0</v>
      </c>
      <c r="U165">
        <f t="shared" si="154"/>
        <v>0</v>
      </c>
      <c r="V165">
        <f t="shared" si="155"/>
        <v>0</v>
      </c>
    </row>
    <row r="166" spans="1:22" hidden="1" x14ac:dyDescent="0.2">
      <c r="A166" t="s">
        <v>165</v>
      </c>
      <c r="B166">
        <v>0</v>
      </c>
      <c r="C166">
        <v>52</v>
      </c>
      <c r="D166">
        <v>0</v>
      </c>
      <c r="E166">
        <v>78</v>
      </c>
      <c r="F166">
        <v>52</v>
      </c>
      <c r="G166">
        <v>338</v>
      </c>
      <c r="H166">
        <v>0</v>
      </c>
      <c r="I166">
        <v>130</v>
      </c>
      <c r="J166">
        <v>130</v>
      </c>
      <c r="K166">
        <v>26</v>
      </c>
      <c r="L166">
        <v>165</v>
      </c>
      <c r="M166">
        <f t="shared" ref="M166:N166" si="184">IF(MOD($L166,7),,SUM(B160:B166))</f>
        <v>0</v>
      </c>
      <c r="N166">
        <f t="shared" si="184"/>
        <v>0</v>
      </c>
      <c r="O166">
        <f t="shared" si="148"/>
        <v>0</v>
      </c>
      <c r="P166">
        <f t="shared" si="149"/>
        <v>0</v>
      </c>
      <c r="Q166">
        <f t="shared" si="150"/>
        <v>0</v>
      </c>
      <c r="R166">
        <f t="shared" si="151"/>
        <v>0</v>
      </c>
      <c r="S166">
        <f t="shared" si="152"/>
        <v>0</v>
      </c>
      <c r="T166">
        <f t="shared" si="153"/>
        <v>0</v>
      </c>
      <c r="U166">
        <f t="shared" si="154"/>
        <v>0</v>
      </c>
      <c r="V166">
        <f t="shared" si="155"/>
        <v>0</v>
      </c>
    </row>
    <row r="167" spans="1:22" hidden="1" x14ac:dyDescent="0.2">
      <c r="A167" t="s">
        <v>166</v>
      </c>
      <c r="B167">
        <v>0</v>
      </c>
      <c r="C167">
        <v>26</v>
      </c>
      <c r="D167">
        <v>0</v>
      </c>
      <c r="E167">
        <v>78</v>
      </c>
      <c r="F167">
        <v>0</v>
      </c>
      <c r="G167">
        <v>130</v>
      </c>
      <c r="H167">
        <v>0</v>
      </c>
      <c r="I167">
        <v>78</v>
      </c>
      <c r="J167">
        <v>26</v>
      </c>
      <c r="K167">
        <v>52</v>
      </c>
      <c r="L167">
        <v>166</v>
      </c>
      <c r="M167">
        <f t="shared" ref="M167:N167" si="185">IF(MOD($L167,7),,SUM(B161:B167))</f>
        <v>0</v>
      </c>
      <c r="N167">
        <f t="shared" si="185"/>
        <v>0</v>
      </c>
      <c r="O167">
        <f t="shared" si="148"/>
        <v>0</v>
      </c>
      <c r="P167">
        <f t="shared" si="149"/>
        <v>0</v>
      </c>
      <c r="Q167">
        <f t="shared" si="150"/>
        <v>0</v>
      </c>
      <c r="R167">
        <f t="shared" si="151"/>
        <v>0</v>
      </c>
      <c r="S167">
        <f t="shared" si="152"/>
        <v>0</v>
      </c>
      <c r="T167">
        <f t="shared" si="153"/>
        <v>0</v>
      </c>
      <c r="U167">
        <f t="shared" si="154"/>
        <v>0</v>
      </c>
      <c r="V167">
        <f t="shared" si="155"/>
        <v>0</v>
      </c>
    </row>
    <row r="168" spans="1:22" hidden="1" x14ac:dyDescent="0.2">
      <c r="A168" t="s">
        <v>167</v>
      </c>
      <c r="B168">
        <v>52</v>
      </c>
      <c r="C168">
        <v>78</v>
      </c>
      <c r="D168">
        <v>26</v>
      </c>
      <c r="E168">
        <v>208</v>
      </c>
      <c r="F168">
        <v>0</v>
      </c>
      <c r="G168">
        <v>52</v>
      </c>
      <c r="H168">
        <v>90</v>
      </c>
      <c r="I168">
        <v>26</v>
      </c>
      <c r="J168">
        <v>0</v>
      </c>
      <c r="K168">
        <v>26</v>
      </c>
      <c r="L168">
        <v>167</v>
      </c>
      <c r="M168">
        <f t="shared" ref="M168:N168" si="186">IF(MOD($L168,7),,SUM(B162:B168))</f>
        <v>0</v>
      </c>
      <c r="N168">
        <f t="shared" si="186"/>
        <v>0</v>
      </c>
      <c r="O168">
        <f t="shared" si="148"/>
        <v>0</v>
      </c>
      <c r="P168">
        <f t="shared" si="149"/>
        <v>0</v>
      </c>
      <c r="Q168">
        <f t="shared" si="150"/>
        <v>0</v>
      </c>
      <c r="R168">
        <f t="shared" si="151"/>
        <v>0</v>
      </c>
      <c r="S168">
        <f t="shared" si="152"/>
        <v>0</v>
      </c>
      <c r="T168">
        <f t="shared" si="153"/>
        <v>0</v>
      </c>
      <c r="U168">
        <f t="shared" si="154"/>
        <v>0</v>
      </c>
      <c r="V168">
        <f t="shared" si="155"/>
        <v>0</v>
      </c>
    </row>
    <row r="169" spans="1:22" x14ac:dyDescent="0.2">
      <c r="A169" t="s">
        <v>168</v>
      </c>
      <c r="B169">
        <v>286</v>
      </c>
      <c r="C169">
        <v>52</v>
      </c>
      <c r="D169">
        <v>0</v>
      </c>
      <c r="E169">
        <v>78</v>
      </c>
      <c r="F169">
        <v>0</v>
      </c>
      <c r="G169">
        <v>104</v>
      </c>
      <c r="H169">
        <v>60</v>
      </c>
      <c r="I169">
        <v>26</v>
      </c>
      <c r="J169">
        <v>26</v>
      </c>
      <c r="K169">
        <v>208</v>
      </c>
      <c r="L169">
        <v>168</v>
      </c>
      <c r="M169">
        <f t="shared" ref="M169:N169" si="187">IF(MOD($L169,7),,SUM(B163:B169))</f>
        <v>416</v>
      </c>
      <c r="N169">
        <f t="shared" si="187"/>
        <v>312</v>
      </c>
      <c r="O169">
        <f t="shared" si="148"/>
        <v>128.33333999999999</v>
      </c>
      <c r="P169">
        <f t="shared" si="149"/>
        <v>598</v>
      </c>
      <c r="Q169">
        <f t="shared" si="150"/>
        <v>182</v>
      </c>
      <c r="R169">
        <f t="shared" si="151"/>
        <v>987.16667000000007</v>
      </c>
      <c r="S169">
        <f t="shared" si="152"/>
        <v>150</v>
      </c>
      <c r="T169">
        <f t="shared" si="153"/>
        <v>676</v>
      </c>
      <c r="U169">
        <f t="shared" si="154"/>
        <v>702</v>
      </c>
      <c r="V169">
        <f t="shared" si="155"/>
        <v>494</v>
      </c>
    </row>
    <row r="170" spans="1:22" hidden="1" x14ac:dyDescent="0.2">
      <c r="A170" t="s">
        <v>169</v>
      </c>
      <c r="B170">
        <v>182</v>
      </c>
      <c r="C170">
        <v>0</v>
      </c>
      <c r="D170">
        <v>0</v>
      </c>
      <c r="E170">
        <v>52</v>
      </c>
      <c r="F170">
        <v>0</v>
      </c>
      <c r="G170">
        <v>0</v>
      </c>
      <c r="H170">
        <v>30</v>
      </c>
      <c r="I170">
        <v>0</v>
      </c>
      <c r="J170">
        <v>0</v>
      </c>
      <c r="K170">
        <v>26</v>
      </c>
      <c r="L170">
        <v>169</v>
      </c>
      <c r="M170">
        <f t="shared" ref="M170:N170" si="188">IF(MOD($L170,7),,SUM(B164:B170))</f>
        <v>0</v>
      </c>
      <c r="N170">
        <f t="shared" si="188"/>
        <v>0</v>
      </c>
      <c r="O170">
        <f t="shared" si="148"/>
        <v>0</v>
      </c>
      <c r="P170">
        <f t="shared" si="149"/>
        <v>0</v>
      </c>
      <c r="Q170">
        <f t="shared" si="150"/>
        <v>0</v>
      </c>
      <c r="R170">
        <f t="shared" si="151"/>
        <v>0</v>
      </c>
      <c r="S170">
        <f t="shared" si="152"/>
        <v>0</v>
      </c>
      <c r="T170">
        <f t="shared" si="153"/>
        <v>0</v>
      </c>
      <c r="U170">
        <f t="shared" si="154"/>
        <v>0</v>
      </c>
      <c r="V170">
        <f t="shared" si="155"/>
        <v>0</v>
      </c>
    </row>
    <row r="171" spans="1:22" hidden="1" x14ac:dyDescent="0.2">
      <c r="A171" t="s">
        <v>170</v>
      </c>
      <c r="B171">
        <v>0</v>
      </c>
      <c r="C171">
        <v>0</v>
      </c>
      <c r="D171">
        <v>0</v>
      </c>
      <c r="E171">
        <v>104</v>
      </c>
      <c r="F171">
        <v>0</v>
      </c>
      <c r="G171">
        <v>0</v>
      </c>
      <c r="H171">
        <v>60</v>
      </c>
      <c r="I171">
        <v>0</v>
      </c>
      <c r="J171">
        <v>0</v>
      </c>
      <c r="K171">
        <v>0</v>
      </c>
      <c r="L171">
        <v>170</v>
      </c>
      <c r="M171">
        <f t="shared" ref="M171:N171" si="189">IF(MOD($L171,7),,SUM(B165:B171))</f>
        <v>0</v>
      </c>
      <c r="N171">
        <f t="shared" si="189"/>
        <v>0</v>
      </c>
      <c r="O171">
        <f t="shared" si="148"/>
        <v>0</v>
      </c>
      <c r="P171">
        <f t="shared" si="149"/>
        <v>0</v>
      </c>
      <c r="Q171">
        <f t="shared" si="150"/>
        <v>0</v>
      </c>
      <c r="R171">
        <f t="shared" si="151"/>
        <v>0</v>
      </c>
      <c r="S171">
        <f t="shared" si="152"/>
        <v>0</v>
      </c>
      <c r="T171">
        <f t="shared" si="153"/>
        <v>0</v>
      </c>
      <c r="U171">
        <f t="shared" si="154"/>
        <v>0</v>
      </c>
      <c r="V171">
        <f t="shared" si="155"/>
        <v>0</v>
      </c>
    </row>
    <row r="172" spans="1:22" hidden="1" x14ac:dyDescent="0.2">
      <c r="A172" t="s">
        <v>171</v>
      </c>
      <c r="B172">
        <v>234</v>
      </c>
      <c r="C172">
        <v>208</v>
      </c>
      <c r="D172">
        <v>78</v>
      </c>
      <c r="E172">
        <v>130</v>
      </c>
      <c r="F172">
        <v>78</v>
      </c>
      <c r="G172">
        <v>78</v>
      </c>
      <c r="H172">
        <v>240</v>
      </c>
      <c r="I172">
        <v>0</v>
      </c>
      <c r="J172">
        <v>52</v>
      </c>
      <c r="K172">
        <v>182</v>
      </c>
      <c r="L172">
        <v>171</v>
      </c>
      <c r="M172">
        <f t="shared" ref="M172:N172" si="190">IF(MOD($L172,7),,SUM(B166:B172))</f>
        <v>0</v>
      </c>
      <c r="N172">
        <f t="shared" si="190"/>
        <v>0</v>
      </c>
      <c r="O172">
        <f t="shared" si="148"/>
        <v>0</v>
      </c>
      <c r="P172">
        <f t="shared" si="149"/>
        <v>0</v>
      </c>
      <c r="Q172">
        <f t="shared" si="150"/>
        <v>0</v>
      </c>
      <c r="R172">
        <f t="shared" si="151"/>
        <v>0</v>
      </c>
      <c r="S172">
        <f t="shared" si="152"/>
        <v>0</v>
      </c>
      <c r="T172">
        <f t="shared" si="153"/>
        <v>0</v>
      </c>
      <c r="U172">
        <f t="shared" si="154"/>
        <v>0</v>
      </c>
      <c r="V172">
        <f t="shared" si="155"/>
        <v>0</v>
      </c>
    </row>
    <row r="173" spans="1:22" hidden="1" x14ac:dyDescent="0.2">
      <c r="A173" t="s">
        <v>172</v>
      </c>
      <c r="B173">
        <v>442</v>
      </c>
      <c r="C173">
        <v>182</v>
      </c>
      <c r="D173">
        <v>52</v>
      </c>
      <c r="E173">
        <v>234</v>
      </c>
      <c r="F173">
        <v>52</v>
      </c>
      <c r="G173">
        <v>26</v>
      </c>
      <c r="H173">
        <v>60</v>
      </c>
      <c r="I173">
        <v>78</v>
      </c>
      <c r="J173">
        <v>104</v>
      </c>
      <c r="K173">
        <v>208</v>
      </c>
      <c r="L173">
        <v>172</v>
      </c>
      <c r="M173">
        <f t="shared" ref="M173:N173" si="191">IF(MOD($L173,7),,SUM(B167:B173))</f>
        <v>0</v>
      </c>
      <c r="N173">
        <f t="shared" si="191"/>
        <v>0</v>
      </c>
      <c r="O173">
        <f t="shared" si="148"/>
        <v>0</v>
      </c>
      <c r="P173">
        <f t="shared" si="149"/>
        <v>0</v>
      </c>
      <c r="Q173">
        <f t="shared" si="150"/>
        <v>0</v>
      </c>
      <c r="R173">
        <f t="shared" si="151"/>
        <v>0</v>
      </c>
      <c r="S173">
        <f t="shared" si="152"/>
        <v>0</v>
      </c>
      <c r="T173">
        <f t="shared" si="153"/>
        <v>0</v>
      </c>
      <c r="U173">
        <f t="shared" si="154"/>
        <v>0</v>
      </c>
      <c r="V173">
        <f t="shared" si="155"/>
        <v>0</v>
      </c>
    </row>
    <row r="174" spans="1:22" hidden="1" x14ac:dyDescent="0.2">
      <c r="A174" t="s">
        <v>173</v>
      </c>
      <c r="B174">
        <v>364</v>
      </c>
      <c r="C174">
        <v>130</v>
      </c>
      <c r="D174">
        <v>52</v>
      </c>
      <c r="E174">
        <v>182</v>
      </c>
      <c r="F174">
        <v>26</v>
      </c>
      <c r="G174">
        <v>26</v>
      </c>
      <c r="H174">
        <v>60</v>
      </c>
      <c r="I174">
        <v>26</v>
      </c>
      <c r="J174">
        <v>26</v>
      </c>
      <c r="K174">
        <v>130</v>
      </c>
      <c r="L174">
        <v>173</v>
      </c>
      <c r="M174">
        <f t="shared" ref="M174:N174" si="192">IF(MOD($L174,7),,SUM(B168:B174))</f>
        <v>0</v>
      </c>
      <c r="N174">
        <f t="shared" si="192"/>
        <v>0</v>
      </c>
      <c r="O174">
        <f t="shared" si="148"/>
        <v>0</v>
      </c>
      <c r="P174">
        <f t="shared" si="149"/>
        <v>0</v>
      </c>
      <c r="Q174">
        <f t="shared" si="150"/>
        <v>0</v>
      </c>
      <c r="R174">
        <f t="shared" si="151"/>
        <v>0</v>
      </c>
      <c r="S174">
        <f t="shared" si="152"/>
        <v>0</v>
      </c>
      <c r="T174">
        <f t="shared" si="153"/>
        <v>0</v>
      </c>
      <c r="U174">
        <f t="shared" si="154"/>
        <v>0</v>
      </c>
      <c r="V174">
        <f t="shared" si="155"/>
        <v>0</v>
      </c>
    </row>
    <row r="175" spans="1:22" hidden="1" x14ac:dyDescent="0.2">
      <c r="A175" t="s">
        <v>174</v>
      </c>
      <c r="B175">
        <v>78</v>
      </c>
      <c r="C175">
        <v>130</v>
      </c>
      <c r="D175">
        <v>338</v>
      </c>
      <c r="E175">
        <v>104</v>
      </c>
      <c r="F175">
        <v>26</v>
      </c>
      <c r="G175">
        <v>52</v>
      </c>
      <c r="H175">
        <v>30</v>
      </c>
      <c r="I175">
        <v>0</v>
      </c>
      <c r="J175">
        <v>0</v>
      </c>
      <c r="K175">
        <v>130</v>
      </c>
      <c r="L175">
        <v>174</v>
      </c>
      <c r="M175">
        <f t="shared" ref="M175:N175" si="193">IF(MOD($L175,7),,SUM(B169:B175))</f>
        <v>0</v>
      </c>
      <c r="N175">
        <f t="shared" si="193"/>
        <v>0</v>
      </c>
      <c r="O175">
        <f t="shared" si="148"/>
        <v>0</v>
      </c>
      <c r="P175">
        <f t="shared" si="149"/>
        <v>0</v>
      </c>
      <c r="Q175">
        <f t="shared" si="150"/>
        <v>0</v>
      </c>
      <c r="R175">
        <f t="shared" si="151"/>
        <v>0</v>
      </c>
      <c r="S175">
        <f t="shared" si="152"/>
        <v>0</v>
      </c>
      <c r="T175">
        <f t="shared" si="153"/>
        <v>0</v>
      </c>
      <c r="U175">
        <f t="shared" si="154"/>
        <v>0</v>
      </c>
      <c r="V175">
        <f t="shared" si="155"/>
        <v>0</v>
      </c>
    </row>
    <row r="176" spans="1:22" x14ac:dyDescent="0.2">
      <c r="A176" t="s">
        <v>175</v>
      </c>
      <c r="B176">
        <v>52</v>
      </c>
      <c r="C176">
        <v>286</v>
      </c>
      <c r="D176">
        <v>182</v>
      </c>
      <c r="E176">
        <v>130</v>
      </c>
      <c r="F176">
        <v>0</v>
      </c>
      <c r="G176">
        <v>26</v>
      </c>
      <c r="H176">
        <v>0</v>
      </c>
      <c r="I176">
        <v>78</v>
      </c>
      <c r="J176">
        <v>104</v>
      </c>
      <c r="K176">
        <v>52</v>
      </c>
      <c r="L176">
        <v>175</v>
      </c>
      <c r="M176">
        <f t="shared" ref="M176:N176" si="194">IF(MOD($L176,7),,SUM(B170:B176))</f>
        <v>1352</v>
      </c>
      <c r="N176">
        <f t="shared" si="194"/>
        <v>936</v>
      </c>
      <c r="O176">
        <f t="shared" si="148"/>
        <v>702</v>
      </c>
      <c r="P176">
        <f t="shared" si="149"/>
        <v>936</v>
      </c>
      <c r="Q176">
        <f t="shared" si="150"/>
        <v>182</v>
      </c>
      <c r="R176">
        <f t="shared" si="151"/>
        <v>208</v>
      </c>
      <c r="S176">
        <f t="shared" si="152"/>
        <v>480</v>
      </c>
      <c r="T176">
        <f t="shared" si="153"/>
        <v>182</v>
      </c>
      <c r="U176">
        <f t="shared" si="154"/>
        <v>286</v>
      </c>
      <c r="V176">
        <f t="shared" si="155"/>
        <v>728</v>
      </c>
    </row>
    <row r="177" spans="1:22" hidden="1" x14ac:dyDescent="0.2">
      <c r="A177" t="s">
        <v>176</v>
      </c>
      <c r="B177">
        <v>26</v>
      </c>
      <c r="C177">
        <v>104</v>
      </c>
      <c r="D177">
        <v>156</v>
      </c>
      <c r="E177">
        <v>208</v>
      </c>
      <c r="F177">
        <v>52</v>
      </c>
      <c r="G177">
        <v>0</v>
      </c>
      <c r="H177">
        <v>30</v>
      </c>
      <c r="I177">
        <v>26</v>
      </c>
      <c r="J177">
        <v>0</v>
      </c>
      <c r="K177">
        <v>104</v>
      </c>
      <c r="L177">
        <v>176</v>
      </c>
      <c r="M177">
        <f t="shared" ref="M177:N177" si="195">IF(MOD($L177,7),,SUM(B171:B177))</f>
        <v>0</v>
      </c>
      <c r="N177">
        <f t="shared" si="195"/>
        <v>0</v>
      </c>
      <c r="O177">
        <f t="shared" si="148"/>
        <v>0</v>
      </c>
      <c r="P177">
        <f t="shared" si="149"/>
        <v>0</v>
      </c>
      <c r="Q177">
        <f t="shared" si="150"/>
        <v>0</v>
      </c>
      <c r="R177">
        <f t="shared" si="151"/>
        <v>0</v>
      </c>
      <c r="S177">
        <f t="shared" si="152"/>
        <v>0</v>
      </c>
      <c r="T177">
        <f t="shared" si="153"/>
        <v>0</v>
      </c>
      <c r="U177">
        <f t="shared" si="154"/>
        <v>0</v>
      </c>
      <c r="V177">
        <f t="shared" si="155"/>
        <v>0</v>
      </c>
    </row>
    <row r="178" spans="1:22" hidden="1" x14ac:dyDescent="0.2">
      <c r="A178" t="s">
        <v>177</v>
      </c>
      <c r="B178">
        <v>26</v>
      </c>
      <c r="C178">
        <v>26</v>
      </c>
      <c r="D178">
        <v>78</v>
      </c>
      <c r="E178">
        <v>0</v>
      </c>
      <c r="F178">
        <v>26</v>
      </c>
      <c r="G178">
        <v>26</v>
      </c>
      <c r="H178">
        <v>30</v>
      </c>
      <c r="I178">
        <v>52</v>
      </c>
      <c r="J178">
        <v>0</v>
      </c>
      <c r="K178">
        <v>130</v>
      </c>
      <c r="L178">
        <v>177</v>
      </c>
      <c r="M178">
        <f t="shared" ref="M178:N178" si="196">IF(MOD($L178,7),,SUM(B172:B178))</f>
        <v>0</v>
      </c>
      <c r="N178">
        <f t="shared" si="196"/>
        <v>0</v>
      </c>
      <c r="O178">
        <f t="shared" si="148"/>
        <v>0</v>
      </c>
      <c r="P178">
        <f t="shared" si="149"/>
        <v>0</v>
      </c>
      <c r="Q178">
        <f t="shared" si="150"/>
        <v>0</v>
      </c>
      <c r="R178">
        <f t="shared" si="151"/>
        <v>0</v>
      </c>
      <c r="S178">
        <f t="shared" si="152"/>
        <v>0</v>
      </c>
      <c r="T178">
        <f t="shared" si="153"/>
        <v>0</v>
      </c>
      <c r="U178">
        <f t="shared" si="154"/>
        <v>0</v>
      </c>
      <c r="V178">
        <f t="shared" si="155"/>
        <v>0</v>
      </c>
    </row>
    <row r="179" spans="1:22" hidden="1" x14ac:dyDescent="0.2">
      <c r="A179" t="s">
        <v>178</v>
      </c>
      <c r="B179">
        <v>494</v>
      </c>
      <c r="C179">
        <v>182</v>
      </c>
      <c r="D179">
        <v>572</v>
      </c>
      <c r="E179">
        <v>0</v>
      </c>
      <c r="F179">
        <v>104</v>
      </c>
      <c r="G179">
        <v>78</v>
      </c>
      <c r="H179">
        <v>0</v>
      </c>
      <c r="I179">
        <v>78</v>
      </c>
      <c r="J179">
        <v>156</v>
      </c>
      <c r="K179">
        <v>390</v>
      </c>
      <c r="L179">
        <v>178</v>
      </c>
      <c r="M179">
        <f t="shared" ref="M179:N179" si="197">IF(MOD($L179,7),,SUM(B173:B179))</f>
        <v>0</v>
      </c>
      <c r="N179">
        <f t="shared" si="197"/>
        <v>0</v>
      </c>
      <c r="O179">
        <f t="shared" si="148"/>
        <v>0</v>
      </c>
      <c r="P179">
        <f t="shared" si="149"/>
        <v>0</v>
      </c>
      <c r="Q179">
        <f t="shared" si="150"/>
        <v>0</v>
      </c>
      <c r="R179">
        <f t="shared" si="151"/>
        <v>0</v>
      </c>
      <c r="S179">
        <f t="shared" si="152"/>
        <v>0</v>
      </c>
      <c r="T179">
        <f t="shared" si="153"/>
        <v>0</v>
      </c>
      <c r="U179">
        <f t="shared" si="154"/>
        <v>0</v>
      </c>
      <c r="V179">
        <f t="shared" si="155"/>
        <v>0</v>
      </c>
    </row>
    <row r="180" spans="1:22" hidden="1" x14ac:dyDescent="0.2">
      <c r="A180" t="s">
        <v>179</v>
      </c>
      <c r="B180">
        <v>390</v>
      </c>
      <c r="C180">
        <v>104</v>
      </c>
      <c r="D180">
        <v>52</v>
      </c>
      <c r="E180">
        <v>0</v>
      </c>
      <c r="F180">
        <v>104</v>
      </c>
      <c r="G180">
        <v>26</v>
      </c>
      <c r="H180">
        <v>60</v>
      </c>
      <c r="I180">
        <v>104</v>
      </c>
      <c r="J180">
        <v>234</v>
      </c>
      <c r="K180">
        <v>260</v>
      </c>
      <c r="L180">
        <v>179</v>
      </c>
      <c r="M180">
        <f t="shared" ref="M180:N180" si="198">IF(MOD($L180,7),,SUM(B174:B180))</f>
        <v>0</v>
      </c>
      <c r="N180">
        <f t="shared" si="198"/>
        <v>0</v>
      </c>
      <c r="O180">
        <f t="shared" si="148"/>
        <v>0</v>
      </c>
      <c r="P180">
        <f t="shared" si="149"/>
        <v>0</v>
      </c>
      <c r="Q180">
        <f t="shared" si="150"/>
        <v>0</v>
      </c>
      <c r="R180">
        <f t="shared" si="151"/>
        <v>0</v>
      </c>
      <c r="S180">
        <f t="shared" si="152"/>
        <v>0</v>
      </c>
      <c r="T180">
        <f t="shared" si="153"/>
        <v>0</v>
      </c>
      <c r="U180">
        <f t="shared" si="154"/>
        <v>0</v>
      </c>
      <c r="V180">
        <f t="shared" si="155"/>
        <v>0</v>
      </c>
    </row>
    <row r="181" spans="1:22" hidden="1" x14ac:dyDescent="0.2">
      <c r="A181" t="s">
        <v>180</v>
      </c>
      <c r="B181">
        <v>494</v>
      </c>
      <c r="C181">
        <v>0</v>
      </c>
      <c r="D181">
        <v>26</v>
      </c>
      <c r="E181">
        <v>0</v>
      </c>
      <c r="F181">
        <v>208</v>
      </c>
      <c r="G181">
        <v>78</v>
      </c>
      <c r="H181">
        <v>60</v>
      </c>
      <c r="I181">
        <v>416</v>
      </c>
      <c r="J181">
        <v>390</v>
      </c>
      <c r="K181">
        <v>130</v>
      </c>
      <c r="L181">
        <v>180</v>
      </c>
      <c r="M181">
        <f t="shared" ref="M181:N181" si="199">IF(MOD($L181,7),,SUM(B175:B181))</f>
        <v>0</v>
      </c>
      <c r="N181">
        <f t="shared" si="199"/>
        <v>0</v>
      </c>
      <c r="O181">
        <f t="shared" si="148"/>
        <v>0</v>
      </c>
      <c r="P181">
        <f t="shared" si="149"/>
        <v>0</v>
      </c>
      <c r="Q181">
        <f t="shared" si="150"/>
        <v>0</v>
      </c>
      <c r="R181">
        <f t="shared" si="151"/>
        <v>0</v>
      </c>
      <c r="S181">
        <f t="shared" si="152"/>
        <v>0</v>
      </c>
      <c r="T181">
        <f t="shared" si="153"/>
        <v>0</v>
      </c>
      <c r="U181">
        <f t="shared" si="154"/>
        <v>0</v>
      </c>
      <c r="V181">
        <f t="shared" si="155"/>
        <v>0</v>
      </c>
    </row>
    <row r="182" spans="1:22" hidden="1" x14ac:dyDescent="0.2">
      <c r="A182" t="s">
        <v>181</v>
      </c>
      <c r="B182">
        <v>156</v>
      </c>
      <c r="C182">
        <v>78</v>
      </c>
      <c r="D182">
        <v>0</v>
      </c>
      <c r="E182">
        <v>26</v>
      </c>
      <c r="F182">
        <v>260</v>
      </c>
      <c r="G182">
        <v>156</v>
      </c>
      <c r="H182">
        <v>30</v>
      </c>
      <c r="I182">
        <v>0</v>
      </c>
      <c r="J182">
        <v>338</v>
      </c>
      <c r="K182">
        <v>312</v>
      </c>
      <c r="L182">
        <v>181</v>
      </c>
      <c r="M182">
        <f t="shared" ref="M182:N182" si="200">IF(MOD($L182,7),,SUM(B176:B182))</f>
        <v>0</v>
      </c>
      <c r="N182">
        <f t="shared" si="200"/>
        <v>0</v>
      </c>
      <c r="O182">
        <f t="shared" si="148"/>
        <v>0</v>
      </c>
      <c r="P182">
        <f t="shared" si="149"/>
        <v>0</v>
      </c>
      <c r="Q182">
        <f t="shared" si="150"/>
        <v>0</v>
      </c>
      <c r="R182">
        <f t="shared" si="151"/>
        <v>0</v>
      </c>
      <c r="S182">
        <f t="shared" si="152"/>
        <v>0</v>
      </c>
      <c r="T182">
        <f t="shared" si="153"/>
        <v>0</v>
      </c>
      <c r="U182">
        <f t="shared" si="154"/>
        <v>0</v>
      </c>
      <c r="V182">
        <f t="shared" si="155"/>
        <v>0</v>
      </c>
    </row>
    <row r="183" spans="1:22" x14ac:dyDescent="0.2">
      <c r="A183" t="s">
        <v>182</v>
      </c>
      <c r="B183">
        <v>442</v>
      </c>
      <c r="C183">
        <v>78</v>
      </c>
      <c r="D183">
        <v>52</v>
      </c>
      <c r="E183">
        <v>338</v>
      </c>
      <c r="F183">
        <v>130</v>
      </c>
      <c r="G183">
        <v>78</v>
      </c>
      <c r="H183">
        <v>30</v>
      </c>
      <c r="I183">
        <v>130</v>
      </c>
      <c r="J183">
        <v>338</v>
      </c>
      <c r="K183">
        <v>260</v>
      </c>
      <c r="L183">
        <v>182</v>
      </c>
      <c r="M183">
        <f t="shared" ref="M183:N183" si="201">IF(MOD($L183,7),,SUM(B177:B183))</f>
        <v>2028</v>
      </c>
      <c r="N183">
        <f t="shared" si="201"/>
        <v>572</v>
      </c>
      <c r="O183">
        <f t="shared" si="148"/>
        <v>936</v>
      </c>
      <c r="P183">
        <f t="shared" si="149"/>
        <v>572</v>
      </c>
      <c r="Q183">
        <f t="shared" si="150"/>
        <v>884</v>
      </c>
      <c r="R183">
        <f t="shared" si="151"/>
        <v>442</v>
      </c>
      <c r="S183">
        <f t="shared" si="152"/>
        <v>240</v>
      </c>
      <c r="T183">
        <f t="shared" si="153"/>
        <v>806</v>
      </c>
      <c r="U183">
        <f t="shared" si="154"/>
        <v>1456</v>
      </c>
      <c r="V183">
        <f t="shared" si="155"/>
        <v>1586</v>
      </c>
    </row>
    <row r="184" spans="1:22" hidden="1" x14ac:dyDescent="0.2">
      <c r="A184" t="s">
        <v>183</v>
      </c>
      <c r="B184">
        <v>78</v>
      </c>
      <c r="C184">
        <v>0</v>
      </c>
      <c r="D184">
        <v>26</v>
      </c>
      <c r="E184">
        <v>104</v>
      </c>
      <c r="F184">
        <v>52</v>
      </c>
      <c r="G184">
        <v>0</v>
      </c>
      <c r="H184">
        <v>30</v>
      </c>
      <c r="I184">
        <v>52</v>
      </c>
      <c r="J184">
        <v>52</v>
      </c>
      <c r="K184">
        <v>78</v>
      </c>
      <c r="L184">
        <v>183</v>
      </c>
      <c r="M184">
        <f t="shared" ref="M184:N184" si="202">IF(MOD($L184,7),,SUM(B178:B184))</f>
        <v>0</v>
      </c>
      <c r="N184">
        <f t="shared" si="202"/>
        <v>0</v>
      </c>
      <c r="O184">
        <f t="shared" si="148"/>
        <v>0</v>
      </c>
      <c r="P184">
        <f t="shared" si="149"/>
        <v>0</v>
      </c>
      <c r="Q184">
        <f t="shared" si="150"/>
        <v>0</v>
      </c>
      <c r="R184">
        <f t="shared" si="151"/>
        <v>0</v>
      </c>
      <c r="S184">
        <f t="shared" si="152"/>
        <v>0</v>
      </c>
      <c r="T184">
        <f t="shared" si="153"/>
        <v>0</v>
      </c>
      <c r="U184">
        <f t="shared" si="154"/>
        <v>0</v>
      </c>
      <c r="V184">
        <f t="shared" si="155"/>
        <v>0</v>
      </c>
    </row>
    <row r="185" spans="1:22" ht="16" hidden="1" thickBot="1" x14ac:dyDescent="0.25">
      <c r="A185" s="2" t="s">
        <v>184</v>
      </c>
      <c r="B185" s="3">
        <v>25201.793379999999</v>
      </c>
      <c r="C185" s="3">
        <v>14861.04761</v>
      </c>
      <c r="D185" s="3">
        <v>14128.30953</v>
      </c>
      <c r="E185" s="3">
        <v>13906.333329999999</v>
      </c>
      <c r="F185" s="3">
        <v>13570.333329999999</v>
      </c>
      <c r="G185" s="3">
        <v>11541.5</v>
      </c>
      <c r="H185" s="3">
        <v>10226.21211</v>
      </c>
      <c r="I185" s="3">
        <v>9952.8333299999995</v>
      </c>
      <c r="J185" s="3">
        <v>9824.6666600000008</v>
      </c>
      <c r="K185" s="4">
        <v>9667.5</v>
      </c>
      <c r="L185">
        <v>184</v>
      </c>
      <c r="M185">
        <f t="shared" ref="M185:N185" si="203">IF(MOD($L185,7),,SUM(B179:B185))</f>
        <v>0</v>
      </c>
      <c r="N185">
        <f t="shared" si="203"/>
        <v>0</v>
      </c>
      <c r="O185">
        <f t="shared" si="148"/>
        <v>0</v>
      </c>
      <c r="P185">
        <f t="shared" si="149"/>
        <v>0</v>
      </c>
      <c r="Q185">
        <f t="shared" si="150"/>
        <v>0</v>
      </c>
      <c r="R185">
        <f t="shared" si="151"/>
        <v>0</v>
      </c>
      <c r="S185">
        <f t="shared" si="152"/>
        <v>0</v>
      </c>
      <c r="T185">
        <f t="shared" si="153"/>
        <v>0</v>
      </c>
      <c r="U185">
        <f t="shared" si="154"/>
        <v>0</v>
      </c>
      <c r="V185">
        <f t="shared" si="155"/>
        <v>0</v>
      </c>
    </row>
  </sheetData>
  <autoFilter ref="A1:V185" xr:uid="{00000000-0009-0000-0000-00000E000000}">
    <filterColumn colId="12">
      <filters>
        <filter val="1014"/>
        <filter val="1165.47619"/>
        <filter val="1170"/>
        <filter val="1326"/>
        <filter val="1351.16667"/>
        <filter val="1352"/>
        <filter val="1404"/>
        <filter val="156"/>
        <filter val="2028"/>
        <filter val="2415.48387"/>
        <filter val="2860"/>
        <filter val="338"/>
        <filter val="364"/>
        <filter val="416"/>
        <filter val="442"/>
        <filter val="494"/>
        <filter val="514.99999"/>
        <filter val="572"/>
        <filter val="650"/>
        <filter val="702"/>
        <filter val="726"/>
        <filter val="728"/>
        <filter val="754"/>
        <filter val="802.66666"/>
      </filters>
    </filterColumn>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
  <sheetViews>
    <sheetView zoomScale="91" zoomScaleNormal="91" workbookViewId="0">
      <selection activeCell="A7" sqref="A7:B7"/>
    </sheetView>
  </sheetViews>
  <sheetFormatPr baseColWidth="10" defaultColWidth="8.83203125" defaultRowHeight="15" x14ac:dyDescent="0.2"/>
  <cols>
    <col min="1" max="1" width="17.33203125" customWidth="1"/>
    <col min="2" max="2" width="56.33203125" customWidth="1"/>
  </cols>
  <sheetData>
    <row r="1" spans="1:8" x14ac:dyDescent="0.2">
      <c r="A1" s="11" t="s">
        <v>365</v>
      </c>
    </row>
    <row r="2" spans="1:8" x14ac:dyDescent="0.2">
      <c r="A2" s="11"/>
    </row>
    <row r="3" spans="1:8" x14ac:dyDescent="0.2">
      <c r="A3" s="10" t="s">
        <v>312</v>
      </c>
      <c r="B3" s="10"/>
      <c r="C3" s="10"/>
      <c r="D3" s="10"/>
      <c r="E3" s="10"/>
      <c r="F3" s="10"/>
      <c r="G3" s="10"/>
      <c r="H3" s="10"/>
    </row>
    <row r="4" spans="1:8" x14ac:dyDescent="0.2">
      <c r="A4" s="10" t="s">
        <v>313</v>
      </c>
      <c r="B4" s="10"/>
      <c r="C4" s="10"/>
      <c r="D4" s="10"/>
      <c r="E4" s="10"/>
      <c r="F4" s="10"/>
      <c r="G4" s="10"/>
      <c r="H4" s="10"/>
    </row>
    <row r="5" spans="1:8" x14ac:dyDescent="0.2">
      <c r="A5" s="10" t="s">
        <v>314</v>
      </c>
      <c r="B5" s="10"/>
      <c r="C5" s="10"/>
      <c r="D5" s="10"/>
      <c r="E5" s="10"/>
      <c r="F5" s="10"/>
      <c r="G5" s="10"/>
      <c r="H5" s="10"/>
    </row>
    <row r="6" spans="1:8" x14ac:dyDescent="0.2">
      <c r="A6" s="10"/>
      <c r="B6" s="10"/>
      <c r="C6" s="10"/>
      <c r="D6" s="10"/>
      <c r="E6" s="10"/>
      <c r="F6" s="10"/>
    </row>
    <row r="7" spans="1:8" ht="16" x14ac:dyDescent="0.2">
      <c r="A7" s="19" t="s">
        <v>315</v>
      </c>
      <c r="B7" s="12" t="s">
        <v>316</v>
      </c>
      <c r="C7" s="10"/>
      <c r="D7" s="10"/>
      <c r="E7" s="10"/>
      <c r="F7" s="10"/>
    </row>
    <row r="8" spans="1:8" ht="372.75" customHeight="1" x14ac:dyDescent="0.2">
      <c r="A8" s="20" t="s">
        <v>0</v>
      </c>
      <c r="B8" s="18" t="s">
        <v>364</v>
      </c>
      <c r="C8" s="10"/>
      <c r="D8" s="10"/>
      <c r="E8" s="10"/>
      <c r="F8" s="10"/>
    </row>
    <row r="9" spans="1:8" ht="16" thickBot="1" x14ac:dyDescent="0.25">
      <c r="A9" s="15"/>
      <c r="B9" s="30" t="s">
        <v>281</v>
      </c>
      <c r="C9" s="10"/>
      <c r="D9" s="10"/>
      <c r="E9" s="10"/>
      <c r="F9" s="10"/>
    </row>
    <row r="10" spans="1:8" ht="16" thickBot="1" x14ac:dyDescent="0.25">
      <c r="A10" s="15"/>
      <c r="B10" s="32" t="s">
        <v>292</v>
      </c>
      <c r="C10" s="10"/>
      <c r="D10" s="10"/>
      <c r="E10" s="10"/>
      <c r="F10" s="10"/>
    </row>
    <row r="11" spans="1:8" ht="16" thickBot="1" x14ac:dyDescent="0.25">
      <c r="A11" s="15"/>
      <c r="B11" s="33" t="s">
        <v>291</v>
      </c>
      <c r="C11" s="10"/>
      <c r="D11" s="10"/>
      <c r="E11" s="10"/>
      <c r="F11" s="10"/>
    </row>
    <row r="12" spans="1:8" ht="16" thickBot="1" x14ac:dyDescent="0.25">
      <c r="A12" s="15"/>
      <c r="B12" s="34" t="s">
        <v>293</v>
      </c>
      <c r="C12" s="10"/>
      <c r="D12" s="10"/>
      <c r="E12" s="10"/>
      <c r="F12" s="10"/>
    </row>
    <row r="13" spans="1:8" ht="16" thickBot="1" x14ac:dyDescent="0.25">
      <c r="A13" s="15"/>
      <c r="B13" s="33" t="s">
        <v>277</v>
      </c>
      <c r="C13" s="10"/>
      <c r="D13" s="10"/>
      <c r="E13" s="10"/>
      <c r="F13" s="10"/>
    </row>
    <row r="14" spans="1:8" ht="16" thickBot="1" x14ac:dyDescent="0.25">
      <c r="A14" s="15"/>
      <c r="B14" s="32" t="s">
        <v>278</v>
      </c>
      <c r="C14" s="10"/>
      <c r="D14" s="10"/>
      <c r="E14" s="10"/>
      <c r="F14" s="10"/>
    </row>
    <row r="15" spans="1:8" ht="16" thickBot="1" x14ac:dyDescent="0.25">
      <c r="A15" s="15"/>
      <c r="B15" s="33" t="s">
        <v>279</v>
      </c>
      <c r="C15" s="10"/>
      <c r="D15" s="10"/>
      <c r="E15" s="10"/>
      <c r="F15" s="10"/>
    </row>
    <row r="16" spans="1:8" ht="16" thickBot="1" x14ac:dyDescent="0.25">
      <c r="A16" s="15"/>
      <c r="B16" s="32" t="s">
        <v>289</v>
      </c>
      <c r="C16" s="10"/>
      <c r="D16" s="10"/>
      <c r="E16" s="10"/>
      <c r="F16" s="10"/>
    </row>
    <row r="17" spans="1:6" ht="16" thickBot="1" x14ac:dyDescent="0.25">
      <c r="A17" s="15"/>
      <c r="B17" s="33" t="s">
        <v>286</v>
      </c>
      <c r="C17" s="10"/>
      <c r="D17" s="10"/>
      <c r="E17" s="10"/>
      <c r="F17" s="10"/>
    </row>
    <row r="18" spans="1:6" ht="16" thickBot="1" x14ac:dyDescent="0.25">
      <c r="A18" s="15"/>
      <c r="B18" s="31" t="s">
        <v>280</v>
      </c>
      <c r="C18" s="10"/>
      <c r="D18" s="10"/>
      <c r="E18" s="10"/>
      <c r="F18" s="10"/>
    </row>
    <row r="19" spans="1:6" ht="16" thickBot="1" x14ac:dyDescent="0.25">
      <c r="A19" s="15"/>
      <c r="B19" s="33" t="s">
        <v>282</v>
      </c>
      <c r="C19" s="10"/>
      <c r="D19" s="10"/>
      <c r="E19" s="10"/>
      <c r="F19" s="10"/>
    </row>
    <row r="20" spans="1:6" ht="16" thickBot="1" x14ac:dyDescent="0.25">
      <c r="A20" s="15"/>
      <c r="B20" s="32" t="s">
        <v>282</v>
      </c>
      <c r="C20" s="10"/>
      <c r="D20" s="10"/>
      <c r="E20" s="10"/>
      <c r="F20" s="10"/>
    </row>
    <row r="21" spans="1:6" x14ac:dyDescent="0.2">
      <c r="A21" s="15"/>
      <c r="B21" s="16"/>
      <c r="C21" s="10"/>
      <c r="D21" s="10"/>
      <c r="E21" s="10"/>
      <c r="F21" s="10"/>
    </row>
    <row r="22" spans="1:6" ht="195" x14ac:dyDescent="0.2">
      <c r="A22" s="15"/>
      <c r="B22" s="17" t="s">
        <v>317</v>
      </c>
      <c r="C22" s="10"/>
      <c r="D22" s="10"/>
      <c r="E22" s="10"/>
      <c r="F22" s="10"/>
    </row>
    <row r="23" spans="1:6" ht="31" x14ac:dyDescent="0.2">
      <c r="A23" s="20" t="s">
        <v>318</v>
      </c>
      <c r="B23" s="23" t="s">
        <v>319</v>
      </c>
      <c r="C23" s="10"/>
      <c r="D23" s="10"/>
      <c r="E23" s="10"/>
      <c r="F23" s="10"/>
    </row>
    <row r="24" spans="1:6" ht="16" x14ac:dyDescent="0.2">
      <c r="A24" s="21"/>
      <c r="B24" s="24" t="s">
        <v>320</v>
      </c>
      <c r="C24" s="10"/>
      <c r="D24" s="10"/>
      <c r="E24" s="10"/>
      <c r="F24" s="10"/>
    </row>
    <row r="25" spans="1:6" ht="31" x14ac:dyDescent="0.2">
      <c r="A25" s="21"/>
      <c r="B25" s="24" t="s">
        <v>321</v>
      </c>
      <c r="C25" s="10"/>
      <c r="D25" s="10"/>
      <c r="E25" s="10"/>
      <c r="F25" s="10"/>
    </row>
    <row r="26" spans="1:6" ht="46" x14ac:dyDescent="0.2">
      <c r="A26" s="22"/>
      <c r="B26" s="25" t="s">
        <v>322</v>
      </c>
      <c r="C26" s="10"/>
      <c r="D26" s="10"/>
      <c r="E26" s="10"/>
      <c r="F26" s="10"/>
    </row>
    <row r="27" spans="1:6" ht="16" x14ac:dyDescent="0.2">
      <c r="A27" s="20" t="s">
        <v>323</v>
      </c>
      <c r="B27" s="23" t="s">
        <v>324</v>
      </c>
      <c r="C27" s="10"/>
      <c r="D27" s="10"/>
      <c r="E27" s="10"/>
      <c r="F27" s="10"/>
    </row>
    <row r="28" spans="1:6" ht="16" x14ac:dyDescent="0.2">
      <c r="A28" s="21"/>
      <c r="B28" s="24" t="s">
        <v>325</v>
      </c>
      <c r="C28" s="10"/>
      <c r="D28" s="10"/>
      <c r="E28" s="10"/>
      <c r="F28" s="10"/>
    </row>
    <row r="29" spans="1:6" ht="16" x14ac:dyDescent="0.2">
      <c r="A29" s="22"/>
      <c r="B29" s="25" t="s">
        <v>326</v>
      </c>
      <c r="C29" s="10"/>
      <c r="D29" s="10"/>
      <c r="E29" s="10"/>
      <c r="F29" s="10"/>
    </row>
    <row r="30" spans="1:6" ht="16" x14ac:dyDescent="0.2">
      <c r="A30" s="20" t="s">
        <v>301</v>
      </c>
      <c r="B30" s="23" t="s">
        <v>327</v>
      </c>
    </row>
    <row r="31" spans="1:6" ht="16" x14ac:dyDescent="0.2">
      <c r="A31" s="21"/>
      <c r="B31" s="24" t="s">
        <v>328</v>
      </c>
    </row>
    <row r="32" spans="1:6" ht="16" x14ac:dyDescent="0.2">
      <c r="A32" s="22"/>
      <c r="B32" s="25" t="s">
        <v>329</v>
      </c>
    </row>
    <row r="33" spans="1:2" ht="16" x14ac:dyDescent="0.2">
      <c r="A33" s="20" t="s">
        <v>299</v>
      </c>
      <c r="B33" s="23" t="s">
        <v>330</v>
      </c>
    </row>
    <row r="34" spans="1:2" ht="16" x14ac:dyDescent="0.2">
      <c r="A34" s="21"/>
      <c r="B34" s="24" t="s">
        <v>331</v>
      </c>
    </row>
    <row r="35" spans="1:2" ht="16" x14ac:dyDescent="0.2">
      <c r="A35" s="22"/>
      <c r="B35" s="25" t="s">
        <v>332</v>
      </c>
    </row>
    <row r="36" spans="1:2" ht="15" customHeight="1" x14ac:dyDescent="0.2">
      <c r="A36" s="20" t="s">
        <v>333</v>
      </c>
      <c r="B36" s="23" t="s">
        <v>334</v>
      </c>
    </row>
    <row r="37" spans="1:2" ht="16" x14ac:dyDescent="0.2">
      <c r="A37" s="21"/>
      <c r="B37" s="24" t="s">
        <v>335</v>
      </c>
    </row>
    <row r="38" spans="1:2" ht="34" x14ac:dyDescent="0.2">
      <c r="A38" s="22"/>
      <c r="B38" s="25" t="s">
        <v>336</v>
      </c>
    </row>
    <row r="39" spans="1:2" ht="16" x14ac:dyDescent="0.2">
      <c r="A39" s="13" t="s">
        <v>184</v>
      </c>
      <c r="B39" s="14" t="s">
        <v>337</v>
      </c>
    </row>
    <row r="40" spans="1:2" ht="59.25" customHeight="1" x14ac:dyDescent="0.2">
      <c r="A40" s="47" t="s">
        <v>338</v>
      </c>
      <c r="B40" s="47"/>
    </row>
    <row r="41" spans="1:2" ht="290.25" customHeight="1" x14ac:dyDescent="0.2">
      <c r="A41" s="48" t="s">
        <v>339</v>
      </c>
      <c r="B41" s="48"/>
    </row>
    <row r="42" spans="1:2" ht="36" customHeight="1" x14ac:dyDescent="0.2">
      <c r="A42" s="49" t="s">
        <v>340</v>
      </c>
      <c r="B42" s="49"/>
    </row>
    <row r="43" spans="1:2" x14ac:dyDescent="0.2">
      <c r="A43" s="27" t="s">
        <v>315</v>
      </c>
      <c r="B43" s="27" t="s">
        <v>316</v>
      </c>
    </row>
    <row r="44" spans="1:2" ht="46" x14ac:dyDescent="0.2">
      <c r="A44" s="28" t="s">
        <v>342</v>
      </c>
      <c r="B44" s="26" t="s">
        <v>343</v>
      </c>
    </row>
    <row r="45" spans="1:2" ht="357" x14ac:dyDescent="0.2">
      <c r="A45" s="13" t="s">
        <v>344</v>
      </c>
      <c r="B45" s="26" t="s">
        <v>345</v>
      </c>
    </row>
    <row r="46" spans="1:2" ht="70.5" customHeight="1" x14ac:dyDescent="0.2">
      <c r="A46" s="51" t="s">
        <v>346</v>
      </c>
      <c r="B46" s="51"/>
    </row>
    <row r="47" spans="1:2" ht="16" x14ac:dyDescent="0.2">
      <c r="A47" s="12" t="s">
        <v>315</v>
      </c>
      <c r="B47" s="12" t="s">
        <v>316</v>
      </c>
    </row>
    <row r="48" spans="1:2" ht="61" x14ac:dyDescent="0.2">
      <c r="A48" s="29" t="s">
        <v>342</v>
      </c>
      <c r="B48" s="26" t="s">
        <v>347</v>
      </c>
    </row>
    <row r="49" spans="1:2" ht="357" x14ac:dyDescent="0.2">
      <c r="A49" s="29" t="s">
        <v>344</v>
      </c>
      <c r="B49" s="26" t="s">
        <v>345</v>
      </c>
    </row>
    <row r="50" spans="1:2" ht="33.75" customHeight="1" x14ac:dyDescent="0.2">
      <c r="A50" s="50" t="s">
        <v>348</v>
      </c>
      <c r="B50" s="50"/>
    </row>
    <row r="51" spans="1:2" ht="16" x14ac:dyDescent="0.2">
      <c r="A51" s="12" t="s">
        <v>315</v>
      </c>
      <c r="B51" s="12" t="s">
        <v>316</v>
      </c>
    </row>
    <row r="52" spans="1:2" ht="16" x14ac:dyDescent="0.2">
      <c r="A52" s="29" t="s">
        <v>341</v>
      </c>
      <c r="B52" s="26" t="s">
        <v>349</v>
      </c>
    </row>
    <row r="53" spans="1:2" ht="16" x14ac:dyDescent="0.2">
      <c r="A53" s="29" t="s">
        <v>350</v>
      </c>
      <c r="B53" s="26" t="s">
        <v>351</v>
      </c>
    </row>
    <row r="54" spans="1:2" ht="76" x14ac:dyDescent="0.2">
      <c r="A54" s="29" t="s">
        <v>352</v>
      </c>
      <c r="B54" s="26" t="s">
        <v>353</v>
      </c>
    </row>
    <row r="55" spans="1:2" ht="76" x14ac:dyDescent="0.2">
      <c r="A55" s="29" t="s">
        <v>354</v>
      </c>
      <c r="B55" s="26" t="s">
        <v>356</v>
      </c>
    </row>
    <row r="56" spans="1:2" ht="76" x14ac:dyDescent="0.2">
      <c r="A56" s="29" t="s">
        <v>355</v>
      </c>
      <c r="B56" s="26" t="s">
        <v>357</v>
      </c>
    </row>
    <row r="57" spans="1:2" ht="46.5" customHeight="1" x14ac:dyDescent="0.2">
      <c r="A57" s="29" t="s">
        <v>358</v>
      </c>
      <c r="B57" s="26" t="s">
        <v>361</v>
      </c>
    </row>
    <row r="58" spans="1:2" ht="45" customHeight="1" x14ac:dyDescent="0.2">
      <c r="A58" s="29" t="s">
        <v>359</v>
      </c>
      <c r="B58" s="26" t="s">
        <v>362</v>
      </c>
    </row>
    <row r="59" spans="1:2" ht="46.5" customHeight="1" x14ac:dyDescent="0.2">
      <c r="A59" s="29" t="s">
        <v>360</v>
      </c>
      <c r="B59" s="26" t="s">
        <v>363</v>
      </c>
    </row>
  </sheetData>
  <mergeCells count="5">
    <mergeCell ref="A40:B40"/>
    <mergeCell ref="A41:B41"/>
    <mergeCell ref="A42:B42"/>
    <mergeCell ref="A50:B50"/>
    <mergeCell ref="A46: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FA3EA-FB73-134C-AE28-9F77B8222D32}">
  <dimension ref="A1:GF478"/>
  <sheetViews>
    <sheetView tabSelected="1" topLeftCell="A51" workbookViewId="0">
      <selection activeCell="H110" sqref="H110:H292"/>
    </sheetView>
  </sheetViews>
  <sheetFormatPr baseColWidth="10" defaultRowHeight="15" outlineLevelCol="2" x14ac:dyDescent="0.2"/>
  <cols>
    <col min="1" max="1" width="10.83203125" outlineLevel="2"/>
  </cols>
  <sheetData>
    <row r="1" spans="1:188" x14ac:dyDescent="0.2">
      <c r="A1" s="35" t="s">
        <v>0</v>
      </c>
      <c r="B1" s="36" t="s">
        <v>300</v>
      </c>
      <c r="C1" s="36" t="s">
        <v>1</v>
      </c>
      <c r="D1" s="36" t="s">
        <v>2</v>
      </c>
      <c r="E1" s="36" t="s">
        <v>3</v>
      </c>
      <c r="F1" s="36" t="s">
        <v>4</v>
      </c>
      <c r="G1" s="36" t="s">
        <v>5</v>
      </c>
      <c r="H1" s="36" t="s">
        <v>6</v>
      </c>
      <c r="I1" s="36" t="s">
        <v>7</v>
      </c>
      <c r="J1" s="36" t="s">
        <v>8</v>
      </c>
      <c r="K1" s="36" t="s">
        <v>9</v>
      </c>
      <c r="L1" s="36" t="s">
        <v>10</v>
      </c>
      <c r="M1" s="36" t="s">
        <v>11</v>
      </c>
      <c r="N1" s="36" t="s">
        <v>12</v>
      </c>
      <c r="O1" s="36" t="s">
        <v>13</v>
      </c>
      <c r="P1" s="36" t="s">
        <v>14</v>
      </c>
      <c r="Q1" s="36" t="s">
        <v>15</v>
      </c>
      <c r="R1" s="36" t="s">
        <v>16</v>
      </c>
      <c r="S1" s="36" t="s">
        <v>17</v>
      </c>
      <c r="T1" s="36" t="s">
        <v>18</v>
      </c>
      <c r="U1" s="36" t="s">
        <v>19</v>
      </c>
      <c r="V1" s="36" t="s">
        <v>20</v>
      </c>
      <c r="W1" s="36" t="s">
        <v>21</v>
      </c>
      <c r="X1" s="36" t="s">
        <v>22</v>
      </c>
      <c r="Y1" s="36" t="s">
        <v>23</v>
      </c>
      <c r="Z1" s="36" t="s">
        <v>24</v>
      </c>
      <c r="AA1" s="36" t="s">
        <v>25</v>
      </c>
      <c r="AB1" s="36" t="s">
        <v>26</v>
      </c>
      <c r="AC1" s="36" t="s">
        <v>27</v>
      </c>
      <c r="AD1" s="36" t="s">
        <v>28</v>
      </c>
      <c r="AE1" s="36" t="s">
        <v>29</v>
      </c>
      <c r="AF1" s="36" t="s">
        <v>30</v>
      </c>
      <c r="AG1" s="36" t="s">
        <v>31</v>
      </c>
      <c r="AH1" s="36" t="s">
        <v>32</v>
      </c>
      <c r="AI1" s="36" t="s">
        <v>33</v>
      </c>
      <c r="AJ1" s="36" t="s">
        <v>34</v>
      </c>
      <c r="AK1" s="36" t="s">
        <v>35</v>
      </c>
      <c r="AL1" s="36" t="s">
        <v>36</v>
      </c>
      <c r="AM1" s="36" t="s">
        <v>37</v>
      </c>
      <c r="AN1" s="36" t="s">
        <v>38</v>
      </c>
      <c r="AO1" s="36" t="s">
        <v>39</v>
      </c>
      <c r="AP1" s="36" t="s">
        <v>40</v>
      </c>
      <c r="AQ1" s="36" t="s">
        <v>41</v>
      </c>
      <c r="AR1" s="36" t="s">
        <v>42</v>
      </c>
      <c r="AS1" s="36" t="s">
        <v>43</v>
      </c>
      <c r="AT1" s="36" t="s">
        <v>44</v>
      </c>
      <c r="AU1" s="36" t="s">
        <v>45</v>
      </c>
      <c r="AV1" s="36" t="s">
        <v>46</v>
      </c>
      <c r="AW1" s="36" t="s">
        <v>47</v>
      </c>
      <c r="AX1" s="36" t="s">
        <v>48</v>
      </c>
      <c r="AY1" s="36" t="s">
        <v>49</v>
      </c>
      <c r="AZ1" s="36" t="s">
        <v>50</v>
      </c>
      <c r="BA1" s="36" t="s">
        <v>51</v>
      </c>
      <c r="BB1" s="36" t="s">
        <v>52</v>
      </c>
      <c r="BC1" s="36" t="s">
        <v>53</v>
      </c>
      <c r="BD1" s="36" t="s">
        <v>54</v>
      </c>
      <c r="BE1" s="36" t="s">
        <v>55</v>
      </c>
      <c r="BF1" s="36" t="s">
        <v>56</v>
      </c>
      <c r="BG1" s="36" t="s">
        <v>57</v>
      </c>
      <c r="BH1" s="36" t="s">
        <v>58</v>
      </c>
      <c r="BI1" s="36" t="s">
        <v>59</v>
      </c>
      <c r="BJ1" s="36" t="s">
        <v>60</v>
      </c>
      <c r="BK1" s="36" t="s">
        <v>61</v>
      </c>
      <c r="BL1" s="36" t="s">
        <v>62</v>
      </c>
      <c r="BM1" s="36" t="s">
        <v>63</v>
      </c>
      <c r="BN1" s="36" t="s">
        <v>64</v>
      </c>
      <c r="BO1" s="36" t="s">
        <v>65</v>
      </c>
      <c r="BP1" s="36" t="s">
        <v>66</v>
      </c>
      <c r="BQ1" s="36" t="s">
        <v>67</v>
      </c>
      <c r="BR1" s="36" t="s">
        <v>68</v>
      </c>
      <c r="BS1" s="36" t="s">
        <v>69</v>
      </c>
      <c r="BT1" s="36" t="s">
        <v>70</v>
      </c>
      <c r="BU1" s="36" t="s">
        <v>71</v>
      </c>
      <c r="BV1" s="36" t="s">
        <v>72</v>
      </c>
      <c r="BW1" s="36" t="s">
        <v>73</v>
      </c>
      <c r="BX1" s="36" t="s">
        <v>74</v>
      </c>
      <c r="BY1" s="36" t="s">
        <v>75</v>
      </c>
      <c r="BZ1" s="36" t="s">
        <v>76</v>
      </c>
      <c r="CA1" s="36" t="s">
        <v>77</v>
      </c>
      <c r="CB1" s="36" t="s">
        <v>78</v>
      </c>
      <c r="CC1" s="36" t="s">
        <v>79</v>
      </c>
      <c r="CD1" s="36" t="s">
        <v>80</v>
      </c>
      <c r="CE1" s="36" t="s">
        <v>81</v>
      </c>
      <c r="CF1" s="36" t="s">
        <v>82</v>
      </c>
      <c r="CG1" s="36" t="s">
        <v>83</v>
      </c>
      <c r="CH1" s="36" t="s">
        <v>84</v>
      </c>
      <c r="CI1" s="36" t="s">
        <v>85</v>
      </c>
      <c r="CJ1" s="36" t="s">
        <v>86</v>
      </c>
      <c r="CK1" s="36" t="s">
        <v>87</v>
      </c>
      <c r="CL1" s="36" t="s">
        <v>88</v>
      </c>
      <c r="CM1" s="36" t="s">
        <v>89</v>
      </c>
      <c r="CN1" s="36" t="s">
        <v>90</v>
      </c>
      <c r="CO1" s="36" t="s">
        <v>91</v>
      </c>
      <c r="CP1" s="36" t="s">
        <v>92</v>
      </c>
      <c r="CQ1" s="36" t="s">
        <v>93</v>
      </c>
      <c r="CR1" s="36" t="s">
        <v>94</v>
      </c>
      <c r="CS1" s="36" t="s">
        <v>95</v>
      </c>
      <c r="CT1" s="36" t="s">
        <v>96</v>
      </c>
      <c r="CU1" s="36" t="s">
        <v>97</v>
      </c>
      <c r="CV1" s="36" t="s">
        <v>98</v>
      </c>
      <c r="CW1" s="36" t="s">
        <v>99</v>
      </c>
      <c r="CX1" s="36" t="s">
        <v>100</v>
      </c>
      <c r="CY1" s="36" t="s">
        <v>101</v>
      </c>
      <c r="CZ1" s="36" t="s">
        <v>102</v>
      </c>
      <c r="DA1" s="36" t="s">
        <v>103</v>
      </c>
      <c r="DB1" s="36" t="s">
        <v>104</v>
      </c>
      <c r="DC1" s="36" t="s">
        <v>105</v>
      </c>
      <c r="DD1" s="36" t="s">
        <v>106</v>
      </c>
      <c r="DE1" s="36" t="s">
        <v>107</v>
      </c>
      <c r="DF1" s="36" t="s">
        <v>108</v>
      </c>
      <c r="DG1" s="36" t="s">
        <v>109</v>
      </c>
      <c r="DH1" s="36" t="s">
        <v>110</v>
      </c>
      <c r="DI1" s="36" t="s">
        <v>111</v>
      </c>
      <c r="DJ1" s="36" t="s">
        <v>112</v>
      </c>
      <c r="DK1" s="36" t="s">
        <v>113</v>
      </c>
      <c r="DL1" s="36" t="s">
        <v>114</v>
      </c>
      <c r="DM1" s="36" t="s">
        <v>115</v>
      </c>
      <c r="DN1" s="36" t="s">
        <v>116</v>
      </c>
      <c r="DO1" s="36" t="s">
        <v>117</v>
      </c>
      <c r="DP1" s="36" t="s">
        <v>118</v>
      </c>
      <c r="DQ1" s="36" t="s">
        <v>119</v>
      </c>
      <c r="DR1" s="36" t="s">
        <v>120</v>
      </c>
      <c r="DS1" s="36" t="s">
        <v>121</v>
      </c>
      <c r="DT1" s="36" t="s">
        <v>122</v>
      </c>
      <c r="DU1" s="36" t="s">
        <v>123</v>
      </c>
      <c r="DV1" s="36" t="s">
        <v>124</v>
      </c>
      <c r="DW1" s="36" t="s">
        <v>125</v>
      </c>
      <c r="DX1" s="36" t="s">
        <v>126</v>
      </c>
      <c r="DY1" s="36" t="s">
        <v>127</v>
      </c>
      <c r="DZ1" s="36" t="s">
        <v>128</v>
      </c>
      <c r="EA1" s="36" t="s">
        <v>129</v>
      </c>
      <c r="EB1" s="36" t="s">
        <v>130</v>
      </c>
      <c r="EC1" s="36" t="s">
        <v>131</v>
      </c>
      <c r="ED1" s="36" t="s">
        <v>132</v>
      </c>
      <c r="EE1" s="36" t="s">
        <v>133</v>
      </c>
      <c r="EF1" s="36" t="s">
        <v>134</v>
      </c>
      <c r="EG1" s="36" t="s">
        <v>135</v>
      </c>
      <c r="EH1" s="36" t="s">
        <v>136</v>
      </c>
      <c r="EI1" s="36" t="s">
        <v>137</v>
      </c>
      <c r="EJ1" s="36" t="s">
        <v>138</v>
      </c>
      <c r="EK1" s="36" t="s">
        <v>139</v>
      </c>
      <c r="EL1" s="36" t="s">
        <v>140</v>
      </c>
      <c r="EM1" s="36" t="s">
        <v>141</v>
      </c>
      <c r="EN1" s="36" t="s">
        <v>142</v>
      </c>
      <c r="EO1" s="36" t="s">
        <v>143</v>
      </c>
      <c r="EP1" s="36" t="s">
        <v>144</v>
      </c>
      <c r="EQ1" s="36" t="s">
        <v>145</v>
      </c>
      <c r="ER1" s="36" t="s">
        <v>146</v>
      </c>
      <c r="ES1" s="36" t="s">
        <v>147</v>
      </c>
      <c r="ET1" s="36" t="s">
        <v>148</v>
      </c>
      <c r="EU1" s="36" t="s">
        <v>149</v>
      </c>
      <c r="EV1" s="36" t="s">
        <v>150</v>
      </c>
      <c r="EW1" s="36" t="s">
        <v>151</v>
      </c>
      <c r="EX1" s="36" t="s">
        <v>152</v>
      </c>
      <c r="EY1" s="36" t="s">
        <v>153</v>
      </c>
      <c r="EZ1" s="36" t="s">
        <v>154</v>
      </c>
      <c r="FA1" s="36" t="s">
        <v>155</v>
      </c>
      <c r="FB1" s="36" t="s">
        <v>156</v>
      </c>
      <c r="FC1" s="36" t="s">
        <v>157</v>
      </c>
      <c r="FD1" s="36" t="s">
        <v>158</v>
      </c>
      <c r="FE1" s="36" t="s">
        <v>159</v>
      </c>
      <c r="FF1" s="36" t="s">
        <v>160</v>
      </c>
      <c r="FG1" s="36" t="s">
        <v>161</v>
      </c>
      <c r="FH1" s="36" t="s">
        <v>162</v>
      </c>
      <c r="FI1" s="36" t="s">
        <v>163</v>
      </c>
      <c r="FJ1" s="36" t="s">
        <v>164</v>
      </c>
      <c r="FK1" s="36" t="s">
        <v>165</v>
      </c>
      <c r="FL1" s="36" t="s">
        <v>166</v>
      </c>
      <c r="FM1" s="36" t="s">
        <v>167</v>
      </c>
      <c r="FN1" s="36" t="s">
        <v>168</v>
      </c>
      <c r="FO1" s="36" t="s">
        <v>169</v>
      </c>
      <c r="FP1" s="36" t="s">
        <v>170</v>
      </c>
      <c r="FQ1" s="36" t="s">
        <v>171</v>
      </c>
      <c r="FR1" s="36" t="s">
        <v>172</v>
      </c>
      <c r="FS1" s="36" t="s">
        <v>173</v>
      </c>
      <c r="FT1" s="36" t="s">
        <v>174</v>
      </c>
      <c r="FU1" s="36" t="s">
        <v>175</v>
      </c>
      <c r="FV1" s="36" t="s">
        <v>176</v>
      </c>
      <c r="FW1" s="36" t="s">
        <v>177</v>
      </c>
      <c r="FX1" s="36" t="s">
        <v>178</v>
      </c>
      <c r="FY1" s="36" t="s">
        <v>179</v>
      </c>
      <c r="FZ1" s="36" t="s">
        <v>180</v>
      </c>
      <c r="GA1" s="36" t="s">
        <v>181</v>
      </c>
      <c r="GB1" s="36" t="s">
        <v>182</v>
      </c>
      <c r="GC1" s="36" t="s">
        <v>183</v>
      </c>
      <c r="GD1" s="44" t="s">
        <v>184</v>
      </c>
    </row>
    <row r="2" spans="1:188" x14ac:dyDescent="0.2">
      <c r="A2" s="37"/>
      <c r="B2" s="38"/>
      <c r="C2" s="38"/>
      <c r="D2" s="38"/>
      <c r="E2" s="38"/>
      <c r="F2" s="38">
        <v>0</v>
      </c>
      <c r="G2" s="38">
        <v>0</v>
      </c>
      <c r="H2" s="38">
        <v>0</v>
      </c>
      <c r="I2" s="38">
        <v>0</v>
      </c>
      <c r="J2" s="38">
        <v>0</v>
      </c>
      <c r="K2" s="38">
        <v>0</v>
      </c>
      <c r="L2" s="38">
        <v>0</v>
      </c>
      <c r="M2" s="38">
        <v>0</v>
      </c>
      <c r="N2" s="38">
        <v>0</v>
      </c>
      <c r="O2" s="38">
        <v>0</v>
      </c>
      <c r="P2" s="38">
        <v>0</v>
      </c>
      <c r="Q2" s="38">
        <v>0</v>
      </c>
      <c r="R2" s="38">
        <v>0</v>
      </c>
      <c r="S2" s="38">
        <v>0</v>
      </c>
      <c r="T2" s="38">
        <v>0</v>
      </c>
      <c r="U2" s="38">
        <v>0</v>
      </c>
      <c r="V2" s="38">
        <v>0</v>
      </c>
      <c r="W2" s="38">
        <v>0</v>
      </c>
      <c r="X2" s="38">
        <v>0</v>
      </c>
      <c r="Y2" s="38">
        <v>0</v>
      </c>
      <c r="Z2" s="38">
        <v>0</v>
      </c>
      <c r="AA2" s="38">
        <v>0</v>
      </c>
      <c r="AB2" s="38">
        <v>0</v>
      </c>
      <c r="AC2" s="38">
        <v>0</v>
      </c>
      <c r="AD2" s="38">
        <v>0</v>
      </c>
      <c r="AE2" s="38">
        <v>0</v>
      </c>
      <c r="AF2" s="38">
        <v>0</v>
      </c>
      <c r="AG2" s="38">
        <v>0</v>
      </c>
      <c r="AH2" s="38">
        <v>0</v>
      </c>
      <c r="AI2" s="38">
        <v>0</v>
      </c>
      <c r="AJ2" s="38">
        <v>0</v>
      </c>
      <c r="AK2" s="38">
        <v>0</v>
      </c>
      <c r="AL2" s="38">
        <v>0</v>
      </c>
      <c r="AM2" s="38">
        <v>0</v>
      </c>
      <c r="AN2" s="38">
        <v>0</v>
      </c>
      <c r="AO2" s="38">
        <v>0</v>
      </c>
      <c r="AP2" s="38">
        <v>0</v>
      </c>
      <c r="AQ2" s="38">
        <v>0</v>
      </c>
      <c r="AR2" s="38">
        <v>0</v>
      </c>
      <c r="AS2" s="38">
        <v>0</v>
      </c>
      <c r="AT2" s="38">
        <v>0</v>
      </c>
      <c r="AU2" s="38">
        <v>0</v>
      </c>
      <c r="AV2" s="38">
        <v>0</v>
      </c>
      <c r="AW2" s="38">
        <v>0</v>
      </c>
      <c r="AX2" s="38">
        <v>0</v>
      </c>
      <c r="AY2" s="38">
        <v>0</v>
      </c>
      <c r="AZ2" s="38">
        <v>0</v>
      </c>
      <c r="BA2" s="38">
        <v>0</v>
      </c>
      <c r="BB2" s="38">
        <v>0</v>
      </c>
      <c r="BC2" s="38">
        <v>0</v>
      </c>
      <c r="BD2" s="38">
        <v>0</v>
      </c>
      <c r="BE2" s="38">
        <v>0</v>
      </c>
      <c r="BF2" s="38">
        <v>0</v>
      </c>
      <c r="BG2" s="38">
        <v>0</v>
      </c>
      <c r="BH2" s="38">
        <v>0</v>
      </c>
      <c r="BI2" s="38">
        <v>0</v>
      </c>
      <c r="BJ2" s="38">
        <v>0</v>
      </c>
      <c r="BK2" s="38">
        <v>0</v>
      </c>
      <c r="BL2" s="38">
        <v>0</v>
      </c>
      <c r="BM2" s="38">
        <v>0</v>
      </c>
      <c r="BN2" s="38">
        <v>0</v>
      </c>
      <c r="BO2" s="38">
        <v>0</v>
      </c>
      <c r="BP2" s="38">
        <v>0</v>
      </c>
      <c r="BQ2" s="38">
        <v>0</v>
      </c>
      <c r="BR2" s="38">
        <v>0</v>
      </c>
      <c r="BS2" s="38">
        <v>0</v>
      </c>
      <c r="BT2" s="38">
        <v>0</v>
      </c>
      <c r="BU2" s="38">
        <v>0</v>
      </c>
      <c r="BV2" s="38">
        <v>0</v>
      </c>
      <c r="BW2" s="38">
        <v>0</v>
      </c>
      <c r="BX2" s="38">
        <v>0</v>
      </c>
      <c r="BY2" s="38">
        <v>0</v>
      </c>
      <c r="BZ2" s="38">
        <v>0</v>
      </c>
      <c r="CA2" s="38">
        <v>0</v>
      </c>
      <c r="CB2" s="38">
        <v>0</v>
      </c>
      <c r="CC2" s="38">
        <v>0</v>
      </c>
      <c r="CD2" s="38">
        <v>0</v>
      </c>
      <c r="CE2" s="38">
        <v>0</v>
      </c>
      <c r="CF2" s="38">
        <v>0</v>
      </c>
      <c r="CG2" s="38">
        <v>0</v>
      </c>
      <c r="CH2" s="38">
        <v>0</v>
      </c>
      <c r="CI2" s="38">
        <v>0</v>
      </c>
      <c r="CJ2" s="38">
        <v>0</v>
      </c>
      <c r="CK2" s="38">
        <v>0</v>
      </c>
      <c r="CL2" s="38">
        <v>0</v>
      </c>
      <c r="CM2" s="38">
        <v>0</v>
      </c>
      <c r="CN2" s="38">
        <v>0</v>
      </c>
      <c r="CO2" s="38">
        <v>0</v>
      </c>
      <c r="CP2" s="38">
        <v>0</v>
      </c>
      <c r="CQ2" s="38">
        <v>0</v>
      </c>
      <c r="CR2" s="38">
        <v>0</v>
      </c>
      <c r="CS2" s="38">
        <v>0</v>
      </c>
      <c r="CT2" s="38">
        <v>0</v>
      </c>
      <c r="CU2" s="38">
        <v>0</v>
      </c>
      <c r="CV2" s="38">
        <v>0</v>
      </c>
      <c r="CW2" s="38">
        <v>0</v>
      </c>
      <c r="CX2" s="38">
        <v>0</v>
      </c>
      <c r="CY2" s="38">
        <v>0</v>
      </c>
      <c r="CZ2" s="38">
        <v>0</v>
      </c>
      <c r="DA2" s="38">
        <v>0</v>
      </c>
      <c r="DB2" s="38">
        <v>0</v>
      </c>
      <c r="DC2" s="38">
        <v>0</v>
      </c>
      <c r="DD2" s="38">
        <v>0</v>
      </c>
      <c r="DE2" s="38">
        <v>0</v>
      </c>
      <c r="DF2" s="38">
        <v>0</v>
      </c>
      <c r="DG2" s="38">
        <v>0</v>
      </c>
      <c r="DH2" s="38">
        <v>0</v>
      </c>
      <c r="DI2" s="38">
        <v>0</v>
      </c>
      <c r="DJ2" s="38">
        <v>0</v>
      </c>
      <c r="DK2" s="38">
        <v>0</v>
      </c>
      <c r="DL2" s="38">
        <v>0</v>
      </c>
      <c r="DM2" s="38">
        <v>0</v>
      </c>
      <c r="DN2" s="38">
        <v>0</v>
      </c>
      <c r="DO2" s="38">
        <v>0</v>
      </c>
      <c r="DP2" s="38">
        <v>0</v>
      </c>
      <c r="DQ2" s="38">
        <v>0</v>
      </c>
      <c r="DR2" s="38">
        <v>0</v>
      </c>
      <c r="DS2" s="38">
        <v>0</v>
      </c>
      <c r="DT2" s="38">
        <v>0</v>
      </c>
      <c r="DU2" s="38">
        <v>0</v>
      </c>
      <c r="DV2" s="38">
        <v>0</v>
      </c>
      <c r="DW2" s="38">
        <v>0</v>
      </c>
      <c r="DX2" s="38">
        <v>0</v>
      </c>
      <c r="DY2" s="38">
        <v>0</v>
      </c>
      <c r="DZ2" s="38">
        <v>0</v>
      </c>
      <c r="EA2" s="38">
        <v>0</v>
      </c>
      <c r="EB2" s="38">
        <v>0</v>
      </c>
      <c r="EC2" s="38">
        <v>0</v>
      </c>
      <c r="ED2" s="38">
        <v>0</v>
      </c>
      <c r="EE2" s="38">
        <v>0</v>
      </c>
      <c r="EF2" s="38">
        <v>0</v>
      </c>
      <c r="EG2" s="38">
        <v>0</v>
      </c>
      <c r="EH2" s="38">
        <v>0</v>
      </c>
      <c r="EI2" s="38">
        <v>0</v>
      </c>
      <c r="EJ2" s="38">
        <v>0</v>
      </c>
      <c r="EK2" s="38">
        <v>0</v>
      </c>
      <c r="EL2" s="38">
        <v>0</v>
      </c>
      <c r="EM2" s="38">
        <v>0</v>
      </c>
      <c r="EN2" s="38">
        <v>0</v>
      </c>
      <c r="EO2" s="38">
        <v>0</v>
      </c>
      <c r="EP2" s="38">
        <v>0</v>
      </c>
      <c r="EQ2" s="38">
        <v>0</v>
      </c>
      <c r="ER2" s="38">
        <v>0</v>
      </c>
      <c r="ES2" s="38">
        <v>0</v>
      </c>
      <c r="ET2" s="38">
        <v>0</v>
      </c>
      <c r="EU2" s="38">
        <v>0</v>
      </c>
      <c r="EV2" s="38">
        <v>0</v>
      </c>
      <c r="EW2" s="38">
        <v>0</v>
      </c>
      <c r="EX2" s="38">
        <v>0</v>
      </c>
      <c r="EY2" s="38">
        <v>0</v>
      </c>
      <c r="EZ2" s="38">
        <v>0</v>
      </c>
      <c r="FA2" s="38">
        <v>0</v>
      </c>
      <c r="FB2" s="38">
        <v>0</v>
      </c>
      <c r="FC2" s="38">
        <v>-5</v>
      </c>
      <c r="FD2" s="38">
        <v>-5</v>
      </c>
      <c r="FE2" s="38">
        <v>0</v>
      </c>
      <c r="FF2" s="38">
        <v>0</v>
      </c>
      <c r="FG2" s="38">
        <v>-5</v>
      </c>
      <c r="FH2" s="38">
        <v>0</v>
      </c>
      <c r="FI2" s="38">
        <v>0</v>
      </c>
      <c r="FJ2" s="38">
        <v>0</v>
      </c>
      <c r="FK2" s="38">
        <v>0</v>
      </c>
      <c r="FL2" s="38">
        <v>0</v>
      </c>
      <c r="FM2" s="38">
        <v>0</v>
      </c>
      <c r="FN2" s="38">
        <v>0</v>
      </c>
      <c r="FO2" s="38">
        <v>0</v>
      </c>
      <c r="FP2" s="38">
        <v>0</v>
      </c>
      <c r="FQ2" s="38">
        <v>0</v>
      </c>
      <c r="FR2" s="38">
        <v>-5</v>
      </c>
      <c r="FS2" s="38">
        <v>0</v>
      </c>
      <c r="FT2" s="38">
        <v>0</v>
      </c>
      <c r="FU2" s="38">
        <v>0</v>
      </c>
      <c r="FV2" s="38">
        <v>0</v>
      </c>
      <c r="FW2" s="38">
        <v>0</v>
      </c>
      <c r="FX2" s="38">
        <v>0</v>
      </c>
      <c r="FY2" s="38">
        <v>0</v>
      </c>
      <c r="FZ2" s="38">
        <v>0</v>
      </c>
      <c r="GA2" s="38">
        <v>0</v>
      </c>
      <c r="GB2" s="38">
        <v>0</v>
      </c>
      <c r="GC2" s="38">
        <v>0</v>
      </c>
      <c r="GD2" s="42">
        <v>-20</v>
      </c>
      <c r="GF2" t="s">
        <v>1</v>
      </c>
    </row>
    <row r="3" spans="1:188" x14ac:dyDescent="0.2">
      <c r="A3" s="39" t="s">
        <v>217</v>
      </c>
      <c r="B3" s="40" t="s">
        <v>302</v>
      </c>
      <c r="C3" s="40">
        <v>0</v>
      </c>
      <c r="D3" s="40">
        <v>0</v>
      </c>
      <c r="E3" s="40">
        <v>40</v>
      </c>
      <c r="F3" s="40">
        <v>0</v>
      </c>
      <c r="G3" s="40">
        <v>0</v>
      </c>
      <c r="H3" s="40">
        <v>0</v>
      </c>
      <c r="I3" s="40">
        <v>0</v>
      </c>
      <c r="J3" s="40">
        <v>0</v>
      </c>
      <c r="K3" s="40">
        <v>0</v>
      </c>
      <c r="L3" s="40">
        <v>0</v>
      </c>
      <c r="M3" s="40">
        <v>0</v>
      </c>
      <c r="N3" s="40">
        <v>0</v>
      </c>
      <c r="O3" s="40">
        <v>0</v>
      </c>
      <c r="P3" s="40">
        <v>0</v>
      </c>
      <c r="Q3" s="40">
        <v>31.66667</v>
      </c>
      <c r="R3" s="40">
        <v>0</v>
      </c>
      <c r="S3" s="40">
        <v>40</v>
      </c>
      <c r="T3" s="40">
        <v>0</v>
      </c>
      <c r="U3" s="40">
        <v>40</v>
      </c>
      <c r="V3" s="40">
        <v>0</v>
      </c>
      <c r="W3" s="40">
        <v>0</v>
      </c>
      <c r="X3" s="40">
        <v>0</v>
      </c>
      <c r="Y3" s="40">
        <v>0</v>
      </c>
      <c r="Z3" s="40">
        <v>0</v>
      </c>
      <c r="AA3" s="40">
        <v>0</v>
      </c>
      <c r="AB3" s="40">
        <v>0</v>
      </c>
      <c r="AC3" s="40">
        <v>0</v>
      </c>
      <c r="AD3" s="40">
        <v>0</v>
      </c>
      <c r="AE3" s="40">
        <v>0</v>
      </c>
      <c r="AF3" s="40">
        <v>0</v>
      </c>
      <c r="AG3" s="40">
        <v>0</v>
      </c>
      <c r="AH3" s="40">
        <v>0</v>
      </c>
      <c r="AI3" s="40">
        <v>0</v>
      </c>
      <c r="AJ3" s="40">
        <v>0</v>
      </c>
      <c r="AK3" s="40">
        <v>0</v>
      </c>
      <c r="AL3" s="40">
        <v>40</v>
      </c>
      <c r="AM3" s="40">
        <v>0</v>
      </c>
      <c r="AN3" s="40">
        <v>0</v>
      </c>
      <c r="AO3" s="40">
        <v>0</v>
      </c>
      <c r="AP3" s="40">
        <v>160</v>
      </c>
      <c r="AQ3" s="40">
        <v>0</v>
      </c>
      <c r="AR3" s="40">
        <v>0</v>
      </c>
      <c r="AS3" s="40">
        <v>0</v>
      </c>
      <c r="AT3" s="40">
        <v>0</v>
      </c>
      <c r="AU3" s="40">
        <v>0</v>
      </c>
      <c r="AV3" s="40">
        <v>0</v>
      </c>
      <c r="AW3" s="40">
        <v>40</v>
      </c>
      <c r="AX3" s="40">
        <v>0</v>
      </c>
      <c r="AY3" s="40">
        <v>0</v>
      </c>
      <c r="AZ3" s="40">
        <v>40</v>
      </c>
      <c r="BA3" s="40">
        <v>0</v>
      </c>
      <c r="BB3" s="40">
        <v>0</v>
      </c>
      <c r="BC3" s="40">
        <v>0</v>
      </c>
      <c r="BD3" s="40">
        <v>0</v>
      </c>
      <c r="BE3" s="40">
        <v>0</v>
      </c>
      <c r="BF3" s="40">
        <v>0</v>
      </c>
      <c r="BG3" s="40">
        <v>0</v>
      </c>
      <c r="BH3" s="40">
        <v>0</v>
      </c>
      <c r="BI3" s="40">
        <v>0</v>
      </c>
      <c r="BJ3" s="40">
        <v>0</v>
      </c>
      <c r="BK3" s="40">
        <v>0</v>
      </c>
      <c r="BL3" s="40">
        <v>0</v>
      </c>
      <c r="BM3" s="40">
        <v>0</v>
      </c>
      <c r="BN3" s="40">
        <v>0</v>
      </c>
      <c r="BO3" s="40">
        <v>0</v>
      </c>
      <c r="BP3" s="40">
        <v>0</v>
      </c>
      <c r="BQ3" s="40">
        <v>0</v>
      </c>
      <c r="BR3" s="40">
        <v>0</v>
      </c>
      <c r="BS3" s="40">
        <v>0</v>
      </c>
      <c r="BT3" s="40">
        <v>0</v>
      </c>
      <c r="BU3" s="40">
        <v>0</v>
      </c>
      <c r="BV3" s="40">
        <v>0</v>
      </c>
      <c r="BW3" s="40">
        <v>0</v>
      </c>
      <c r="BX3" s="40">
        <v>0</v>
      </c>
      <c r="BY3" s="40">
        <v>0</v>
      </c>
      <c r="BZ3" s="40">
        <v>0</v>
      </c>
      <c r="CA3" s="40">
        <v>40</v>
      </c>
      <c r="CB3" s="40">
        <v>0</v>
      </c>
      <c r="CC3" s="40">
        <v>0</v>
      </c>
      <c r="CD3" s="40">
        <v>0</v>
      </c>
      <c r="CE3" s="40">
        <v>0</v>
      </c>
      <c r="CF3" s="40">
        <v>40</v>
      </c>
      <c r="CG3" s="40">
        <v>0</v>
      </c>
      <c r="CH3" s="40">
        <v>0</v>
      </c>
      <c r="CI3" s="40">
        <v>0</v>
      </c>
      <c r="CJ3" s="40">
        <v>0</v>
      </c>
      <c r="CK3" s="40">
        <v>0</v>
      </c>
      <c r="CL3" s="40">
        <v>0</v>
      </c>
      <c r="CM3" s="40">
        <v>0</v>
      </c>
      <c r="CN3" s="40">
        <v>0</v>
      </c>
      <c r="CO3" s="40">
        <v>0</v>
      </c>
      <c r="CP3" s="40">
        <v>0</v>
      </c>
      <c r="CQ3" s="40">
        <v>0</v>
      </c>
      <c r="CR3" s="40">
        <v>0</v>
      </c>
      <c r="CS3" s="40">
        <v>0</v>
      </c>
      <c r="CT3" s="40">
        <v>0</v>
      </c>
      <c r="CU3" s="40">
        <v>0</v>
      </c>
      <c r="CV3" s="40">
        <v>0</v>
      </c>
      <c r="CW3" s="40">
        <v>0</v>
      </c>
      <c r="CX3" s="40">
        <v>80</v>
      </c>
      <c r="CY3" s="40">
        <v>40</v>
      </c>
      <c r="CZ3" s="40">
        <v>240</v>
      </c>
      <c r="DA3" s="40">
        <v>40</v>
      </c>
      <c r="DB3" s="40">
        <v>0</v>
      </c>
      <c r="DC3" s="40">
        <v>0</v>
      </c>
      <c r="DD3" s="40">
        <v>0</v>
      </c>
      <c r="DE3" s="40">
        <v>0</v>
      </c>
      <c r="DF3" s="40">
        <v>0</v>
      </c>
      <c r="DG3" s="40">
        <v>0</v>
      </c>
      <c r="DH3" s="40">
        <v>40</v>
      </c>
      <c r="DI3" s="40">
        <v>0</v>
      </c>
      <c r="DJ3" s="40">
        <v>0</v>
      </c>
      <c r="DK3" s="40">
        <v>160</v>
      </c>
      <c r="DL3" s="40">
        <v>0</v>
      </c>
      <c r="DM3" s="40">
        <v>80</v>
      </c>
      <c r="DN3" s="40">
        <v>80</v>
      </c>
      <c r="DO3" s="40">
        <v>0</v>
      </c>
      <c r="DP3" s="40">
        <v>0</v>
      </c>
      <c r="DQ3" s="40">
        <v>280</v>
      </c>
      <c r="DR3" s="40">
        <v>80</v>
      </c>
      <c r="DS3" s="40">
        <v>0</v>
      </c>
      <c r="DT3" s="40">
        <v>0</v>
      </c>
      <c r="DU3" s="40">
        <v>80</v>
      </c>
      <c r="DV3" s="40">
        <v>240</v>
      </c>
      <c r="DW3" s="40">
        <v>40</v>
      </c>
      <c r="DX3" s="40">
        <v>0</v>
      </c>
      <c r="DY3" s="40">
        <v>80</v>
      </c>
      <c r="DZ3" s="40">
        <v>40</v>
      </c>
      <c r="EA3" s="40">
        <v>120</v>
      </c>
      <c r="EB3" s="40">
        <v>119.16667</v>
      </c>
      <c r="EC3" s="40">
        <v>80</v>
      </c>
      <c r="ED3" s="40">
        <v>40</v>
      </c>
      <c r="EE3" s="40">
        <v>0</v>
      </c>
      <c r="EF3" s="40">
        <v>160</v>
      </c>
      <c r="EG3" s="40">
        <v>120</v>
      </c>
      <c r="EH3" s="40">
        <v>40</v>
      </c>
      <c r="EI3" s="40">
        <v>80</v>
      </c>
      <c r="EJ3" s="40">
        <v>0</v>
      </c>
      <c r="EK3" s="40">
        <v>80</v>
      </c>
      <c r="EL3" s="40">
        <v>40</v>
      </c>
      <c r="EM3" s="40">
        <v>160</v>
      </c>
      <c r="EN3" s="40">
        <v>200</v>
      </c>
      <c r="EO3" s="40">
        <v>40</v>
      </c>
      <c r="EP3" s="40">
        <v>160</v>
      </c>
      <c r="EQ3" s="40">
        <v>0</v>
      </c>
      <c r="ER3" s="40">
        <v>40</v>
      </c>
      <c r="ES3" s="40">
        <v>120</v>
      </c>
      <c r="ET3" s="40">
        <v>120</v>
      </c>
      <c r="EU3" s="40">
        <v>0</v>
      </c>
      <c r="EV3" s="40">
        <v>40</v>
      </c>
      <c r="EW3" s="40">
        <v>0</v>
      </c>
      <c r="EX3" s="40">
        <v>80</v>
      </c>
      <c r="EY3" s="40">
        <v>0</v>
      </c>
      <c r="EZ3" s="40">
        <v>0</v>
      </c>
      <c r="FA3" s="40">
        <v>40</v>
      </c>
      <c r="FB3" s="40">
        <v>40</v>
      </c>
      <c r="FC3" s="40">
        <v>0</v>
      </c>
      <c r="FD3" s="40">
        <v>0</v>
      </c>
      <c r="FE3" s="40">
        <v>0</v>
      </c>
      <c r="FF3" s="40">
        <v>0</v>
      </c>
      <c r="FG3" s="40">
        <v>0</v>
      </c>
      <c r="FH3" s="40">
        <v>0</v>
      </c>
      <c r="FI3" s="40">
        <v>0</v>
      </c>
      <c r="FJ3" s="40">
        <v>80</v>
      </c>
      <c r="FK3" s="40">
        <v>0</v>
      </c>
      <c r="FL3" s="40">
        <v>0</v>
      </c>
      <c r="FM3" s="40">
        <v>0</v>
      </c>
      <c r="FN3" s="40">
        <v>0</v>
      </c>
      <c r="FO3" s="40">
        <v>0</v>
      </c>
      <c r="FP3" s="40">
        <v>0</v>
      </c>
      <c r="FQ3" s="40">
        <v>0</v>
      </c>
      <c r="FR3" s="40">
        <v>0</v>
      </c>
      <c r="FS3" s="40">
        <v>0</v>
      </c>
      <c r="FT3" s="40">
        <v>0</v>
      </c>
      <c r="FU3" s="40">
        <v>0</v>
      </c>
      <c r="FV3" s="40">
        <v>80</v>
      </c>
      <c r="FW3" s="40">
        <v>0</v>
      </c>
      <c r="FX3" s="40">
        <v>0</v>
      </c>
      <c r="FY3" s="40">
        <v>40</v>
      </c>
      <c r="FZ3" s="40">
        <v>0</v>
      </c>
      <c r="GA3" s="40">
        <v>0</v>
      </c>
      <c r="GB3" s="40">
        <v>0</v>
      </c>
      <c r="GC3" s="40">
        <v>80</v>
      </c>
      <c r="GD3" s="43">
        <v>4310.8333400000001</v>
      </c>
      <c r="GF3" t="s">
        <v>3</v>
      </c>
    </row>
    <row r="4" spans="1:188" x14ac:dyDescent="0.2">
      <c r="A4" s="37" t="s">
        <v>195</v>
      </c>
      <c r="B4" s="38" t="s">
        <v>301</v>
      </c>
      <c r="C4" s="38">
        <v>0</v>
      </c>
      <c r="D4" s="38">
        <v>0</v>
      </c>
      <c r="E4" s="38">
        <v>0</v>
      </c>
      <c r="F4" s="38">
        <v>0</v>
      </c>
      <c r="G4" s="38">
        <v>60</v>
      </c>
      <c r="H4" s="38">
        <v>60</v>
      </c>
      <c r="I4" s="38">
        <v>30</v>
      </c>
      <c r="J4" s="38">
        <v>30</v>
      </c>
      <c r="K4" s="38">
        <v>0</v>
      </c>
      <c r="L4" s="38">
        <v>60</v>
      </c>
      <c r="M4" s="38">
        <v>60</v>
      </c>
      <c r="N4" s="38">
        <v>0</v>
      </c>
      <c r="O4" s="38">
        <v>30</v>
      </c>
      <c r="P4" s="38">
        <v>0</v>
      </c>
      <c r="Q4" s="38">
        <v>30</v>
      </c>
      <c r="R4" s="38">
        <v>0</v>
      </c>
      <c r="S4" s="38">
        <v>0</v>
      </c>
      <c r="T4" s="38">
        <v>0</v>
      </c>
      <c r="U4" s="38">
        <v>30</v>
      </c>
      <c r="V4" s="38">
        <v>30</v>
      </c>
      <c r="W4" s="38">
        <v>0</v>
      </c>
      <c r="X4" s="38">
        <v>0</v>
      </c>
      <c r="Y4" s="38">
        <v>0</v>
      </c>
      <c r="Z4" s="38">
        <v>30</v>
      </c>
      <c r="AA4" s="38">
        <v>0</v>
      </c>
      <c r="AB4" s="38">
        <v>30</v>
      </c>
      <c r="AC4" s="38">
        <v>60</v>
      </c>
      <c r="AD4" s="38">
        <v>0</v>
      </c>
      <c r="AE4" s="38">
        <v>90</v>
      </c>
      <c r="AF4" s="38">
        <v>0</v>
      </c>
      <c r="AG4" s="38">
        <v>0</v>
      </c>
      <c r="AH4" s="38">
        <v>0</v>
      </c>
      <c r="AI4" s="38">
        <v>0</v>
      </c>
      <c r="AJ4" s="38">
        <v>0</v>
      </c>
      <c r="AK4" s="38">
        <v>30</v>
      </c>
      <c r="AL4" s="38">
        <v>0</v>
      </c>
      <c r="AM4" s="38">
        <v>0</v>
      </c>
      <c r="AN4" s="38">
        <v>0</v>
      </c>
      <c r="AO4" s="38">
        <v>30</v>
      </c>
      <c r="AP4" s="38">
        <v>60</v>
      </c>
      <c r="AQ4" s="38">
        <v>30</v>
      </c>
      <c r="AR4" s="38">
        <v>150</v>
      </c>
      <c r="AS4" s="38">
        <v>180</v>
      </c>
      <c r="AT4" s="38">
        <v>0</v>
      </c>
      <c r="AU4" s="38">
        <v>210</v>
      </c>
      <c r="AV4" s="38">
        <v>28.33333</v>
      </c>
      <c r="AW4" s="38">
        <v>150</v>
      </c>
      <c r="AX4" s="38">
        <v>0</v>
      </c>
      <c r="AY4" s="38">
        <v>150</v>
      </c>
      <c r="AZ4" s="38">
        <v>90</v>
      </c>
      <c r="BA4" s="38">
        <v>0</v>
      </c>
      <c r="BB4" s="38">
        <v>0</v>
      </c>
      <c r="BC4" s="38">
        <v>120</v>
      </c>
      <c r="BD4" s="38">
        <v>60</v>
      </c>
      <c r="BE4" s="38">
        <v>90</v>
      </c>
      <c r="BF4" s="38">
        <v>120</v>
      </c>
      <c r="BG4" s="38">
        <v>150</v>
      </c>
      <c r="BH4" s="38">
        <v>0</v>
      </c>
      <c r="BI4" s="38">
        <v>180</v>
      </c>
      <c r="BJ4" s="38">
        <v>210</v>
      </c>
      <c r="BK4" s="38">
        <v>150</v>
      </c>
      <c r="BL4" s="38">
        <v>210</v>
      </c>
      <c r="BM4" s="38">
        <v>90</v>
      </c>
      <c r="BN4" s="38">
        <v>120</v>
      </c>
      <c r="BO4" s="38">
        <v>0</v>
      </c>
      <c r="BP4" s="38">
        <v>58.333329999999997</v>
      </c>
      <c r="BQ4" s="38">
        <v>210</v>
      </c>
      <c r="BR4" s="38">
        <v>270</v>
      </c>
      <c r="BS4" s="38">
        <v>300</v>
      </c>
      <c r="BT4" s="38">
        <v>300</v>
      </c>
      <c r="BU4" s="38">
        <v>300</v>
      </c>
      <c r="BV4" s="38">
        <v>0</v>
      </c>
      <c r="BW4" s="38">
        <v>270</v>
      </c>
      <c r="BX4" s="38">
        <v>150</v>
      </c>
      <c r="BY4" s="38">
        <v>0</v>
      </c>
      <c r="BZ4" s="38">
        <v>120</v>
      </c>
      <c r="CA4" s="38">
        <v>120</v>
      </c>
      <c r="CB4" s="38">
        <v>120</v>
      </c>
      <c r="CC4" s="38">
        <v>0</v>
      </c>
      <c r="CD4" s="38">
        <v>120</v>
      </c>
      <c r="CE4" s="38">
        <v>150</v>
      </c>
      <c r="CF4" s="38">
        <v>180</v>
      </c>
      <c r="CG4" s="38">
        <v>0</v>
      </c>
      <c r="CH4" s="38">
        <v>240</v>
      </c>
      <c r="CI4" s="38">
        <v>120</v>
      </c>
      <c r="CJ4" s="38">
        <v>0</v>
      </c>
      <c r="CK4" s="38">
        <v>210</v>
      </c>
      <c r="CL4" s="38">
        <v>179.54544999999999</v>
      </c>
      <c r="CM4" s="38">
        <v>150</v>
      </c>
      <c r="CN4" s="38">
        <v>0</v>
      </c>
      <c r="CO4" s="38">
        <v>30</v>
      </c>
      <c r="CP4" s="38">
        <v>0</v>
      </c>
      <c r="CQ4" s="38">
        <v>0</v>
      </c>
      <c r="CR4" s="38">
        <v>0</v>
      </c>
      <c r="CS4" s="38">
        <v>30</v>
      </c>
      <c r="CT4" s="38">
        <v>0</v>
      </c>
      <c r="CU4" s="38">
        <v>150</v>
      </c>
      <c r="CV4" s="38">
        <v>240</v>
      </c>
      <c r="CW4" s="38">
        <v>0</v>
      </c>
      <c r="CX4" s="38">
        <v>0</v>
      </c>
      <c r="CY4" s="38">
        <v>180</v>
      </c>
      <c r="CZ4" s="38">
        <v>120</v>
      </c>
      <c r="DA4" s="38">
        <v>0</v>
      </c>
      <c r="DB4" s="38">
        <v>30</v>
      </c>
      <c r="DC4" s="38">
        <v>60</v>
      </c>
      <c r="DD4" s="38">
        <v>0</v>
      </c>
      <c r="DE4" s="38">
        <v>30</v>
      </c>
      <c r="DF4" s="38">
        <v>60</v>
      </c>
      <c r="DG4" s="38">
        <v>0</v>
      </c>
      <c r="DH4" s="38">
        <v>90</v>
      </c>
      <c r="DI4" s="38">
        <v>90</v>
      </c>
      <c r="DJ4" s="38">
        <v>90</v>
      </c>
      <c r="DK4" s="38">
        <v>120</v>
      </c>
      <c r="DL4" s="38">
        <v>0</v>
      </c>
      <c r="DM4" s="38">
        <v>90</v>
      </c>
      <c r="DN4" s="38">
        <v>60</v>
      </c>
      <c r="DO4" s="38">
        <v>30</v>
      </c>
      <c r="DP4" s="38">
        <v>0</v>
      </c>
      <c r="DQ4" s="38">
        <v>60</v>
      </c>
      <c r="DR4" s="38">
        <v>60</v>
      </c>
      <c r="DS4" s="38">
        <v>0</v>
      </c>
      <c r="DT4" s="38">
        <v>0</v>
      </c>
      <c r="DU4" s="38">
        <v>0</v>
      </c>
      <c r="DV4" s="38">
        <v>30</v>
      </c>
      <c r="DW4" s="38">
        <v>90</v>
      </c>
      <c r="DX4" s="38">
        <v>90</v>
      </c>
      <c r="DY4" s="38">
        <v>30</v>
      </c>
      <c r="DZ4" s="38">
        <v>30</v>
      </c>
      <c r="EA4" s="38">
        <v>30</v>
      </c>
      <c r="EB4" s="38">
        <v>30</v>
      </c>
      <c r="EC4" s="38">
        <v>0</v>
      </c>
      <c r="ED4" s="38">
        <v>0</v>
      </c>
      <c r="EE4" s="38">
        <v>0</v>
      </c>
      <c r="EF4" s="38">
        <v>0</v>
      </c>
      <c r="EG4" s="38">
        <v>0</v>
      </c>
      <c r="EH4" s="38">
        <v>0</v>
      </c>
      <c r="EI4" s="38">
        <v>60</v>
      </c>
      <c r="EJ4" s="38">
        <v>60</v>
      </c>
      <c r="EK4" s="38">
        <v>60</v>
      </c>
      <c r="EL4" s="38">
        <v>30</v>
      </c>
      <c r="EM4" s="38">
        <v>0</v>
      </c>
      <c r="EN4" s="38">
        <v>0</v>
      </c>
      <c r="EO4" s="38">
        <v>0</v>
      </c>
      <c r="EP4" s="38">
        <v>0</v>
      </c>
      <c r="EQ4" s="38">
        <v>0</v>
      </c>
      <c r="ER4" s="38">
        <v>30</v>
      </c>
      <c r="ES4" s="38">
        <v>0</v>
      </c>
      <c r="ET4" s="38">
        <v>0</v>
      </c>
      <c r="EU4" s="38">
        <v>0</v>
      </c>
      <c r="EV4" s="38">
        <v>30</v>
      </c>
      <c r="EW4" s="38">
        <v>0</v>
      </c>
      <c r="EX4" s="38">
        <v>30</v>
      </c>
      <c r="EY4" s="38">
        <v>30</v>
      </c>
      <c r="EZ4" s="38">
        <v>30</v>
      </c>
      <c r="FA4" s="38">
        <v>30</v>
      </c>
      <c r="FB4" s="38">
        <v>0</v>
      </c>
      <c r="FC4" s="38">
        <v>90</v>
      </c>
      <c r="FD4" s="38">
        <v>60</v>
      </c>
      <c r="FE4" s="38">
        <v>0</v>
      </c>
      <c r="FF4" s="38">
        <v>0</v>
      </c>
      <c r="FG4" s="38">
        <v>30</v>
      </c>
      <c r="FH4" s="38">
        <v>0</v>
      </c>
      <c r="FI4" s="38">
        <v>0</v>
      </c>
      <c r="FJ4" s="38">
        <v>0</v>
      </c>
      <c r="FK4" s="38">
        <v>0</v>
      </c>
      <c r="FL4" s="38">
        <v>0</v>
      </c>
      <c r="FM4" s="38">
        <v>90</v>
      </c>
      <c r="FN4" s="38">
        <v>60</v>
      </c>
      <c r="FO4" s="38">
        <v>30</v>
      </c>
      <c r="FP4" s="38">
        <v>60</v>
      </c>
      <c r="FQ4" s="38">
        <v>240</v>
      </c>
      <c r="FR4" s="38">
        <v>60</v>
      </c>
      <c r="FS4" s="38">
        <v>60</v>
      </c>
      <c r="FT4" s="38">
        <v>30</v>
      </c>
      <c r="FU4" s="38">
        <v>0</v>
      </c>
      <c r="FV4" s="38">
        <v>30</v>
      </c>
      <c r="FW4" s="38">
        <v>30</v>
      </c>
      <c r="FX4" s="38">
        <v>0</v>
      </c>
      <c r="FY4" s="38">
        <v>60</v>
      </c>
      <c r="FZ4" s="38">
        <v>60</v>
      </c>
      <c r="GA4" s="38">
        <v>30</v>
      </c>
      <c r="GB4" s="38">
        <v>30</v>
      </c>
      <c r="GC4" s="38">
        <v>30</v>
      </c>
      <c r="GD4" s="42">
        <v>10226.21211</v>
      </c>
      <c r="GF4" t="s">
        <v>4</v>
      </c>
    </row>
    <row r="5" spans="1:188" x14ac:dyDescent="0.2">
      <c r="A5" s="39" t="s">
        <v>189</v>
      </c>
      <c r="B5" s="40" t="s">
        <v>298</v>
      </c>
      <c r="C5" s="40">
        <v>390</v>
      </c>
      <c r="D5" s="40">
        <v>0</v>
      </c>
      <c r="E5" s="40">
        <v>806</v>
      </c>
      <c r="F5" s="40">
        <v>0</v>
      </c>
      <c r="G5" s="40">
        <v>650</v>
      </c>
      <c r="H5" s="40">
        <v>520</v>
      </c>
      <c r="I5" s="40">
        <v>494</v>
      </c>
      <c r="J5" s="40">
        <v>208</v>
      </c>
      <c r="K5" s="40">
        <v>0</v>
      </c>
      <c r="L5" s="40">
        <v>546</v>
      </c>
      <c r="M5" s="40">
        <v>390</v>
      </c>
      <c r="N5" s="40">
        <v>777.48387000000002</v>
      </c>
      <c r="O5" s="40">
        <v>494</v>
      </c>
      <c r="P5" s="40">
        <v>0</v>
      </c>
      <c r="Q5" s="40">
        <v>78</v>
      </c>
      <c r="R5" s="40">
        <v>0</v>
      </c>
      <c r="S5" s="40">
        <v>156</v>
      </c>
      <c r="T5" s="40">
        <v>52</v>
      </c>
      <c r="U5" s="40">
        <v>130</v>
      </c>
      <c r="V5" s="40">
        <v>130</v>
      </c>
      <c r="W5" s="40">
        <v>26</v>
      </c>
      <c r="X5" s="40">
        <v>99.476190000000003</v>
      </c>
      <c r="Y5" s="40">
        <v>0</v>
      </c>
      <c r="Z5" s="40">
        <v>104</v>
      </c>
      <c r="AA5" s="40">
        <v>52</v>
      </c>
      <c r="AB5" s="40">
        <v>78</v>
      </c>
      <c r="AC5" s="40">
        <v>312</v>
      </c>
      <c r="AD5" s="40">
        <v>520</v>
      </c>
      <c r="AE5" s="40">
        <v>338</v>
      </c>
      <c r="AF5" s="40">
        <v>0</v>
      </c>
      <c r="AG5" s="40">
        <v>26</v>
      </c>
      <c r="AH5" s="40">
        <v>0</v>
      </c>
      <c r="AI5" s="40">
        <v>0</v>
      </c>
      <c r="AJ5" s="40">
        <v>26</v>
      </c>
      <c r="AK5" s="40">
        <v>52</v>
      </c>
      <c r="AL5" s="40">
        <v>0</v>
      </c>
      <c r="AM5" s="40">
        <v>0</v>
      </c>
      <c r="AN5" s="40">
        <v>0</v>
      </c>
      <c r="AO5" s="40">
        <v>208</v>
      </c>
      <c r="AP5" s="40">
        <v>260</v>
      </c>
      <c r="AQ5" s="40">
        <v>364</v>
      </c>
      <c r="AR5" s="40">
        <v>494</v>
      </c>
      <c r="AS5" s="40">
        <v>442</v>
      </c>
      <c r="AT5" s="40">
        <v>0</v>
      </c>
      <c r="AU5" s="40">
        <v>208</v>
      </c>
      <c r="AV5" s="40">
        <v>286</v>
      </c>
      <c r="AW5" s="40">
        <v>234</v>
      </c>
      <c r="AX5" s="40">
        <v>104</v>
      </c>
      <c r="AY5" s="40">
        <v>130</v>
      </c>
      <c r="AZ5" s="40">
        <v>104</v>
      </c>
      <c r="BA5" s="40">
        <v>0</v>
      </c>
      <c r="BB5" s="40">
        <v>104</v>
      </c>
      <c r="BC5" s="40">
        <v>234</v>
      </c>
      <c r="BD5" s="40">
        <v>130</v>
      </c>
      <c r="BE5" s="40">
        <v>152.66666000000001</v>
      </c>
      <c r="BF5" s="40">
        <v>78</v>
      </c>
      <c r="BG5" s="40">
        <v>52</v>
      </c>
      <c r="BH5" s="40">
        <v>0</v>
      </c>
      <c r="BI5" s="40">
        <v>50.333329999999997</v>
      </c>
      <c r="BJ5" s="40">
        <v>26</v>
      </c>
      <c r="BK5" s="40">
        <v>130</v>
      </c>
      <c r="BL5" s="40">
        <v>178.66666000000001</v>
      </c>
      <c r="BM5" s="40">
        <v>78</v>
      </c>
      <c r="BN5" s="40">
        <v>78</v>
      </c>
      <c r="BO5" s="40">
        <v>0</v>
      </c>
      <c r="BP5" s="40">
        <v>104</v>
      </c>
      <c r="BQ5" s="40">
        <v>104</v>
      </c>
      <c r="BR5" s="40">
        <v>338</v>
      </c>
      <c r="BS5" s="40">
        <v>26</v>
      </c>
      <c r="BT5" s="40">
        <v>364</v>
      </c>
      <c r="BU5" s="40">
        <v>26</v>
      </c>
      <c r="BV5" s="40">
        <v>0</v>
      </c>
      <c r="BW5" s="40">
        <v>26</v>
      </c>
      <c r="BX5" s="40">
        <v>104</v>
      </c>
      <c r="BY5" s="40">
        <v>234</v>
      </c>
      <c r="BZ5" s="40">
        <v>130</v>
      </c>
      <c r="CA5" s="40">
        <v>208</v>
      </c>
      <c r="CB5" s="40">
        <v>78</v>
      </c>
      <c r="CC5" s="40">
        <v>0</v>
      </c>
      <c r="CD5" s="40">
        <v>156</v>
      </c>
      <c r="CE5" s="40">
        <v>78</v>
      </c>
      <c r="CF5" s="40">
        <v>52</v>
      </c>
      <c r="CG5" s="40">
        <v>78</v>
      </c>
      <c r="CH5" s="40">
        <v>52</v>
      </c>
      <c r="CI5" s="40">
        <v>130</v>
      </c>
      <c r="CJ5" s="40">
        <v>0</v>
      </c>
      <c r="CK5" s="40">
        <v>182</v>
      </c>
      <c r="CL5" s="40">
        <v>182</v>
      </c>
      <c r="CM5" s="40">
        <v>130</v>
      </c>
      <c r="CN5" s="40">
        <v>26</v>
      </c>
      <c r="CO5" s="40">
        <v>76</v>
      </c>
      <c r="CP5" s="40">
        <v>0</v>
      </c>
      <c r="CQ5" s="40">
        <v>0</v>
      </c>
      <c r="CR5" s="40">
        <v>156</v>
      </c>
      <c r="CS5" s="40">
        <v>52</v>
      </c>
      <c r="CT5" s="40">
        <v>0</v>
      </c>
      <c r="CU5" s="40">
        <v>78</v>
      </c>
      <c r="CV5" s="40">
        <v>78</v>
      </c>
      <c r="CW5" s="40">
        <v>78</v>
      </c>
      <c r="CX5" s="40">
        <v>26</v>
      </c>
      <c r="CY5" s="40">
        <v>208</v>
      </c>
      <c r="CZ5" s="40">
        <v>78</v>
      </c>
      <c r="DA5" s="40">
        <v>26</v>
      </c>
      <c r="DB5" s="40">
        <v>26</v>
      </c>
      <c r="DC5" s="40">
        <v>208</v>
      </c>
      <c r="DD5" s="40">
        <v>52</v>
      </c>
      <c r="DE5" s="40">
        <v>78</v>
      </c>
      <c r="DF5" s="40">
        <v>156</v>
      </c>
      <c r="DG5" s="40">
        <v>26</v>
      </c>
      <c r="DH5" s="40">
        <v>104</v>
      </c>
      <c r="DI5" s="40">
        <v>130</v>
      </c>
      <c r="DJ5" s="40">
        <v>182</v>
      </c>
      <c r="DK5" s="40">
        <v>130</v>
      </c>
      <c r="DL5" s="40">
        <v>0</v>
      </c>
      <c r="DM5" s="40">
        <v>208</v>
      </c>
      <c r="DN5" s="40">
        <v>234</v>
      </c>
      <c r="DO5" s="40">
        <v>78</v>
      </c>
      <c r="DP5" s="40">
        <v>182</v>
      </c>
      <c r="DQ5" s="40">
        <v>338</v>
      </c>
      <c r="DR5" s="40">
        <v>104</v>
      </c>
      <c r="DS5" s="40">
        <v>0</v>
      </c>
      <c r="DT5" s="40">
        <v>0</v>
      </c>
      <c r="DU5" s="40">
        <v>234</v>
      </c>
      <c r="DV5" s="40">
        <v>130</v>
      </c>
      <c r="DW5" s="40">
        <v>52</v>
      </c>
      <c r="DX5" s="40">
        <v>182</v>
      </c>
      <c r="DY5" s="40">
        <v>78</v>
      </c>
      <c r="DZ5" s="40">
        <v>0</v>
      </c>
      <c r="EA5" s="40">
        <v>78</v>
      </c>
      <c r="EB5" s="40">
        <v>234</v>
      </c>
      <c r="EC5" s="40">
        <v>52</v>
      </c>
      <c r="ED5" s="40">
        <v>104</v>
      </c>
      <c r="EE5" s="40">
        <v>208</v>
      </c>
      <c r="EF5" s="40">
        <v>26</v>
      </c>
      <c r="EG5" s="40">
        <v>78</v>
      </c>
      <c r="EH5" s="40">
        <v>78</v>
      </c>
      <c r="EI5" s="40">
        <v>78</v>
      </c>
      <c r="EJ5" s="40">
        <v>104</v>
      </c>
      <c r="EK5" s="40">
        <v>208</v>
      </c>
      <c r="EL5" s="40">
        <v>78</v>
      </c>
      <c r="EM5" s="40">
        <v>52</v>
      </c>
      <c r="EN5" s="40">
        <v>0</v>
      </c>
      <c r="EO5" s="40">
        <v>52</v>
      </c>
      <c r="EP5" s="40">
        <v>0</v>
      </c>
      <c r="EQ5" s="40">
        <v>0</v>
      </c>
      <c r="ER5" s="40">
        <v>0</v>
      </c>
      <c r="ES5" s="40">
        <v>52</v>
      </c>
      <c r="ET5" s="40">
        <v>0</v>
      </c>
      <c r="EU5" s="40">
        <v>0</v>
      </c>
      <c r="EV5" s="40">
        <v>78</v>
      </c>
      <c r="EW5" s="40">
        <v>26</v>
      </c>
      <c r="EX5" s="40">
        <v>104</v>
      </c>
      <c r="EY5" s="40">
        <v>26</v>
      </c>
      <c r="EZ5" s="40">
        <v>104</v>
      </c>
      <c r="FA5" s="40">
        <v>104</v>
      </c>
      <c r="FB5" s="40">
        <v>26</v>
      </c>
      <c r="FC5" s="40">
        <v>260</v>
      </c>
      <c r="FD5" s="40">
        <v>520</v>
      </c>
      <c r="FE5" s="40">
        <v>286</v>
      </c>
      <c r="FF5" s="40">
        <v>77.166669999999996</v>
      </c>
      <c r="FG5" s="40">
        <v>78</v>
      </c>
      <c r="FH5" s="40">
        <v>78</v>
      </c>
      <c r="FI5" s="40">
        <v>0</v>
      </c>
      <c r="FJ5" s="40">
        <v>0</v>
      </c>
      <c r="FK5" s="40">
        <v>0</v>
      </c>
      <c r="FL5" s="40">
        <v>0</v>
      </c>
      <c r="FM5" s="40">
        <v>52</v>
      </c>
      <c r="FN5" s="40">
        <v>286</v>
      </c>
      <c r="FO5" s="40">
        <v>182</v>
      </c>
      <c r="FP5" s="40">
        <v>0</v>
      </c>
      <c r="FQ5" s="40">
        <v>234</v>
      </c>
      <c r="FR5" s="40">
        <v>442</v>
      </c>
      <c r="FS5" s="40">
        <v>364</v>
      </c>
      <c r="FT5" s="40">
        <v>78</v>
      </c>
      <c r="FU5" s="40">
        <v>52</v>
      </c>
      <c r="FV5" s="40">
        <v>26</v>
      </c>
      <c r="FW5" s="40">
        <v>26</v>
      </c>
      <c r="FX5" s="40">
        <v>494</v>
      </c>
      <c r="FY5" s="40">
        <v>390</v>
      </c>
      <c r="FZ5" s="40">
        <v>494</v>
      </c>
      <c r="GA5" s="40">
        <v>156</v>
      </c>
      <c r="GB5" s="40">
        <v>442</v>
      </c>
      <c r="GC5" s="40">
        <v>78</v>
      </c>
      <c r="GD5" s="43">
        <v>25201.793379999999</v>
      </c>
      <c r="GF5" t="s">
        <v>5</v>
      </c>
    </row>
    <row r="6" spans="1:188" x14ac:dyDescent="0.2">
      <c r="A6" s="37" t="s">
        <v>219</v>
      </c>
      <c r="B6" s="38" t="s">
        <v>302</v>
      </c>
      <c r="C6" s="38">
        <v>40</v>
      </c>
      <c r="D6" s="38">
        <v>0</v>
      </c>
      <c r="E6" s="38">
        <v>0</v>
      </c>
      <c r="F6" s="38">
        <v>0</v>
      </c>
      <c r="G6" s="38">
        <v>120</v>
      </c>
      <c r="H6" s="38">
        <v>0</v>
      </c>
      <c r="I6" s="38">
        <v>0</v>
      </c>
      <c r="J6" s="38">
        <v>80</v>
      </c>
      <c r="K6" s="38">
        <v>0</v>
      </c>
      <c r="L6" s="38">
        <v>0</v>
      </c>
      <c r="M6" s="38">
        <v>40</v>
      </c>
      <c r="N6" s="38">
        <v>0</v>
      </c>
      <c r="O6" s="38">
        <v>0</v>
      </c>
      <c r="P6" s="38">
        <v>0</v>
      </c>
      <c r="Q6" s="38">
        <v>0</v>
      </c>
      <c r="R6" s="38">
        <v>0</v>
      </c>
      <c r="S6" s="38">
        <v>0</v>
      </c>
      <c r="T6" s="38">
        <v>0</v>
      </c>
      <c r="U6" s="38">
        <v>0</v>
      </c>
      <c r="V6" s="38">
        <v>40</v>
      </c>
      <c r="W6" s="38">
        <v>0</v>
      </c>
      <c r="X6" s="38">
        <v>0</v>
      </c>
      <c r="Y6" s="38">
        <v>0</v>
      </c>
      <c r="Z6" s="38">
        <v>0</v>
      </c>
      <c r="AA6" s="38">
        <v>0</v>
      </c>
      <c r="AB6" s="38">
        <v>80</v>
      </c>
      <c r="AC6" s="38">
        <v>40</v>
      </c>
      <c r="AD6" s="38">
        <v>0</v>
      </c>
      <c r="AE6" s="38">
        <v>40</v>
      </c>
      <c r="AF6" s="38">
        <v>0</v>
      </c>
      <c r="AG6" s="38">
        <v>200</v>
      </c>
      <c r="AH6" s="38">
        <v>40</v>
      </c>
      <c r="AI6" s="38">
        <v>0</v>
      </c>
      <c r="AJ6" s="38">
        <v>0</v>
      </c>
      <c r="AK6" s="38">
        <v>40</v>
      </c>
      <c r="AL6" s="38">
        <v>120</v>
      </c>
      <c r="AM6" s="38">
        <v>0</v>
      </c>
      <c r="AN6" s="38">
        <v>0</v>
      </c>
      <c r="AO6" s="38">
        <v>0</v>
      </c>
      <c r="AP6" s="38">
        <v>0</v>
      </c>
      <c r="AQ6" s="38">
        <v>0</v>
      </c>
      <c r="AR6" s="38">
        <v>0</v>
      </c>
      <c r="AS6" s="38">
        <v>40</v>
      </c>
      <c r="AT6" s="38">
        <v>0</v>
      </c>
      <c r="AU6" s="38">
        <v>0</v>
      </c>
      <c r="AV6" s="38">
        <v>0</v>
      </c>
      <c r="AW6" s="38">
        <v>40</v>
      </c>
      <c r="AX6" s="38">
        <v>0</v>
      </c>
      <c r="AY6" s="38">
        <v>0</v>
      </c>
      <c r="AZ6" s="38">
        <v>0</v>
      </c>
      <c r="BA6" s="38">
        <v>0</v>
      </c>
      <c r="BB6" s="38">
        <v>0</v>
      </c>
      <c r="BC6" s="38">
        <v>0</v>
      </c>
      <c r="BD6" s="38">
        <v>0</v>
      </c>
      <c r="BE6" s="38">
        <v>0</v>
      </c>
      <c r="BF6" s="38">
        <v>0</v>
      </c>
      <c r="BG6" s="38">
        <v>0</v>
      </c>
      <c r="BH6" s="38">
        <v>0</v>
      </c>
      <c r="BI6" s="38">
        <v>0</v>
      </c>
      <c r="BJ6" s="38">
        <v>0</v>
      </c>
      <c r="BK6" s="38">
        <v>0</v>
      </c>
      <c r="BL6" s="38">
        <v>0</v>
      </c>
      <c r="BM6" s="38">
        <v>0</v>
      </c>
      <c r="BN6" s="38">
        <v>0</v>
      </c>
      <c r="BO6" s="38">
        <v>0</v>
      </c>
      <c r="BP6" s="38">
        <v>0</v>
      </c>
      <c r="BQ6" s="38">
        <v>40</v>
      </c>
      <c r="BR6" s="38">
        <v>0</v>
      </c>
      <c r="BS6" s="38">
        <v>0</v>
      </c>
      <c r="BT6" s="38">
        <v>0</v>
      </c>
      <c r="BU6" s="38">
        <v>0</v>
      </c>
      <c r="BV6" s="38">
        <v>0</v>
      </c>
      <c r="BW6" s="38">
        <v>0</v>
      </c>
      <c r="BX6" s="38">
        <v>0</v>
      </c>
      <c r="BY6" s="38">
        <v>0</v>
      </c>
      <c r="BZ6" s="38">
        <v>0</v>
      </c>
      <c r="CA6" s="38">
        <v>40</v>
      </c>
      <c r="CB6" s="38">
        <v>0</v>
      </c>
      <c r="CC6" s="38">
        <v>0</v>
      </c>
      <c r="CD6" s="38">
        <v>0</v>
      </c>
      <c r="CE6" s="38">
        <v>0</v>
      </c>
      <c r="CF6" s="38">
        <v>0</v>
      </c>
      <c r="CG6" s="38">
        <v>0</v>
      </c>
      <c r="CH6" s="38">
        <v>0</v>
      </c>
      <c r="CI6" s="38">
        <v>0</v>
      </c>
      <c r="CJ6" s="38">
        <v>0</v>
      </c>
      <c r="CK6" s="38">
        <v>0</v>
      </c>
      <c r="CL6" s="38">
        <v>40</v>
      </c>
      <c r="CM6" s="38">
        <v>0</v>
      </c>
      <c r="CN6" s="38">
        <v>0</v>
      </c>
      <c r="CO6" s="38">
        <v>0</v>
      </c>
      <c r="CP6" s="38">
        <v>40</v>
      </c>
      <c r="CQ6" s="38">
        <v>0</v>
      </c>
      <c r="CR6" s="38">
        <v>40</v>
      </c>
      <c r="CS6" s="38">
        <v>0</v>
      </c>
      <c r="CT6" s="38">
        <v>0</v>
      </c>
      <c r="CU6" s="38">
        <v>0</v>
      </c>
      <c r="CV6" s="38">
        <v>40</v>
      </c>
      <c r="CW6" s="38">
        <v>0</v>
      </c>
      <c r="CX6" s="38">
        <v>0</v>
      </c>
      <c r="CY6" s="38">
        <v>0</v>
      </c>
      <c r="CZ6" s="38">
        <v>360</v>
      </c>
      <c r="DA6" s="38">
        <v>0</v>
      </c>
      <c r="DB6" s="38">
        <v>0</v>
      </c>
      <c r="DC6" s="38">
        <v>40</v>
      </c>
      <c r="DD6" s="38">
        <v>80</v>
      </c>
      <c r="DE6" s="38">
        <v>0</v>
      </c>
      <c r="DF6" s="38">
        <v>0</v>
      </c>
      <c r="DG6" s="38">
        <v>80</v>
      </c>
      <c r="DH6" s="38">
        <v>0</v>
      </c>
      <c r="DI6" s="38">
        <v>0</v>
      </c>
      <c r="DJ6" s="38">
        <v>0</v>
      </c>
      <c r="DK6" s="38">
        <v>80</v>
      </c>
      <c r="DL6" s="38">
        <v>0</v>
      </c>
      <c r="DM6" s="38">
        <v>0</v>
      </c>
      <c r="DN6" s="38">
        <v>0</v>
      </c>
      <c r="DO6" s="38">
        <v>0</v>
      </c>
      <c r="DP6" s="38">
        <v>0</v>
      </c>
      <c r="DQ6" s="38">
        <v>40</v>
      </c>
      <c r="DR6" s="38">
        <v>319.24527999999998</v>
      </c>
      <c r="DS6" s="38">
        <v>120</v>
      </c>
      <c r="DT6" s="38">
        <v>160</v>
      </c>
      <c r="DU6" s="38">
        <v>0</v>
      </c>
      <c r="DV6" s="38">
        <v>200</v>
      </c>
      <c r="DW6" s="38">
        <v>280</v>
      </c>
      <c r="DX6" s="38">
        <v>0</v>
      </c>
      <c r="DY6" s="38">
        <v>80</v>
      </c>
      <c r="DZ6" s="38">
        <v>0</v>
      </c>
      <c r="EA6" s="38">
        <v>0</v>
      </c>
      <c r="EB6" s="38">
        <v>0</v>
      </c>
      <c r="EC6" s="38">
        <v>0</v>
      </c>
      <c r="ED6" s="38">
        <v>40</v>
      </c>
      <c r="EE6" s="38">
        <v>0</v>
      </c>
      <c r="EF6" s="38">
        <v>40</v>
      </c>
      <c r="EG6" s="38">
        <v>0</v>
      </c>
      <c r="EH6" s="38">
        <v>40</v>
      </c>
      <c r="EI6" s="38">
        <v>40</v>
      </c>
      <c r="EJ6" s="38">
        <v>0</v>
      </c>
      <c r="EK6" s="38">
        <v>0</v>
      </c>
      <c r="EL6" s="38">
        <v>0</v>
      </c>
      <c r="EM6" s="38">
        <v>40</v>
      </c>
      <c r="EN6" s="38">
        <v>0</v>
      </c>
      <c r="EO6" s="38">
        <v>0</v>
      </c>
      <c r="EP6" s="38">
        <v>40</v>
      </c>
      <c r="EQ6" s="38">
        <v>0</v>
      </c>
      <c r="ER6" s="38">
        <v>40</v>
      </c>
      <c r="ES6" s="38">
        <v>40</v>
      </c>
      <c r="ET6" s="38">
        <v>0</v>
      </c>
      <c r="EU6" s="38">
        <v>0</v>
      </c>
      <c r="EV6" s="38">
        <v>0</v>
      </c>
      <c r="EW6" s="38">
        <v>40</v>
      </c>
      <c r="EX6" s="38">
        <v>0</v>
      </c>
      <c r="EY6" s="38">
        <v>0</v>
      </c>
      <c r="EZ6" s="38">
        <v>0</v>
      </c>
      <c r="FA6" s="38">
        <v>80</v>
      </c>
      <c r="FB6" s="38">
        <v>160</v>
      </c>
      <c r="FC6" s="38">
        <v>40</v>
      </c>
      <c r="FD6" s="38">
        <v>0</v>
      </c>
      <c r="FE6" s="38">
        <v>0</v>
      </c>
      <c r="FF6" s="38">
        <v>0</v>
      </c>
      <c r="FG6" s="38">
        <v>0</v>
      </c>
      <c r="FH6" s="38">
        <v>0</v>
      </c>
      <c r="FI6" s="38">
        <v>0</v>
      </c>
      <c r="FJ6" s="38">
        <v>0</v>
      </c>
      <c r="FK6" s="38">
        <v>0</v>
      </c>
      <c r="FL6" s="38">
        <v>0</v>
      </c>
      <c r="FM6" s="38">
        <v>0</v>
      </c>
      <c r="FN6" s="38">
        <v>40</v>
      </c>
      <c r="FO6" s="38">
        <v>80</v>
      </c>
      <c r="FP6" s="38">
        <v>80</v>
      </c>
      <c r="FQ6" s="38">
        <v>0</v>
      </c>
      <c r="FR6" s="38">
        <v>0</v>
      </c>
      <c r="FS6" s="38">
        <v>0</v>
      </c>
      <c r="FT6" s="38">
        <v>40</v>
      </c>
      <c r="FU6" s="38">
        <v>0</v>
      </c>
      <c r="FV6" s="38">
        <v>40</v>
      </c>
      <c r="FW6" s="38">
        <v>0</v>
      </c>
      <c r="FX6" s="38">
        <v>0</v>
      </c>
      <c r="FY6" s="38">
        <v>0</v>
      </c>
      <c r="FZ6" s="38">
        <v>0</v>
      </c>
      <c r="GA6" s="38">
        <v>0</v>
      </c>
      <c r="GB6" s="38">
        <v>0</v>
      </c>
      <c r="GC6" s="38">
        <v>40</v>
      </c>
      <c r="GD6" s="42">
        <v>3999.2452800000001</v>
      </c>
      <c r="GF6" t="s">
        <v>6</v>
      </c>
    </row>
    <row r="7" spans="1:188" x14ac:dyDescent="0.2">
      <c r="A7" s="39" t="s">
        <v>206</v>
      </c>
      <c r="B7" s="40" t="s">
        <v>301</v>
      </c>
      <c r="C7" s="40">
        <v>30</v>
      </c>
      <c r="D7" s="40">
        <v>0</v>
      </c>
      <c r="E7" s="40">
        <v>60</v>
      </c>
      <c r="F7" s="40">
        <v>0</v>
      </c>
      <c r="G7" s="40">
        <v>90</v>
      </c>
      <c r="H7" s="40">
        <v>60</v>
      </c>
      <c r="I7" s="40">
        <v>0</v>
      </c>
      <c r="J7" s="40">
        <v>30</v>
      </c>
      <c r="K7" s="40">
        <v>0</v>
      </c>
      <c r="L7" s="40">
        <v>0</v>
      </c>
      <c r="M7" s="40">
        <v>60</v>
      </c>
      <c r="N7" s="40">
        <v>0</v>
      </c>
      <c r="O7" s="40">
        <v>90</v>
      </c>
      <c r="P7" s="40">
        <v>0</v>
      </c>
      <c r="Q7" s="40">
        <v>30</v>
      </c>
      <c r="R7" s="40">
        <v>0</v>
      </c>
      <c r="S7" s="40">
        <v>30</v>
      </c>
      <c r="T7" s="40">
        <v>0</v>
      </c>
      <c r="U7" s="40">
        <v>30</v>
      </c>
      <c r="V7" s="40">
        <v>60</v>
      </c>
      <c r="W7" s="40">
        <v>150</v>
      </c>
      <c r="X7" s="40">
        <v>30</v>
      </c>
      <c r="Y7" s="40">
        <v>0</v>
      </c>
      <c r="Z7" s="40">
        <v>60</v>
      </c>
      <c r="AA7" s="40">
        <v>30</v>
      </c>
      <c r="AB7" s="40">
        <v>30</v>
      </c>
      <c r="AC7" s="40">
        <v>60</v>
      </c>
      <c r="AD7" s="40">
        <v>0</v>
      </c>
      <c r="AE7" s="40">
        <v>0</v>
      </c>
      <c r="AF7" s="40">
        <v>0</v>
      </c>
      <c r="AG7" s="40">
        <v>0</v>
      </c>
      <c r="AH7" s="40">
        <v>0</v>
      </c>
      <c r="AI7" s="40">
        <v>0</v>
      </c>
      <c r="AJ7" s="40">
        <v>30</v>
      </c>
      <c r="AK7" s="40">
        <v>60</v>
      </c>
      <c r="AL7" s="40">
        <v>150</v>
      </c>
      <c r="AM7" s="40">
        <v>0</v>
      </c>
      <c r="AN7" s="40">
        <v>60</v>
      </c>
      <c r="AO7" s="40">
        <v>0</v>
      </c>
      <c r="AP7" s="40">
        <v>90</v>
      </c>
      <c r="AQ7" s="40">
        <v>60</v>
      </c>
      <c r="AR7" s="40">
        <v>0</v>
      </c>
      <c r="AS7" s="40">
        <v>0</v>
      </c>
      <c r="AT7" s="40">
        <v>0</v>
      </c>
      <c r="AU7" s="40">
        <v>0</v>
      </c>
      <c r="AV7" s="40">
        <v>28.33333</v>
      </c>
      <c r="AW7" s="40">
        <v>0</v>
      </c>
      <c r="AX7" s="40">
        <v>120</v>
      </c>
      <c r="AY7" s="40">
        <v>150</v>
      </c>
      <c r="AZ7" s="40">
        <v>90</v>
      </c>
      <c r="BA7" s="40">
        <v>0</v>
      </c>
      <c r="BB7" s="40">
        <v>0</v>
      </c>
      <c r="BC7" s="40">
        <v>60</v>
      </c>
      <c r="BD7" s="40">
        <v>120</v>
      </c>
      <c r="BE7" s="40">
        <v>60</v>
      </c>
      <c r="BF7" s="40">
        <v>60</v>
      </c>
      <c r="BG7" s="40">
        <v>90</v>
      </c>
      <c r="BH7" s="40">
        <v>0</v>
      </c>
      <c r="BI7" s="40">
        <v>90</v>
      </c>
      <c r="BJ7" s="40">
        <v>180</v>
      </c>
      <c r="BK7" s="40">
        <v>30</v>
      </c>
      <c r="BL7" s="40">
        <v>240</v>
      </c>
      <c r="BM7" s="40">
        <v>60</v>
      </c>
      <c r="BN7" s="40">
        <v>120</v>
      </c>
      <c r="BO7" s="40">
        <v>0</v>
      </c>
      <c r="BP7" s="40">
        <v>118.33333</v>
      </c>
      <c r="BQ7" s="40">
        <v>120</v>
      </c>
      <c r="BR7" s="40">
        <v>0</v>
      </c>
      <c r="BS7" s="40">
        <v>86</v>
      </c>
      <c r="BT7" s="40">
        <v>0</v>
      </c>
      <c r="BU7" s="40">
        <v>30</v>
      </c>
      <c r="BV7" s="40">
        <v>0</v>
      </c>
      <c r="BW7" s="40">
        <v>0</v>
      </c>
      <c r="BX7" s="40">
        <v>210</v>
      </c>
      <c r="BY7" s="40">
        <v>210</v>
      </c>
      <c r="BZ7" s="40">
        <v>150</v>
      </c>
      <c r="CA7" s="40">
        <v>60</v>
      </c>
      <c r="CB7" s="40">
        <v>120</v>
      </c>
      <c r="CC7" s="40">
        <v>0</v>
      </c>
      <c r="CD7" s="40">
        <v>0</v>
      </c>
      <c r="CE7" s="40">
        <v>0</v>
      </c>
      <c r="CF7" s="40">
        <v>0</v>
      </c>
      <c r="CG7" s="40">
        <v>60</v>
      </c>
      <c r="CH7" s="40">
        <v>30</v>
      </c>
      <c r="CI7" s="40">
        <v>60</v>
      </c>
      <c r="CJ7" s="40">
        <v>0</v>
      </c>
      <c r="CK7" s="40">
        <v>210</v>
      </c>
      <c r="CL7" s="40">
        <v>119.0909</v>
      </c>
      <c r="CM7" s="40">
        <v>298.33334000000002</v>
      </c>
      <c r="CN7" s="40">
        <v>150</v>
      </c>
      <c r="CO7" s="40">
        <v>390</v>
      </c>
      <c r="CP7" s="40">
        <v>180</v>
      </c>
      <c r="CQ7" s="40">
        <v>0</v>
      </c>
      <c r="CR7" s="40">
        <v>0</v>
      </c>
      <c r="CS7" s="40">
        <v>0</v>
      </c>
      <c r="CT7" s="40">
        <v>60</v>
      </c>
      <c r="CU7" s="40">
        <v>60</v>
      </c>
      <c r="CV7" s="40">
        <v>0</v>
      </c>
      <c r="CW7" s="40">
        <v>0</v>
      </c>
      <c r="CX7" s="40">
        <v>60</v>
      </c>
      <c r="CY7" s="40">
        <v>0</v>
      </c>
      <c r="CZ7" s="40">
        <v>0</v>
      </c>
      <c r="DA7" s="40">
        <v>0</v>
      </c>
      <c r="DB7" s="40">
        <v>90</v>
      </c>
      <c r="DC7" s="40">
        <v>0</v>
      </c>
      <c r="DD7" s="40">
        <v>30</v>
      </c>
      <c r="DE7" s="40">
        <v>0</v>
      </c>
      <c r="DF7" s="40">
        <v>0</v>
      </c>
      <c r="DG7" s="40">
        <v>0</v>
      </c>
      <c r="DH7" s="40">
        <v>30</v>
      </c>
      <c r="DI7" s="40">
        <v>30</v>
      </c>
      <c r="DJ7" s="40">
        <v>60</v>
      </c>
      <c r="DK7" s="40">
        <v>60</v>
      </c>
      <c r="DL7" s="40">
        <v>0</v>
      </c>
      <c r="DM7" s="40">
        <v>60</v>
      </c>
      <c r="DN7" s="40">
        <v>120</v>
      </c>
      <c r="DO7" s="40">
        <v>30</v>
      </c>
      <c r="DP7" s="40">
        <v>30</v>
      </c>
      <c r="DQ7" s="40">
        <v>60</v>
      </c>
      <c r="DR7" s="40">
        <v>60</v>
      </c>
      <c r="DS7" s="40">
        <v>0</v>
      </c>
      <c r="DT7" s="40">
        <v>0</v>
      </c>
      <c r="DU7" s="40">
        <v>0</v>
      </c>
      <c r="DV7" s="40">
        <v>0</v>
      </c>
      <c r="DW7" s="40">
        <v>0</v>
      </c>
      <c r="DX7" s="40">
        <v>0</v>
      </c>
      <c r="DY7" s="40">
        <v>0</v>
      </c>
      <c r="DZ7" s="40">
        <v>0</v>
      </c>
      <c r="EA7" s="40">
        <v>120</v>
      </c>
      <c r="EB7" s="40">
        <v>0</v>
      </c>
      <c r="EC7" s="40">
        <v>30</v>
      </c>
      <c r="ED7" s="40">
        <v>0</v>
      </c>
      <c r="EE7" s="40">
        <v>90</v>
      </c>
      <c r="EF7" s="40">
        <v>30</v>
      </c>
      <c r="EG7" s="40">
        <v>0</v>
      </c>
      <c r="EH7" s="40">
        <v>60</v>
      </c>
      <c r="EI7" s="40">
        <v>150</v>
      </c>
      <c r="EJ7" s="40">
        <v>90</v>
      </c>
      <c r="EK7" s="40">
        <v>90</v>
      </c>
      <c r="EL7" s="40">
        <v>120</v>
      </c>
      <c r="EM7" s="40">
        <v>120</v>
      </c>
      <c r="EN7" s="40">
        <v>0</v>
      </c>
      <c r="EO7" s="40">
        <v>30</v>
      </c>
      <c r="EP7" s="40">
        <v>30</v>
      </c>
      <c r="EQ7" s="40">
        <v>0</v>
      </c>
      <c r="ER7" s="40">
        <v>60</v>
      </c>
      <c r="ES7" s="40">
        <v>60</v>
      </c>
      <c r="ET7" s="40">
        <v>210</v>
      </c>
      <c r="EU7" s="40">
        <v>0</v>
      </c>
      <c r="EV7" s="40">
        <v>0</v>
      </c>
      <c r="EW7" s="40">
        <v>30</v>
      </c>
      <c r="EX7" s="40">
        <v>0</v>
      </c>
      <c r="EY7" s="40">
        <v>0</v>
      </c>
      <c r="EZ7" s="40">
        <v>30</v>
      </c>
      <c r="FA7" s="40">
        <v>30</v>
      </c>
      <c r="FB7" s="40">
        <v>0</v>
      </c>
      <c r="FC7" s="40">
        <v>30</v>
      </c>
      <c r="FD7" s="40">
        <v>0</v>
      </c>
      <c r="FE7" s="40">
        <v>0</v>
      </c>
      <c r="FF7" s="40">
        <v>30</v>
      </c>
      <c r="FG7" s="40">
        <v>0</v>
      </c>
      <c r="FH7" s="40">
        <v>0</v>
      </c>
      <c r="FI7" s="40">
        <v>0</v>
      </c>
      <c r="FJ7" s="40">
        <v>0</v>
      </c>
      <c r="FK7" s="40">
        <v>0</v>
      </c>
      <c r="FL7" s="40">
        <v>0</v>
      </c>
      <c r="FM7" s="40">
        <v>30</v>
      </c>
      <c r="FN7" s="40">
        <v>0</v>
      </c>
      <c r="FO7" s="40">
        <v>0</v>
      </c>
      <c r="FP7" s="40">
        <v>0</v>
      </c>
      <c r="FQ7" s="40">
        <v>0</v>
      </c>
      <c r="FR7" s="40">
        <v>60</v>
      </c>
      <c r="FS7" s="40">
        <v>30</v>
      </c>
      <c r="FT7" s="40">
        <v>30</v>
      </c>
      <c r="FU7" s="40">
        <v>0</v>
      </c>
      <c r="FV7" s="40">
        <v>60</v>
      </c>
      <c r="FW7" s="40">
        <v>60</v>
      </c>
      <c r="FX7" s="40">
        <v>0</v>
      </c>
      <c r="FY7" s="40">
        <v>0</v>
      </c>
      <c r="FZ7" s="40">
        <v>0</v>
      </c>
      <c r="GA7" s="40">
        <v>0</v>
      </c>
      <c r="GB7" s="40">
        <v>0</v>
      </c>
      <c r="GC7" s="40">
        <v>0</v>
      </c>
      <c r="GD7" s="43">
        <v>8030.0909000000001</v>
      </c>
      <c r="GF7" t="s">
        <v>7</v>
      </c>
    </row>
    <row r="8" spans="1:188" x14ac:dyDescent="0.2">
      <c r="A8" s="37" t="s">
        <v>221</v>
      </c>
      <c r="B8" s="38" t="s">
        <v>302</v>
      </c>
      <c r="C8" s="38">
        <v>0</v>
      </c>
      <c r="D8" s="38">
        <v>0</v>
      </c>
      <c r="E8" s="38">
        <v>40</v>
      </c>
      <c r="F8" s="38">
        <v>0</v>
      </c>
      <c r="G8" s="38">
        <v>0</v>
      </c>
      <c r="H8" s="38">
        <v>0</v>
      </c>
      <c r="I8" s="38">
        <v>0</v>
      </c>
      <c r="J8" s="38">
        <v>0</v>
      </c>
      <c r="K8" s="38">
        <v>0</v>
      </c>
      <c r="L8" s="38">
        <v>0</v>
      </c>
      <c r="M8" s="38">
        <v>0</v>
      </c>
      <c r="N8" s="38">
        <v>0</v>
      </c>
      <c r="O8" s="38">
        <v>0</v>
      </c>
      <c r="P8" s="38">
        <v>0</v>
      </c>
      <c r="Q8" s="38">
        <v>0</v>
      </c>
      <c r="R8" s="38">
        <v>0</v>
      </c>
      <c r="S8" s="38">
        <v>0</v>
      </c>
      <c r="T8" s="38">
        <v>0</v>
      </c>
      <c r="U8" s="38">
        <v>40</v>
      </c>
      <c r="V8" s="38">
        <v>0</v>
      </c>
      <c r="W8" s="38">
        <v>0</v>
      </c>
      <c r="X8" s="38">
        <v>0</v>
      </c>
      <c r="Y8" s="38">
        <v>0</v>
      </c>
      <c r="Z8" s="38">
        <v>0</v>
      </c>
      <c r="AA8" s="38">
        <v>0</v>
      </c>
      <c r="AB8" s="38">
        <v>0</v>
      </c>
      <c r="AC8" s="38">
        <v>0</v>
      </c>
      <c r="AD8" s="38">
        <v>0</v>
      </c>
      <c r="AE8" s="38">
        <v>80</v>
      </c>
      <c r="AF8" s="38">
        <v>0</v>
      </c>
      <c r="AG8" s="38">
        <v>80</v>
      </c>
      <c r="AH8" s="38">
        <v>0</v>
      </c>
      <c r="AI8" s="38">
        <v>40</v>
      </c>
      <c r="AJ8" s="38">
        <v>0</v>
      </c>
      <c r="AK8" s="38">
        <v>0</v>
      </c>
      <c r="AL8" s="38">
        <v>40</v>
      </c>
      <c r="AM8" s="38">
        <v>0</v>
      </c>
      <c r="AN8" s="38">
        <v>0</v>
      </c>
      <c r="AO8" s="38">
        <v>0</v>
      </c>
      <c r="AP8" s="38">
        <v>0</v>
      </c>
      <c r="AQ8" s="38">
        <v>80</v>
      </c>
      <c r="AR8" s="38">
        <v>0</v>
      </c>
      <c r="AS8" s="38">
        <v>0</v>
      </c>
      <c r="AT8" s="38">
        <v>0</v>
      </c>
      <c r="AU8" s="38">
        <v>0</v>
      </c>
      <c r="AV8" s="38">
        <v>0</v>
      </c>
      <c r="AW8" s="38">
        <v>40</v>
      </c>
      <c r="AX8" s="38">
        <v>0</v>
      </c>
      <c r="AY8" s="38">
        <v>0</v>
      </c>
      <c r="AZ8" s="38">
        <v>0</v>
      </c>
      <c r="BA8" s="38">
        <v>0</v>
      </c>
      <c r="BB8" s="38">
        <v>0</v>
      </c>
      <c r="BC8" s="38">
        <v>0</v>
      </c>
      <c r="BD8" s="38">
        <v>0</v>
      </c>
      <c r="BE8" s="38">
        <v>0</v>
      </c>
      <c r="BF8" s="38">
        <v>0</v>
      </c>
      <c r="BG8" s="38">
        <v>0</v>
      </c>
      <c r="BH8" s="38">
        <v>0</v>
      </c>
      <c r="BI8" s="38">
        <v>0</v>
      </c>
      <c r="BJ8" s="38">
        <v>0</v>
      </c>
      <c r="BK8" s="38">
        <v>0</v>
      </c>
      <c r="BL8" s="38">
        <v>0</v>
      </c>
      <c r="BM8" s="38">
        <v>0</v>
      </c>
      <c r="BN8" s="38">
        <v>0</v>
      </c>
      <c r="BO8" s="38">
        <v>0</v>
      </c>
      <c r="BP8" s="38">
        <v>0</v>
      </c>
      <c r="BQ8" s="38">
        <v>0</v>
      </c>
      <c r="BR8" s="38">
        <v>0</v>
      </c>
      <c r="BS8" s="38">
        <v>0</v>
      </c>
      <c r="BT8" s="38">
        <v>0</v>
      </c>
      <c r="BU8" s="38">
        <v>0</v>
      </c>
      <c r="BV8" s="38">
        <v>0</v>
      </c>
      <c r="BW8" s="38">
        <v>0</v>
      </c>
      <c r="BX8" s="38">
        <v>0</v>
      </c>
      <c r="BY8" s="38">
        <v>0</v>
      </c>
      <c r="BZ8" s="38">
        <v>0</v>
      </c>
      <c r="CA8" s="38">
        <v>0</v>
      </c>
      <c r="CB8" s="38">
        <v>0</v>
      </c>
      <c r="CC8" s="38">
        <v>0</v>
      </c>
      <c r="CD8" s="38">
        <v>0</v>
      </c>
      <c r="CE8" s="38">
        <v>0</v>
      </c>
      <c r="CF8" s="38">
        <v>0</v>
      </c>
      <c r="CG8" s="38">
        <v>0</v>
      </c>
      <c r="CH8" s="38">
        <v>0</v>
      </c>
      <c r="CI8" s="38">
        <v>0</v>
      </c>
      <c r="CJ8" s="38">
        <v>0</v>
      </c>
      <c r="CK8" s="38">
        <v>0</v>
      </c>
      <c r="CL8" s="38">
        <v>0</v>
      </c>
      <c r="CM8" s="38">
        <v>0</v>
      </c>
      <c r="CN8" s="38">
        <v>0</v>
      </c>
      <c r="CO8" s="38">
        <v>0</v>
      </c>
      <c r="CP8" s="38">
        <v>0</v>
      </c>
      <c r="CQ8" s="38">
        <v>0</v>
      </c>
      <c r="CR8" s="38">
        <v>0</v>
      </c>
      <c r="CS8" s="38">
        <v>0</v>
      </c>
      <c r="CT8" s="38">
        <v>0</v>
      </c>
      <c r="CU8" s="38">
        <v>0</v>
      </c>
      <c r="CV8" s="38">
        <v>0</v>
      </c>
      <c r="CW8" s="38">
        <v>240</v>
      </c>
      <c r="CX8" s="38">
        <v>0</v>
      </c>
      <c r="CY8" s="38">
        <v>0</v>
      </c>
      <c r="CZ8" s="38">
        <v>360</v>
      </c>
      <c r="DA8" s="38">
        <v>80</v>
      </c>
      <c r="DB8" s="38">
        <v>0</v>
      </c>
      <c r="DC8" s="38">
        <v>0</v>
      </c>
      <c r="DD8" s="38">
        <v>0</v>
      </c>
      <c r="DE8" s="38">
        <v>0</v>
      </c>
      <c r="DF8" s="38">
        <v>0</v>
      </c>
      <c r="DG8" s="38">
        <v>0</v>
      </c>
      <c r="DH8" s="38">
        <v>40</v>
      </c>
      <c r="DI8" s="38">
        <v>0</v>
      </c>
      <c r="DJ8" s="38">
        <v>80</v>
      </c>
      <c r="DK8" s="38">
        <v>40</v>
      </c>
      <c r="DL8" s="38">
        <v>0</v>
      </c>
      <c r="DM8" s="38">
        <v>80</v>
      </c>
      <c r="DN8" s="38">
        <v>40</v>
      </c>
      <c r="DO8" s="38">
        <v>40</v>
      </c>
      <c r="DP8" s="38">
        <v>40</v>
      </c>
      <c r="DQ8" s="38">
        <v>200</v>
      </c>
      <c r="DR8" s="38">
        <v>0</v>
      </c>
      <c r="DS8" s="38">
        <v>0</v>
      </c>
      <c r="DT8" s="38">
        <v>40</v>
      </c>
      <c r="DU8" s="38">
        <v>0</v>
      </c>
      <c r="DV8" s="38">
        <v>0</v>
      </c>
      <c r="DW8" s="38">
        <v>40</v>
      </c>
      <c r="DX8" s="38">
        <v>0</v>
      </c>
      <c r="DY8" s="38">
        <v>240</v>
      </c>
      <c r="DZ8" s="38">
        <v>320</v>
      </c>
      <c r="EA8" s="38">
        <v>120</v>
      </c>
      <c r="EB8" s="38">
        <v>80</v>
      </c>
      <c r="EC8" s="38">
        <v>0</v>
      </c>
      <c r="ED8" s="38">
        <v>0</v>
      </c>
      <c r="EE8" s="38">
        <v>40</v>
      </c>
      <c r="EF8" s="38">
        <v>0</v>
      </c>
      <c r="EG8" s="38">
        <v>40</v>
      </c>
      <c r="EH8" s="38">
        <v>40</v>
      </c>
      <c r="EI8" s="38">
        <v>0</v>
      </c>
      <c r="EJ8" s="38">
        <v>0</v>
      </c>
      <c r="EK8" s="38">
        <v>40</v>
      </c>
      <c r="EL8" s="38">
        <v>80</v>
      </c>
      <c r="EM8" s="38">
        <v>240</v>
      </c>
      <c r="EN8" s="38">
        <v>80</v>
      </c>
      <c r="EO8" s="38">
        <v>0</v>
      </c>
      <c r="EP8" s="38">
        <v>40</v>
      </c>
      <c r="EQ8" s="38">
        <v>0</v>
      </c>
      <c r="ER8" s="38">
        <v>0</v>
      </c>
      <c r="ES8" s="38">
        <v>40</v>
      </c>
      <c r="ET8" s="38">
        <v>0</v>
      </c>
      <c r="EU8" s="38">
        <v>0</v>
      </c>
      <c r="EV8" s="38">
        <v>0</v>
      </c>
      <c r="EW8" s="38">
        <v>40</v>
      </c>
      <c r="EX8" s="38">
        <v>40</v>
      </c>
      <c r="EY8" s="38">
        <v>40</v>
      </c>
      <c r="EZ8" s="38">
        <v>0</v>
      </c>
      <c r="FA8" s="38">
        <v>80</v>
      </c>
      <c r="FB8" s="38">
        <v>0</v>
      </c>
      <c r="FC8" s="38">
        <v>0</v>
      </c>
      <c r="FD8" s="38">
        <v>0</v>
      </c>
      <c r="FE8" s="38">
        <v>0</v>
      </c>
      <c r="FF8" s="38">
        <v>0</v>
      </c>
      <c r="FG8" s="38">
        <v>0</v>
      </c>
      <c r="FH8" s="38">
        <v>160</v>
      </c>
      <c r="FI8" s="38">
        <v>40</v>
      </c>
      <c r="FJ8" s="38">
        <v>0</v>
      </c>
      <c r="FK8" s="38">
        <v>0</v>
      </c>
      <c r="FL8" s="38">
        <v>0</v>
      </c>
      <c r="FM8" s="38">
        <v>80</v>
      </c>
      <c r="FN8" s="38">
        <v>0</v>
      </c>
      <c r="FO8" s="38">
        <v>0</v>
      </c>
      <c r="FP8" s="38">
        <v>0</v>
      </c>
      <c r="FQ8" s="38">
        <v>0</v>
      </c>
      <c r="FR8" s="38">
        <v>40</v>
      </c>
      <c r="FS8" s="38">
        <v>0</v>
      </c>
      <c r="FT8" s="38">
        <v>0</v>
      </c>
      <c r="FU8" s="38">
        <v>0</v>
      </c>
      <c r="FV8" s="38">
        <v>40</v>
      </c>
      <c r="FW8" s="38">
        <v>0</v>
      </c>
      <c r="FX8" s="38">
        <v>0</v>
      </c>
      <c r="FY8" s="38">
        <v>0</v>
      </c>
      <c r="FZ8" s="38">
        <v>0</v>
      </c>
      <c r="GA8" s="38">
        <v>0</v>
      </c>
      <c r="GB8" s="38">
        <v>0</v>
      </c>
      <c r="GC8" s="38">
        <v>40</v>
      </c>
      <c r="GD8" s="42">
        <v>3760</v>
      </c>
      <c r="GF8" t="s">
        <v>8</v>
      </c>
    </row>
    <row r="9" spans="1:188" x14ac:dyDescent="0.2">
      <c r="A9" s="39" t="s">
        <v>190</v>
      </c>
      <c r="B9" s="40" t="s">
        <v>298</v>
      </c>
      <c r="C9" s="40">
        <v>208</v>
      </c>
      <c r="D9" s="40">
        <v>0</v>
      </c>
      <c r="E9" s="40">
        <v>338</v>
      </c>
      <c r="F9" s="40">
        <v>0</v>
      </c>
      <c r="G9" s="40">
        <v>416</v>
      </c>
      <c r="H9" s="40">
        <v>104</v>
      </c>
      <c r="I9" s="40">
        <v>312</v>
      </c>
      <c r="J9" s="40">
        <v>208</v>
      </c>
      <c r="K9" s="40">
        <v>0</v>
      </c>
      <c r="L9" s="40">
        <v>156</v>
      </c>
      <c r="M9" s="40">
        <v>234</v>
      </c>
      <c r="N9" s="40">
        <v>234</v>
      </c>
      <c r="O9" s="40">
        <v>598</v>
      </c>
      <c r="P9" s="40">
        <v>0</v>
      </c>
      <c r="Q9" s="40">
        <v>234</v>
      </c>
      <c r="R9" s="40">
        <v>0</v>
      </c>
      <c r="S9" s="40">
        <v>104</v>
      </c>
      <c r="T9" s="40">
        <v>52</v>
      </c>
      <c r="U9" s="40">
        <v>26</v>
      </c>
      <c r="V9" s="40">
        <v>156</v>
      </c>
      <c r="W9" s="40">
        <v>0</v>
      </c>
      <c r="X9" s="40">
        <v>99.714290000000005</v>
      </c>
      <c r="Y9" s="40">
        <v>0</v>
      </c>
      <c r="Z9" s="40">
        <v>26</v>
      </c>
      <c r="AA9" s="40">
        <v>52</v>
      </c>
      <c r="AB9" s="40">
        <v>52</v>
      </c>
      <c r="AC9" s="40">
        <v>76.333330000000004</v>
      </c>
      <c r="AD9" s="40">
        <v>52</v>
      </c>
      <c r="AE9" s="40">
        <v>104</v>
      </c>
      <c r="AF9" s="40">
        <v>0</v>
      </c>
      <c r="AG9" s="40">
        <v>0</v>
      </c>
      <c r="AH9" s="40">
        <v>78</v>
      </c>
      <c r="AI9" s="40">
        <v>78</v>
      </c>
      <c r="AJ9" s="40">
        <v>104</v>
      </c>
      <c r="AK9" s="40">
        <v>52</v>
      </c>
      <c r="AL9" s="40">
        <v>208</v>
      </c>
      <c r="AM9" s="40">
        <v>0</v>
      </c>
      <c r="AN9" s="40">
        <v>156</v>
      </c>
      <c r="AO9" s="40">
        <v>260</v>
      </c>
      <c r="AP9" s="40">
        <v>234</v>
      </c>
      <c r="AQ9" s="40">
        <v>338</v>
      </c>
      <c r="AR9" s="40">
        <v>286</v>
      </c>
      <c r="AS9" s="40">
        <v>286</v>
      </c>
      <c r="AT9" s="40">
        <v>0</v>
      </c>
      <c r="AU9" s="40">
        <v>156</v>
      </c>
      <c r="AV9" s="40">
        <v>52</v>
      </c>
      <c r="AW9" s="40">
        <v>104</v>
      </c>
      <c r="AX9" s="40">
        <v>104</v>
      </c>
      <c r="AY9" s="40">
        <v>78</v>
      </c>
      <c r="AZ9" s="40">
        <v>104</v>
      </c>
      <c r="BA9" s="40">
        <v>0</v>
      </c>
      <c r="BB9" s="40">
        <v>52</v>
      </c>
      <c r="BC9" s="40">
        <v>52</v>
      </c>
      <c r="BD9" s="40">
        <v>52</v>
      </c>
      <c r="BE9" s="40">
        <v>74.666659999999993</v>
      </c>
      <c r="BF9" s="40">
        <v>208</v>
      </c>
      <c r="BG9" s="40">
        <v>156</v>
      </c>
      <c r="BH9" s="40">
        <v>0</v>
      </c>
      <c r="BI9" s="40">
        <v>24.33333</v>
      </c>
      <c r="BJ9" s="40">
        <v>0</v>
      </c>
      <c r="BK9" s="40">
        <v>0</v>
      </c>
      <c r="BL9" s="40">
        <v>0</v>
      </c>
      <c r="BM9" s="40">
        <v>0</v>
      </c>
      <c r="BN9" s="40">
        <v>26</v>
      </c>
      <c r="BO9" s="40">
        <v>0</v>
      </c>
      <c r="BP9" s="40">
        <v>26</v>
      </c>
      <c r="BQ9" s="40">
        <v>0</v>
      </c>
      <c r="BR9" s="40">
        <v>52</v>
      </c>
      <c r="BS9" s="40">
        <v>52</v>
      </c>
      <c r="BT9" s="40">
        <v>78</v>
      </c>
      <c r="BU9" s="40">
        <v>52</v>
      </c>
      <c r="BV9" s="40">
        <v>0</v>
      </c>
      <c r="BW9" s="40">
        <v>0</v>
      </c>
      <c r="BX9" s="40">
        <v>0</v>
      </c>
      <c r="BY9" s="40">
        <v>52</v>
      </c>
      <c r="BZ9" s="40">
        <v>0</v>
      </c>
      <c r="CA9" s="40">
        <v>26</v>
      </c>
      <c r="CB9" s="40">
        <v>0</v>
      </c>
      <c r="CC9" s="40">
        <v>0</v>
      </c>
      <c r="CD9" s="40">
        <v>52</v>
      </c>
      <c r="CE9" s="40">
        <v>26</v>
      </c>
      <c r="CF9" s="40">
        <v>52</v>
      </c>
      <c r="CG9" s="40">
        <v>156</v>
      </c>
      <c r="CH9" s="40">
        <v>104</v>
      </c>
      <c r="CI9" s="40">
        <v>52</v>
      </c>
      <c r="CJ9" s="40">
        <v>0</v>
      </c>
      <c r="CK9" s="40">
        <v>104</v>
      </c>
      <c r="CL9" s="40">
        <v>182</v>
      </c>
      <c r="CM9" s="40">
        <v>26</v>
      </c>
      <c r="CN9" s="40">
        <v>52</v>
      </c>
      <c r="CO9" s="40">
        <v>26</v>
      </c>
      <c r="CP9" s="40">
        <v>0</v>
      </c>
      <c r="CQ9" s="40">
        <v>0</v>
      </c>
      <c r="CR9" s="40">
        <v>26</v>
      </c>
      <c r="CS9" s="40">
        <v>26</v>
      </c>
      <c r="CT9" s="40">
        <v>26</v>
      </c>
      <c r="CU9" s="40">
        <v>26</v>
      </c>
      <c r="CV9" s="40">
        <v>0</v>
      </c>
      <c r="CW9" s="40">
        <v>26</v>
      </c>
      <c r="CX9" s="40">
        <v>26</v>
      </c>
      <c r="CY9" s="40">
        <v>0</v>
      </c>
      <c r="CZ9" s="40">
        <v>52</v>
      </c>
      <c r="DA9" s="40">
        <v>26</v>
      </c>
      <c r="DB9" s="40">
        <v>0</v>
      </c>
      <c r="DC9" s="40">
        <v>52</v>
      </c>
      <c r="DD9" s="40">
        <v>26</v>
      </c>
      <c r="DE9" s="40">
        <v>52</v>
      </c>
      <c r="DF9" s="40">
        <v>208</v>
      </c>
      <c r="DG9" s="40">
        <v>234</v>
      </c>
      <c r="DH9" s="40">
        <v>0</v>
      </c>
      <c r="DI9" s="40">
        <v>52</v>
      </c>
      <c r="DJ9" s="40">
        <v>104</v>
      </c>
      <c r="DK9" s="40">
        <v>52</v>
      </c>
      <c r="DL9" s="40">
        <v>0</v>
      </c>
      <c r="DM9" s="40">
        <v>78</v>
      </c>
      <c r="DN9" s="40">
        <v>78</v>
      </c>
      <c r="DO9" s="40">
        <v>182</v>
      </c>
      <c r="DP9" s="40">
        <v>26</v>
      </c>
      <c r="DQ9" s="40">
        <v>78</v>
      </c>
      <c r="DR9" s="40">
        <v>104</v>
      </c>
      <c r="DS9" s="40">
        <v>78</v>
      </c>
      <c r="DT9" s="40">
        <v>182</v>
      </c>
      <c r="DU9" s="40">
        <v>208</v>
      </c>
      <c r="DV9" s="40">
        <v>130</v>
      </c>
      <c r="DW9" s="40">
        <v>26</v>
      </c>
      <c r="DX9" s="40">
        <v>78</v>
      </c>
      <c r="DY9" s="40">
        <v>208</v>
      </c>
      <c r="DZ9" s="40">
        <v>26</v>
      </c>
      <c r="EA9" s="40">
        <v>0</v>
      </c>
      <c r="EB9" s="40">
        <v>26</v>
      </c>
      <c r="EC9" s="40">
        <v>26</v>
      </c>
      <c r="ED9" s="40">
        <v>78</v>
      </c>
      <c r="EE9" s="40">
        <v>130</v>
      </c>
      <c r="EF9" s="40">
        <v>78</v>
      </c>
      <c r="EG9" s="40">
        <v>52</v>
      </c>
      <c r="EH9" s="40">
        <v>0</v>
      </c>
      <c r="EI9" s="40">
        <v>156</v>
      </c>
      <c r="EJ9" s="40">
        <v>78</v>
      </c>
      <c r="EK9" s="40">
        <v>78</v>
      </c>
      <c r="EL9" s="40">
        <v>52</v>
      </c>
      <c r="EM9" s="40">
        <v>0</v>
      </c>
      <c r="EN9" s="40">
        <v>0</v>
      </c>
      <c r="EO9" s="40">
        <v>0</v>
      </c>
      <c r="EP9" s="40">
        <v>0</v>
      </c>
      <c r="EQ9" s="40">
        <v>0</v>
      </c>
      <c r="ER9" s="40">
        <v>0</v>
      </c>
      <c r="ES9" s="40">
        <v>52</v>
      </c>
      <c r="ET9" s="40">
        <v>26</v>
      </c>
      <c r="EU9" s="40">
        <v>0</v>
      </c>
      <c r="EV9" s="40">
        <v>104</v>
      </c>
      <c r="EW9" s="40">
        <v>52</v>
      </c>
      <c r="EX9" s="40">
        <v>52</v>
      </c>
      <c r="EY9" s="40">
        <v>182</v>
      </c>
      <c r="EZ9" s="40">
        <v>156</v>
      </c>
      <c r="FA9" s="40">
        <v>156</v>
      </c>
      <c r="FB9" s="40">
        <v>26</v>
      </c>
      <c r="FC9" s="40">
        <v>156</v>
      </c>
      <c r="FD9" s="40">
        <v>156</v>
      </c>
      <c r="FE9" s="40">
        <v>260</v>
      </c>
      <c r="FF9" s="40">
        <v>26</v>
      </c>
      <c r="FG9" s="40">
        <v>52</v>
      </c>
      <c r="FH9" s="40">
        <v>52</v>
      </c>
      <c r="FI9" s="40">
        <v>0</v>
      </c>
      <c r="FJ9" s="40">
        <v>52</v>
      </c>
      <c r="FK9" s="40">
        <v>52</v>
      </c>
      <c r="FL9" s="40">
        <v>26</v>
      </c>
      <c r="FM9" s="40">
        <v>78</v>
      </c>
      <c r="FN9" s="40">
        <v>52</v>
      </c>
      <c r="FO9" s="40">
        <v>0</v>
      </c>
      <c r="FP9" s="40">
        <v>0</v>
      </c>
      <c r="FQ9" s="40">
        <v>208</v>
      </c>
      <c r="FR9" s="40">
        <v>182</v>
      </c>
      <c r="FS9" s="40">
        <v>130</v>
      </c>
      <c r="FT9" s="40">
        <v>130</v>
      </c>
      <c r="FU9" s="40">
        <v>286</v>
      </c>
      <c r="FV9" s="40">
        <v>104</v>
      </c>
      <c r="FW9" s="40">
        <v>26</v>
      </c>
      <c r="FX9" s="40">
        <v>182</v>
      </c>
      <c r="FY9" s="40">
        <v>104</v>
      </c>
      <c r="FZ9" s="40">
        <v>0</v>
      </c>
      <c r="GA9" s="40">
        <v>78</v>
      </c>
      <c r="GB9" s="40">
        <v>78</v>
      </c>
      <c r="GC9" s="40">
        <v>0</v>
      </c>
      <c r="GD9" s="43">
        <v>14861.04761</v>
      </c>
      <c r="GF9" t="s">
        <v>10</v>
      </c>
    </row>
    <row r="10" spans="1:188" x14ac:dyDescent="0.2">
      <c r="A10" s="37" t="s">
        <v>207</v>
      </c>
      <c r="B10" s="38" t="s">
        <v>301</v>
      </c>
      <c r="C10" s="38">
        <v>30</v>
      </c>
      <c r="D10" s="38">
        <v>0</v>
      </c>
      <c r="E10" s="38">
        <v>60</v>
      </c>
      <c r="F10" s="38">
        <v>0</v>
      </c>
      <c r="G10" s="38">
        <v>60</v>
      </c>
      <c r="H10" s="38">
        <v>30</v>
      </c>
      <c r="I10" s="38">
        <v>30</v>
      </c>
      <c r="J10" s="38">
        <v>90</v>
      </c>
      <c r="K10" s="38">
        <v>0</v>
      </c>
      <c r="L10" s="38">
        <v>30</v>
      </c>
      <c r="M10" s="38">
        <v>0</v>
      </c>
      <c r="N10" s="38">
        <v>0</v>
      </c>
      <c r="O10" s="38">
        <v>60</v>
      </c>
      <c r="P10" s="38">
        <v>0</v>
      </c>
      <c r="Q10" s="38">
        <v>0</v>
      </c>
      <c r="R10" s="38">
        <v>0</v>
      </c>
      <c r="S10" s="38">
        <v>90</v>
      </c>
      <c r="T10" s="38">
        <v>60</v>
      </c>
      <c r="U10" s="38">
        <v>30</v>
      </c>
      <c r="V10" s="38">
        <v>150</v>
      </c>
      <c r="W10" s="38">
        <v>120</v>
      </c>
      <c r="X10" s="38">
        <v>0</v>
      </c>
      <c r="Y10" s="38">
        <v>0</v>
      </c>
      <c r="Z10" s="38">
        <v>0</v>
      </c>
      <c r="AA10" s="38">
        <v>60</v>
      </c>
      <c r="AB10" s="38">
        <v>60</v>
      </c>
      <c r="AC10" s="38">
        <v>30</v>
      </c>
      <c r="AD10" s="38">
        <v>30</v>
      </c>
      <c r="AE10" s="38">
        <v>30</v>
      </c>
      <c r="AF10" s="38">
        <v>0</v>
      </c>
      <c r="AG10" s="38">
        <v>90</v>
      </c>
      <c r="AH10" s="38">
        <v>0</v>
      </c>
      <c r="AI10" s="38">
        <v>60</v>
      </c>
      <c r="AJ10" s="38">
        <v>0</v>
      </c>
      <c r="AK10" s="38">
        <v>0</v>
      </c>
      <c r="AL10" s="38">
        <v>0</v>
      </c>
      <c r="AM10" s="38">
        <v>0</v>
      </c>
      <c r="AN10" s="38">
        <v>0</v>
      </c>
      <c r="AO10" s="38">
        <v>0</v>
      </c>
      <c r="AP10" s="38">
        <v>90</v>
      </c>
      <c r="AQ10" s="38">
        <v>0</v>
      </c>
      <c r="AR10" s="38">
        <v>0</v>
      </c>
      <c r="AS10" s="38">
        <v>90</v>
      </c>
      <c r="AT10" s="38">
        <v>0</v>
      </c>
      <c r="AU10" s="38">
        <v>120</v>
      </c>
      <c r="AV10" s="38">
        <v>0</v>
      </c>
      <c r="AW10" s="38">
        <v>60</v>
      </c>
      <c r="AX10" s="38">
        <v>30</v>
      </c>
      <c r="AY10" s="38">
        <v>30</v>
      </c>
      <c r="AZ10" s="38">
        <v>60</v>
      </c>
      <c r="BA10" s="38">
        <v>0</v>
      </c>
      <c r="BB10" s="38">
        <v>60</v>
      </c>
      <c r="BC10" s="38">
        <v>0</v>
      </c>
      <c r="BD10" s="38">
        <v>60</v>
      </c>
      <c r="BE10" s="38">
        <v>60</v>
      </c>
      <c r="BF10" s="38">
        <v>60</v>
      </c>
      <c r="BG10" s="38">
        <v>90</v>
      </c>
      <c r="BH10" s="38">
        <v>0</v>
      </c>
      <c r="BI10" s="38">
        <v>60</v>
      </c>
      <c r="BJ10" s="38">
        <v>30</v>
      </c>
      <c r="BK10" s="38">
        <v>60</v>
      </c>
      <c r="BL10" s="38">
        <v>90</v>
      </c>
      <c r="BM10" s="38">
        <v>120</v>
      </c>
      <c r="BN10" s="38">
        <v>90</v>
      </c>
      <c r="BO10" s="38">
        <v>0</v>
      </c>
      <c r="BP10" s="38">
        <v>88.333330000000004</v>
      </c>
      <c r="BQ10" s="38">
        <v>120</v>
      </c>
      <c r="BR10" s="38">
        <v>60</v>
      </c>
      <c r="BS10" s="38">
        <v>86</v>
      </c>
      <c r="BT10" s="38">
        <v>30</v>
      </c>
      <c r="BU10" s="38">
        <v>90</v>
      </c>
      <c r="BV10" s="38">
        <v>0</v>
      </c>
      <c r="BW10" s="38">
        <v>150</v>
      </c>
      <c r="BX10" s="38">
        <v>30</v>
      </c>
      <c r="BY10" s="38">
        <v>0</v>
      </c>
      <c r="BZ10" s="38">
        <v>0</v>
      </c>
      <c r="CA10" s="38">
        <v>30</v>
      </c>
      <c r="CB10" s="38">
        <v>60</v>
      </c>
      <c r="CC10" s="38">
        <v>0</v>
      </c>
      <c r="CD10" s="38">
        <v>0</v>
      </c>
      <c r="CE10" s="38">
        <v>90</v>
      </c>
      <c r="CF10" s="38">
        <v>30</v>
      </c>
      <c r="CG10" s="38">
        <v>150</v>
      </c>
      <c r="CH10" s="38">
        <v>60</v>
      </c>
      <c r="CI10" s="38">
        <v>90</v>
      </c>
      <c r="CJ10" s="38">
        <v>0</v>
      </c>
      <c r="CK10" s="38">
        <v>60</v>
      </c>
      <c r="CL10" s="38">
        <v>149.54544999999999</v>
      </c>
      <c r="CM10" s="38">
        <v>120</v>
      </c>
      <c r="CN10" s="38">
        <v>60</v>
      </c>
      <c r="CO10" s="38">
        <v>270</v>
      </c>
      <c r="CP10" s="38">
        <v>300</v>
      </c>
      <c r="CQ10" s="38">
        <v>0</v>
      </c>
      <c r="CR10" s="38">
        <v>30</v>
      </c>
      <c r="CS10" s="38">
        <v>90</v>
      </c>
      <c r="CT10" s="38">
        <v>120</v>
      </c>
      <c r="CU10" s="38">
        <v>30</v>
      </c>
      <c r="CV10" s="38">
        <v>60</v>
      </c>
      <c r="CW10" s="38">
        <v>0</v>
      </c>
      <c r="CX10" s="38">
        <v>30</v>
      </c>
      <c r="CY10" s="38">
        <v>0</v>
      </c>
      <c r="CZ10" s="38">
        <v>30</v>
      </c>
      <c r="DA10" s="38">
        <v>30</v>
      </c>
      <c r="DB10" s="38">
        <v>30</v>
      </c>
      <c r="DC10" s="38">
        <v>0</v>
      </c>
      <c r="DD10" s="38">
        <v>0</v>
      </c>
      <c r="DE10" s="38">
        <v>0</v>
      </c>
      <c r="DF10" s="38">
        <v>120</v>
      </c>
      <c r="DG10" s="38">
        <v>0</v>
      </c>
      <c r="DH10" s="38">
        <v>0</v>
      </c>
      <c r="DI10" s="38">
        <v>60</v>
      </c>
      <c r="DJ10" s="38">
        <v>0</v>
      </c>
      <c r="DK10" s="38">
        <v>30</v>
      </c>
      <c r="DL10" s="38">
        <v>0</v>
      </c>
      <c r="DM10" s="38">
        <v>0</v>
      </c>
      <c r="DN10" s="38">
        <v>0</v>
      </c>
      <c r="DO10" s="38">
        <v>0</v>
      </c>
      <c r="DP10" s="38">
        <v>30</v>
      </c>
      <c r="DQ10" s="38">
        <v>30</v>
      </c>
      <c r="DR10" s="38">
        <v>30</v>
      </c>
      <c r="DS10" s="38">
        <v>0</v>
      </c>
      <c r="DT10" s="38">
        <v>60</v>
      </c>
      <c r="DU10" s="38">
        <v>120</v>
      </c>
      <c r="DV10" s="38">
        <v>30</v>
      </c>
      <c r="DW10" s="38">
        <v>60</v>
      </c>
      <c r="DX10" s="38">
        <v>90</v>
      </c>
      <c r="DY10" s="38">
        <v>0</v>
      </c>
      <c r="DZ10" s="38">
        <v>0</v>
      </c>
      <c r="EA10" s="38">
        <v>0</v>
      </c>
      <c r="EB10" s="38">
        <v>30</v>
      </c>
      <c r="EC10" s="38">
        <v>0</v>
      </c>
      <c r="ED10" s="38">
        <v>0</v>
      </c>
      <c r="EE10" s="38">
        <v>0</v>
      </c>
      <c r="EF10" s="38">
        <v>0</v>
      </c>
      <c r="EG10" s="38">
        <v>0</v>
      </c>
      <c r="EH10" s="38">
        <v>0</v>
      </c>
      <c r="EI10" s="38">
        <v>0</v>
      </c>
      <c r="EJ10" s="38">
        <v>0</v>
      </c>
      <c r="EK10" s="38">
        <v>60</v>
      </c>
      <c r="EL10" s="38">
        <v>0</v>
      </c>
      <c r="EM10" s="38">
        <v>30</v>
      </c>
      <c r="EN10" s="38">
        <v>0</v>
      </c>
      <c r="EO10" s="38">
        <v>30</v>
      </c>
      <c r="EP10" s="38">
        <v>30</v>
      </c>
      <c r="EQ10" s="38">
        <v>0</v>
      </c>
      <c r="ER10" s="38">
        <v>0</v>
      </c>
      <c r="ES10" s="38">
        <v>0</v>
      </c>
      <c r="ET10" s="38">
        <v>60</v>
      </c>
      <c r="EU10" s="38">
        <v>0</v>
      </c>
      <c r="EV10" s="38">
        <v>0</v>
      </c>
      <c r="EW10" s="38">
        <v>0</v>
      </c>
      <c r="EX10" s="38">
        <v>30</v>
      </c>
      <c r="EY10" s="38">
        <v>30</v>
      </c>
      <c r="EZ10" s="38">
        <v>30</v>
      </c>
      <c r="FA10" s="38">
        <v>30</v>
      </c>
      <c r="FB10" s="38">
        <v>0</v>
      </c>
      <c r="FC10" s="38">
        <v>30</v>
      </c>
      <c r="FD10" s="38">
        <v>60</v>
      </c>
      <c r="FE10" s="38">
        <v>30</v>
      </c>
      <c r="FF10" s="38">
        <v>30</v>
      </c>
      <c r="FG10" s="38">
        <v>30</v>
      </c>
      <c r="FH10" s="38">
        <v>30</v>
      </c>
      <c r="FI10" s="38">
        <v>0</v>
      </c>
      <c r="FJ10" s="38">
        <v>0</v>
      </c>
      <c r="FK10" s="38">
        <v>30</v>
      </c>
      <c r="FL10" s="38">
        <v>30</v>
      </c>
      <c r="FM10" s="38">
        <v>0</v>
      </c>
      <c r="FN10" s="38">
        <v>30</v>
      </c>
      <c r="FO10" s="38">
        <v>90</v>
      </c>
      <c r="FP10" s="38">
        <v>30</v>
      </c>
      <c r="FQ10" s="38">
        <v>30</v>
      </c>
      <c r="FR10" s="38">
        <v>0</v>
      </c>
      <c r="FS10" s="38">
        <v>30</v>
      </c>
      <c r="FT10" s="38">
        <v>0</v>
      </c>
      <c r="FU10" s="38">
        <v>0</v>
      </c>
      <c r="FV10" s="38">
        <v>30</v>
      </c>
      <c r="FW10" s="38">
        <v>0</v>
      </c>
      <c r="FX10" s="38">
        <v>0</v>
      </c>
      <c r="FY10" s="38">
        <v>0</v>
      </c>
      <c r="FZ10" s="38">
        <v>0</v>
      </c>
      <c r="GA10" s="38">
        <v>270</v>
      </c>
      <c r="GB10" s="38">
        <v>30</v>
      </c>
      <c r="GC10" s="38">
        <v>0</v>
      </c>
      <c r="GD10" s="42">
        <v>6863.87878</v>
      </c>
      <c r="GF10" t="s">
        <v>11</v>
      </c>
    </row>
    <row r="11" spans="1:188" x14ac:dyDescent="0.2">
      <c r="A11" s="39" t="s">
        <v>292</v>
      </c>
      <c r="B11" s="40" t="s">
        <v>303</v>
      </c>
      <c r="C11" s="40">
        <v>0</v>
      </c>
      <c r="D11" s="40">
        <v>0</v>
      </c>
      <c r="E11" s="40">
        <v>0</v>
      </c>
      <c r="F11" s="40">
        <v>0</v>
      </c>
      <c r="G11" s="40">
        <v>0</v>
      </c>
      <c r="H11" s="40">
        <v>0</v>
      </c>
      <c r="I11" s="40">
        <v>0</v>
      </c>
      <c r="J11" s="40">
        <v>0</v>
      </c>
      <c r="K11" s="40">
        <v>0</v>
      </c>
      <c r="L11" s="40">
        <v>0</v>
      </c>
      <c r="M11" s="40">
        <v>0</v>
      </c>
      <c r="N11" s="40">
        <v>0</v>
      </c>
      <c r="O11" s="40">
        <v>0</v>
      </c>
      <c r="P11" s="40">
        <v>0</v>
      </c>
      <c r="Q11" s="40">
        <v>0</v>
      </c>
      <c r="R11" s="40">
        <v>0</v>
      </c>
      <c r="S11" s="40">
        <v>0</v>
      </c>
      <c r="T11" s="40">
        <v>0</v>
      </c>
      <c r="U11" s="40">
        <v>0</v>
      </c>
      <c r="V11" s="40">
        <v>0</v>
      </c>
      <c r="W11" s="40">
        <v>0</v>
      </c>
      <c r="X11" s="40">
        <v>0</v>
      </c>
      <c r="Y11" s="40">
        <v>0</v>
      </c>
      <c r="Z11" s="40">
        <v>0</v>
      </c>
      <c r="AA11" s="40">
        <v>0</v>
      </c>
      <c r="AB11" s="40">
        <v>0</v>
      </c>
      <c r="AC11" s="40">
        <v>0</v>
      </c>
      <c r="AD11" s="40">
        <v>0</v>
      </c>
      <c r="AE11" s="40">
        <v>0</v>
      </c>
      <c r="AF11" s="40">
        <v>0</v>
      </c>
      <c r="AG11" s="40">
        <v>0</v>
      </c>
      <c r="AH11" s="40">
        <v>0</v>
      </c>
      <c r="AI11" s="40">
        <v>0</v>
      </c>
      <c r="AJ11" s="40">
        <v>0</v>
      </c>
      <c r="AK11" s="40">
        <v>0</v>
      </c>
      <c r="AL11" s="40">
        <v>0</v>
      </c>
      <c r="AM11" s="40">
        <v>0</v>
      </c>
      <c r="AN11" s="40">
        <v>0</v>
      </c>
      <c r="AO11" s="40">
        <v>0</v>
      </c>
      <c r="AP11" s="40">
        <v>0</v>
      </c>
      <c r="AQ11" s="40">
        <v>0</v>
      </c>
      <c r="AR11" s="40">
        <v>0</v>
      </c>
      <c r="AS11" s="40">
        <v>0</v>
      </c>
      <c r="AT11" s="40">
        <v>0</v>
      </c>
      <c r="AU11" s="40">
        <v>0</v>
      </c>
      <c r="AV11" s="40">
        <v>0</v>
      </c>
      <c r="AW11" s="40">
        <v>0</v>
      </c>
      <c r="AX11" s="40">
        <v>0</v>
      </c>
      <c r="AY11" s="40">
        <v>0</v>
      </c>
      <c r="AZ11" s="40">
        <v>0</v>
      </c>
      <c r="BA11" s="40">
        <v>0</v>
      </c>
      <c r="BB11" s="40">
        <v>0</v>
      </c>
      <c r="BC11" s="40">
        <v>0</v>
      </c>
      <c r="BD11" s="40">
        <v>0</v>
      </c>
      <c r="BE11" s="40">
        <v>0</v>
      </c>
      <c r="BF11" s="40">
        <v>0</v>
      </c>
      <c r="BG11" s="40">
        <v>0</v>
      </c>
      <c r="BH11" s="40">
        <v>0</v>
      </c>
      <c r="BI11" s="40">
        <v>0</v>
      </c>
      <c r="BJ11" s="40">
        <v>0</v>
      </c>
      <c r="BK11" s="40">
        <v>0</v>
      </c>
      <c r="BL11" s="40">
        <v>0</v>
      </c>
      <c r="BM11" s="40">
        <v>0</v>
      </c>
      <c r="BN11" s="40">
        <v>0</v>
      </c>
      <c r="BO11" s="40">
        <v>0</v>
      </c>
      <c r="BP11" s="40">
        <v>0</v>
      </c>
      <c r="BQ11" s="40">
        <v>0</v>
      </c>
      <c r="BR11" s="40">
        <v>0</v>
      </c>
      <c r="BS11" s="40">
        <v>0</v>
      </c>
      <c r="BT11" s="40">
        <v>0</v>
      </c>
      <c r="BU11" s="40">
        <v>0</v>
      </c>
      <c r="BV11" s="40">
        <v>0</v>
      </c>
      <c r="BW11" s="40">
        <v>0</v>
      </c>
      <c r="BX11" s="40">
        <v>0</v>
      </c>
      <c r="BY11" s="40">
        <v>0</v>
      </c>
      <c r="BZ11" s="40">
        <v>0</v>
      </c>
      <c r="CA11" s="40">
        <v>0</v>
      </c>
      <c r="CB11" s="40">
        <v>0</v>
      </c>
      <c r="CC11" s="40">
        <v>0</v>
      </c>
      <c r="CD11" s="40">
        <v>0</v>
      </c>
      <c r="CE11" s="40">
        <v>0</v>
      </c>
      <c r="CF11" s="40">
        <v>0</v>
      </c>
      <c r="CG11" s="40">
        <v>0</v>
      </c>
      <c r="CH11" s="40">
        <v>0</v>
      </c>
      <c r="CI11" s="40">
        <v>0</v>
      </c>
      <c r="CJ11" s="40">
        <v>0</v>
      </c>
      <c r="CK11" s="40">
        <v>0</v>
      </c>
      <c r="CL11" s="40">
        <v>0</v>
      </c>
      <c r="CM11" s="40">
        <v>0</v>
      </c>
      <c r="CN11" s="40">
        <v>0</v>
      </c>
      <c r="CO11" s="40">
        <v>0</v>
      </c>
      <c r="CP11" s="40">
        <v>0</v>
      </c>
      <c r="CQ11" s="40">
        <v>0</v>
      </c>
      <c r="CR11" s="40">
        <v>0</v>
      </c>
      <c r="CS11" s="40">
        <v>0</v>
      </c>
      <c r="CT11" s="40">
        <v>0</v>
      </c>
      <c r="CU11" s="40">
        <v>0</v>
      </c>
      <c r="CV11" s="40">
        <v>0</v>
      </c>
      <c r="CW11" s="40">
        <v>0</v>
      </c>
      <c r="CX11" s="40">
        <v>0</v>
      </c>
      <c r="CY11" s="40">
        <v>0</v>
      </c>
      <c r="CZ11" s="40">
        <v>0</v>
      </c>
      <c r="DA11" s="40">
        <v>0</v>
      </c>
      <c r="DB11" s="40">
        <v>0</v>
      </c>
      <c r="DC11" s="40">
        <v>0</v>
      </c>
      <c r="DD11" s="40">
        <v>0</v>
      </c>
      <c r="DE11" s="40">
        <v>0</v>
      </c>
      <c r="DF11" s="40">
        <v>0</v>
      </c>
      <c r="DG11" s="40">
        <v>0</v>
      </c>
      <c r="DH11" s="40">
        <v>0</v>
      </c>
      <c r="DI11" s="40">
        <v>0</v>
      </c>
      <c r="DJ11" s="40">
        <v>0</v>
      </c>
      <c r="DK11" s="40">
        <v>0</v>
      </c>
      <c r="DL11" s="40">
        <v>0</v>
      </c>
      <c r="DM11" s="40">
        <v>0</v>
      </c>
      <c r="DN11" s="40">
        <v>0</v>
      </c>
      <c r="DO11" s="40">
        <v>0</v>
      </c>
      <c r="DP11" s="40">
        <v>0</v>
      </c>
      <c r="DQ11" s="40">
        <v>0</v>
      </c>
      <c r="DR11" s="40">
        <v>0</v>
      </c>
      <c r="DS11" s="40">
        <v>0</v>
      </c>
      <c r="DT11" s="40">
        <v>0</v>
      </c>
      <c r="DU11" s="40">
        <v>0</v>
      </c>
      <c r="DV11" s="40">
        <v>0</v>
      </c>
      <c r="DW11" s="40">
        <v>0</v>
      </c>
      <c r="DX11" s="40">
        <v>0</v>
      </c>
      <c r="DY11" s="40">
        <v>0</v>
      </c>
      <c r="DZ11" s="40">
        <v>0</v>
      </c>
      <c r="EA11" s="40">
        <v>0</v>
      </c>
      <c r="EB11" s="40">
        <v>0</v>
      </c>
      <c r="EC11" s="40">
        <v>0</v>
      </c>
      <c r="ED11" s="40">
        <v>0</v>
      </c>
      <c r="EE11" s="40">
        <v>0</v>
      </c>
      <c r="EF11" s="40">
        <v>0</v>
      </c>
      <c r="EG11" s="40">
        <v>0</v>
      </c>
      <c r="EH11" s="40">
        <v>0</v>
      </c>
      <c r="EI11" s="40">
        <v>0</v>
      </c>
      <c r="EJ11" s="40">
        <v>0</v>
      </c>
      <c r="EK11" s="40">
        <v>0</v>
      </c>
      <c r="EL11" s="40">
        <v>0</v>
      </c>
      <c r="EM11" s="40">
        <v>0</v>
      </c>
      <c r="EN11" s="40">
        <v>0</v>
      </c>
      <c r="EO11" s="40">
        <v>0</v>
      </c>
      <c r="EP11" s="40">
        <v>0</v>
      </c>
      <c r="EQ11" s="40">
        <v>0</v>
      </c>
      <c r="ER11" s="40">
        <v>0</v>
      </c>
      <c r="ES11" s="40">
        <v>0</v>
      </c>
      <c r="ET11" s="40">
        <v>0</v>
      </c>
      <c r="EU11" s="40">
        <v>0</v>
      </c>
      <c r="EV11" s="40">
        <v>0</v>
      </c>
      <c r="EW11" s="40">
        <v>0</v>
      </c>
      <c r="EX11" s="40">
        <v>0</v>
      </c>
      <c r="EY11" s="40">
        <v>0</v>
      </c>
      <c r="EZ11" s="40">
        <v>0</v>
      </c>
      <c r="FA11" s="40">
        <v>0</v>
      </c>
      <c r="FB11" s="40">
        <v>0</v>
      </c>
      <c r="FC11" s="40">
        <v>0</v>
      </c>
      <c r="FD11" s="40">
        <v>0</v>
      </c>
      <c r="FE11" s="40">
        <v>0</v>
      </c>
      <c r="FF11" s="40">
        <v>0</v>
      </c>
      <c r="FG11" s="40">
        <v>0</v>
      </c>
      <c r="FH11" s="40">
        <v>0</v>
      </c>
      <c r="FI11" s="40">
        <v>0</v>
      </c>
      <c r="FJ11" s="40">
        <v>0</v>
      </c>
      <c r="FK11" s="40">
        <v>0</v>
      </c>
      <c r="FL11" s="40">
        <v>0</v>
      </c>
      <c r="FM11" s="40">
        <v>0</v>
      </c>
      <c r="FN11" s="40">
        <v>0</v>
      </c>
      <c r="FO11" s="40">
        <v>0</v>
      </c>
      <c r="FP11" s="40">
        <v>0</v>
      </c>
      <c r="FQ11" s="40">
        <v>0</v>
      </c>
      <c r="FR11" s="40">
        <v>0</v>
      </c>
      <c r="FS11" s="40">
        <v>0</v>
      </c>
      <c r="FT11" s="40">
        <v>0</v>
      </c>
      <c r="FU11" s="40">
        <v>0</v>
      </c>
      <c r="FV11" s="40">
        <v>0</v>
      </c>
      <c r="FW11" s="40">
        <v>0</v>
      </c>
      <c r="FX11" s="40">
        <v>0</v>
      </c>
      <c r="FY11" s="40">
        <v>-130</v>
      </c>
      <c r="FZ11" s="40">
        <v>-234</v>
      </c>
      <c r="GA11" s="40">
        <v>-208</v>
      </c>
      <c r="GB11" s="40">
        <v>-260</v>
      </c>
      <c r="GC11" s="40">
        <v>-26</v>
      </c>
      <c r="GD11" s="43">
        <v>-858</v>
      </c>
      <c r="GF11" t="s">
        <v>12</v>
      </c>
    </row>
    <row r="12" spans="1:188" x14ac:dyDescent="0.2">
      <c r="A12" s="37" t="s">
        <v>222</v>
      </c>
      <c r="B12" s="38" t="s">
        <v>302</v>
      </c>
      <c r="C12" s="38">
        <v>40</v>
      </c>
      <c r="D12" s="38">
        <v>0</v>
      </c>
      <c r="E12" s="38">
        <v>40</v>
      </c>
      <c r="F12" s="38">
        <v>0</v>
      </c>
      <c r="G12" s="38">
        <v>80</v>
      </c>
      <c r="H12" s="38">
        <v>0</v>
      </c>
      <c r="I12" s="38">
        <v>0</v>
      </c>
      <c r="J12" s="38">
        <v>0</v>
      </c>
      <c r="K12" s="38">
        <v>0</v>
      </c>
      <c r="L12" s="38">
        <v>0</v>
      </c>
      <c r="M12" s="38">
        <v>0</v>
      </c>
      <c r="N12" s="38">
        <v>0</v>
      </c>
      <c r="O12" s="38">
        <v>0</v>
      </c>
      <c r="P12" s="38">
        <v>0</v>
      </c>
      <c r="Q12" s="38">
        <v>0</v>
      </c>
      <c r="R12" s="38">
        <v>0</v>
      </c>
      <c r="S12" s="38">
        <v>0</v>
      </c>
      <c r="T12" s="38">
        <v>0</v>
      </c>
      <c r="U12" s="38">
        <v>0</v>
      </c>
      <c r="V12" s="38">
        <v>0</v>
      </c>
      <c r="W12" s="38">
        <v>0</v>
      </c>
      <c r="X12" s="38">
        <v>0</v>
      </c>
      <c r="Y12" s="38">
        <v>0</v>
      </c>
      <c r="Z12" s="38">
        <v>0</v>
      </c>
      <c r="AA12" s="38">
        <v>0</v>
      </c>
      <c r="AB12" s="38">
        <v>0</v>
      </c>
      <c r="AC12" s="38">
        <v>0</v>
      </c>
      <c r="AD12" s="38">
        <v>0</v>
      </c>
      <c r="AE12" s="38">
        <v>80</v>
      </c>
      <c r="AF12" s="38">
        <v>0</v>
      </c>
      <c r="AG12" s="38">
        <v>0</v>
      </c>
      <c r="AH12" s="38">
        <v>0</v>
      </c>
      <c r="AI12" s="38">
        <v>0</v>
      </c>
      <c r="AJ12" s="38">
        <v>0</v>
      </c>
      <c r="AK12" s="38">
        <v>0</v>
      </c>
      <c r="AL12" s="38">
        <v>0</v>
      </c>
      <c r="AM12" s="38">
        <v>0</v>
      </c>
      <c r="AN12" s="38">
        <v>0</v>
      </c>
      <c r="AO12" s="38">
        <v>0</v>
      </c>
      <c r="AP12" s="38">
        <v>40</v>
      </c>
      <c r="AQ12" s="38">
        <v>120</v>
      </c>
      <c r="AR12" s="38">
        <v>0</v>
      </c>
      <c r="AS12" s="38">
        <v>0</v>
      </c>
      <c r="AT12" s="38">
        <v>0</v>
      </c>
      <c r="AU12" s="38">
        <v>0</v>
      </c>
      <c r="AV12" s="38">
        <v>0</v>
      </c>
      <c r="AW12" s="38">
        <v>0</v>
      </c>
      <c r="AX12" s="38">
        <v>0</v>
      </c>
      <c r="AY12" s="38">
        <v>0</v>
      </c>
      <c r="AZ12" s="38">
        <v>0</v>
      </c>
      <c r="BA12" s="38">
        <v>0</v>
      </c>
      <c r="BB12" s="38">
        <v>0</v>
      </c>
      <c r="BC12" s="38">
        <v>0</v>
      </c>
      <c r="BD12" s="38">
        <v>0</v>
      </c>
      <c r="BE12" s="38">
        <v>0</v>
      </c>
      <c r="BF12" s="38">
        <v>0</v>
      </c>
      <c r="BG12" s="38">
        <v>0</v>
      </c>
      <c r="BH12" s="38">
        <v>0</v>
      </c>
      <c r="BI12" s="38">
        <v>0</v>
      </c>
      <c r="BJ12" s="38">
        <v>0</v>
      </c>
      <c r="BK12" s="38">
        <v>0</v>
      </c>
      <c r="BL12" s="38">
        <v>0</v>
      </c>
      <c r="BM12" s="38">
        <v>0</v>
      </c>
      <c r="BN12" s="38">
        <v>0</v>
      </c>
      <c r="BO12" s="38">
        <v>0</v>
      </c>
      <c r="BP12" s="38">
        <v>0</v>
      </c>
      <c r="BQ12" s="38">
        <v>0</v>
      </c>
      <c r="BR12" s="38">
        <v>0</v>
      </c>
      <c r="BS12" s="38">
        <v>0</v>
      </c>
      <c r="BT12" s="38">
        <v>0</v>
      </c>
      <c r="BU12" s="38">
        <v>0</v>
      </c>
      <c r="BV12" s="38">
        <v>0</v>
      </c>
      <c r="BW12" s="38">
        <v>0</v>
      </c>
      <c r="BX12" s="38">
        <v>0</v>
      </c>
      <c r="BY12" s="38">
        <v>0</v>
      </c>
      <c r="BZ12" s="38">
        <v>0</v>
      </c>
      <c r="CA12" s="38">
        <v>120</v>
      </c>
      <c r="CB12" s="38">
        <v>0</v>
      </c>
      <c r="CC12" s="38">
        <v>0</v>
      </c>
      <c r="CD12" s="38">
        <v>0</v>
      </c>
      <c r="CE12" s="38">
        <v>80</v>
      </c>
      <c r="CF12" s="38">
        <v>0</v>
      </c>
      <c r="CG12" s="38">
        <v>0</v>
      </c>
      <c r="CH12" s="38">
        <v>0</v>
      </c>
      <c r="CI12" s="38">
        <v>0</v>
      </c>
      <c r="CJ12" s="38">
        <v>0</v>
      </c>
      <c r="CK12" s="38">
        <v>0</v>
      </c>
      <c r="CL12" s="38">
        <v>40</v>
      </c>
      <c r="CM12" s="38">
        <v>0</v>
      </c>
      <c r="CN12" s="38">
        <v>0</v>
      </c>
      <c r="CO12" s="38">
        <v>0</v>
      </c>
      <c r="CP12" s="38">
        <v>0</v>
      </c>
      <c r="CQ12" s="38">
        <v>0</v>
      </c>
      <c r="CR12" s="38">
        <v>0</v>
      </c>
      <c r="CS12" s="38">
        <v>0</v>
      </c>
      <c r="CT12" s="38">
        <v>0</v>
      </c>
      <c r="CU12" s="38">
        <v>0</v>
      </c>
      <c r="CV12" s="38">
        <v>40</v>
      </c>
      <c r="CW12" s="38">
        <v>40</v>
      </c>
      <c r="CX12" s="38">
        <v>120</v>
      </c>
      <c r="CY12" s="38">
        <v>40</v>
      </c>
      <c r="CZ12" s="38">
        <v>80</v>
      </c>
      <c r="DA12" s="38">
        <v>0</v>
      </c>
      <c r="DB12" s="38">
        <v>40</v>
      </c>
      <c r="DC12" s="38">
        <v>200</v>
      </c>
      <c r="DD12" s="38">
        <v>40</v>
      </c>
      <c r="DE12" s="38">
        <v>200</v>
      </c>
      <c r="DF12" s="38">
        <v>0</v>
      </c>
      <c r="DG12" s="38">
        <v>40</v>
      </c>
      <c r="DH12" s="38">
        <v>160</v>
      </c>
      <c r="DI12" s="38">
        <v>80</v>
      </c>
      <c r="DJ12" s="38">
        <v>0</v>
      </c>
      <c r="DK12" s="38">
        <v>40</v>
      </c>
      <c r="DL12" s="38">
        <v>0</v>
      </c>
      <c r="DM12" s="38">
        <v>0</v>
      </c>
      <c r="DN12" s="38">
        <v>40</v>
      </c>
      <c r="DO12" s="38">
        <v>0</v>
      </c>
      <c r="DP12" s="38">
        <v>0</v>
      </c>
      <c r="DQ12" s="38">
        <v>80</v>
      </c>
      <c r="DR12" s="38">
        <v>40</v>
      </c>
      <c r="DS12" s="38">
        <v>0</v>
      </c>
      <c r="DT12" s="38">
        <v>0</v>
      </c>
      <c r="DU12" s="38">
        <v>0</v>
      </c>
      <c r="DV12" s="38">
        <v>0</v>
      </c>
      <c r="DW12" s="38">
        <v>160</v>
      </c>
      <c r="DX12" s="38">
        <v>0</v>
      </c>
      <c r="DY12" s="38">
        <v>0</v>
      </c>
      <c r="DZ12" s="38">
        <v>200</v>
      </c>
      <c r="EA12" s="38">
        <v>0</v>
      </c>
      <c r="EB12" s="38">
        <v>160</v>
      </c>
      <c r="EC12" s="38">
        <v>0</v>
      </c>
      <c r="ED12" s="38">
        <v>0</v>
      </c>
      <c r="EE12" s="38">
        <v>0</v>
      </c>
      <c r="EF12" s="38">
        <v>120</v>
      </c>
      <c r="EG12" s="38">
        <v>40</v>
      </c>
      <c r="EH12" s="38">
        <v>40</v>
      </c>
      <c r="EI12" s="38">
        <v>40</v>
      </c>
      <c r="EJ12" s="38">
        <v>80</v>
      </c>
      <c r="EK12" s="38">
        <v>120</v>
      </c>
      <c r="EL12" s="38">
        <v>0</v>
      </c>
      <c r="EM12" s="38">
        <v>0</v>
      </c>
      <c r="EN12" s="38">
        <v>40</v>
      </c>
      <c r="EO12" s="38">
        <v>0</v>
      </c>
      <c r="EP12" s="38">
        <v>0</v>
      </c>
      <c r="EQ12" s="38">
        <v>0</v>
      </c>
      <c r="ER12" s="38">
        <v>0</v>
      </c>
      <c r="ES12" s="38">
        <v>0</v>
      </c>
      <c r="ET12" s="38">
        <v>40</v>
      </c>
      <c r="EU12" s="38">
        <v>0</v>
      </c>
      <c r="EV12" s="38">
        <v>0</v>
      </c>
      <c r="EW12" s="38">
        <v>80</v>
      </c>
      <c r="EX12" s="38">
        <v>0</v>
      </c>
      <c r="EY12" s="38">
        <v>0</v>
      </c>
      <c r="EZ12" s="38">
        <v>0</v>
      </c>
      <c r="FA12" s="38">
        <v>40</v>
      </c>
      <c r="FB12" s="38">
        <v>40</v>
      </c>
      <c r="FC12" s="38">
        <v>40</v>
      </c>
      <c r="FD12" s="38">
        <v>0</v>
      </c>
      <c r="FE12" s="38">
        <v>0</v>
      </c>
      <c r="FF12" s="38">
        <v>0</v>
      </c>
      <c r="FG12" s="38">
        <v>0</v>
      </c>
      <c r="FH12" s="38">
        <v>40</v>
      </c>
      <c r="FI12" s="38">
        <v>0</v>
      </c>
      <c r="FJ12" s="38">
        <v>0</v>
      </c>
      <c r="FK12" s="38">
        <v>0</v>
      </c>
      <c r="FL12" s="38">
        <v>0</v>
      </c>
      <c r="FM12" s="38">
        <v>0</v>
      </c>
      <c r="FN12" s="38">
        <v>0</v>
      </c>
      <c r="FO12" s="38">
        <v>80</v>
      </c>
      <c r="FP12" s="38">
        <v>0</v>
      </c>
      <c r="FQ12" s="38">
        <v>40</v>
      </c>
      <c r="FR12" s="38">
        <v>0</v>
      </c>
      <c r="FS12" s="38">
        <v>0</v>
      </c>
      <c r="FT12" s="38">
        <v>0</v>
      </c>
      <c r="FU12" s="38">
        <v>0</v>
      </c>
      <c r="FV12" s="38">
        <v>80</v>
      </c>
      <c r="FW12" s="38">
        <v>0</v>
      </c>
      <c r="FX12" s="38">
        <v>40</v>
      </c>
      <c r="FY12" s="38">
        <v>40</v>
      </c>
      <c r="FZ12" s="38">
        <v>0</v>
      </c>
      <c r="GA12" s="38">
        <v>40</v>
      </c>
      <c r="GB12" s="38">
        <v>0</v>
      </c>
      <c r="GC12" s="38">
        <v>40</v>
      </c>
      <c r="GD12" s="42">
        <v>3560</v>
      </c>
      <c r="GF12" t="s">
        <v>13</v>
      </c>
    </row>
    <row r="13" spans="1:188" x14ac:dyDescent="0.2">
      <c r="A13" s="39" t="s">
        <v>191</v>
      </c>
      <c r="B13" s="40" t="s">
        <v>298</v>
      </c>
      <c r="C13" s="40">
        <v>338</v>
      </c>
      <c r="D13" s="40">
        <v>0</v>
      </c>
      <c r="E13" s="40">
        <v>234</v>
      </c>
      <c r="F13" s="40">
        <v>0</v>
      </c>
      <c r="G13" s="40">
        <v>260</v>
      </c>
      <c r="H13" s="40">
        <v>468</v>
      </c>
      <c r="I13" s="40">
        <v>130</v>
      </c>
      <c r="J13" s="40">
        <v>26</v>
      </c>
      <c r="K13" s="40">
        <v>0</v>
      </c>
      <c r="L13" s="40">
        <v>52</v>
      </c>
      <c r="M13" s="40">
        <v>0</v>
      </c>
      <c r="N13" s="40">
        <v>52</v>
      </c>
      <c r="O13" s="40">
        <v>130</v>
      </c>
      <c r="P13" s="40">
        <v>0</v>
      </c>
      <c r="Q13" s="40">
        <v>234</v>
      </c>
      <c r="R13" s="40">
        <v>0</v>
      </c>
      <c r="S13" s="40">
        <v>156</v>
      </c>
      <c r="T13" s="40">
        <v>390</v>
      </c>
      <c r="U13" s="40">
        <v>338</v>
      </c>
      <c r="V13" s="40">
        <v>338</v>
      </c>
      <c r="W13" s="40">
        <v>286</v>
      </c>
      <c r="X13" s="40">
        <v>153.14286000000001</v>
      </c>
      <c r="Y13" s="40">
        <v>0</v>
      </c>
      <c r="Z13" s="40">
        <v>78</v>
      </c>
      <c r="AA13" s="40">
        <v>104</v>
      </c>
      <c r="AB13" s="40">
        <v>260</v>
      </c>
      <c r="AC13" s="40">
        <v>128.33332999999999</v>
      </c>
      <c r="AD13" s="40">
        <v>0</v>
      </c>
      <c r="AE13" s="40">
        <v>0</v>
      </c>
      <c r="AF13" s="40">
        <v>0</v>
      </c>
      <c r="AG13" s="40">
        <v>0</v>
      </c>
      <c r="AH13" s="40">
        <v>0</v>
      </c>
      <c r="AI13" s="40">
        <v>156</v>
      </c>
      <c r="AJ13" s="40">
        <v>156</v>
      </c>
      <c r="AK13" s="40">
        <v>156</v>
      </c>
      <c r="AL13" s="40">
        <v>52</v>
      </c>
      <c r="AM13" s="40">
        <v>0</v>
      </c>
      <c r="AN13" s="40">
        <v>130</v>
      </c>
      <c r="AO13" s="40">
        <v>104</v>
      </c>
      <c r="AP13" s="40">
        <v>182</v>
      </c>
      <c r="AQ13" s="40">
        <v>78</v>
      </c>
      <c r="AR13" s="40">
        <v>0</v>
      </c>
      <c r="AS13" s="40">
        <v>0</v>
      </c>
      <c r="AT13" s="40">
        <v>0</v>
      </c>
      <c r="AU13" s="40">
        <v>0</v>
      </c>
      <c r="AV13" s="40">
        <v>0</v>
      </c>
      <c r="AW13" s="40">
        <v>130</v>
      </c>
      <c r="AX13" s="40">
        <v>104</v>
      </c>
      <c r="AY13" s="40">
        <v>130</v>
      </c>
      <c r="AZ13" s="40">
        <v>130</v>
      </c>
      <c r="BA13" s="40">
        <v>0</v>
      </c>
      <c r="BB13" s="40">
        <v>78</v>
      </c>
      <c r="BC13" s="40">
        <v>78</v>
      </c>
      <c r="BD13" s="40">
        <v>52</v>
      </c>
      <c r="BE13" s="40">
        <v>206.33332999999999</v>
      </c>
      <c r="BF13" s="40">
        <v>0</v>
      </c>
      <c r="BG13" s="40">
        <v>52</v>
      </c>
      <c r="BH13" s="40">
        <v>0</v>
      </c>
      <c r="BI13" s="40">
        <v>52</v>
      </c>
      <c r="BJ13" s="40">
        <v>104</v>
      </c>
      <c r="BK13" s="40">
        <v>52</v>
      </c>
      <c r="BL13" s="40">
        <v>126.66665999999999</v>
      </c>
      <c r="BM13" s="40">
        <v>156</v>
      </c>
      <c r="BN13" s="40">
        <v>0</v>
      </c>
      <c r="BO13" s="40">
        <v>0</v>
      </c>
      <c r="BP13" s="40">
        <v>130</v>
      </c>
      <c r="BQ13" s="40">
        <v>78</v>
      </c>
      <c r="BR13" s="40">
        <v>26</v>
      </c>
      <c r="BS13" s="40">
        <v>0</v>
      </c>
      <c r="BT13" s="40">
        <v>26</v>
      </c>
      <c r="BU13" s="40">
        <v>0</v>
      </c>
      <c r="BV13" s="40">
        <v>0</v>
      </c>
      <c r="BW13" s="40">
        <v>0</v>
      </c>
      <c r="BX13" s="40">
        <v>104</v>
      </c>
      <c r="BY13" s="40">
        <v>260</v>
      </c>
      <c r="BZ13" s="40">
        <v>232.33333999999999</v>
      </c>
      <c r="CA13" s="40">
        <v>130</v>
      </c>
      <c r="CB13" s="40">
        <v>104</v>
      </c>
      <c r="CC13" s="40">
        <v>0</v>
      </c>
      <c r="CD13" s="40">
        <v>26</v>
      </c>
      <c r="CE13" s="40">
        <v>0</v>
      </c>
      <c r="CF13" s="40">
        <v>0</v>
      </c>
      <c r="CG13" s="40">
        <v>52</v>
      </c>
      <c r="CH13" s="40">
        <v>0</v>
      </c>
      <c r="CI13" s="40">
        <v>0</v>
      </c>
      <c r="CJ13" s="40">
        <v>0</v>
      </c>
      <c r="CK13" s="40">
        <v>0</v>
      </c>
      <c r="CL13" s="40">
        <v>0</v>
      </c>
      <c r="CM13" s="40">
        <v>104</v>
      </c>
      <c r="CN13" s="40">
        <v>156</v>
      </c>
      <c r="CO13" s="40">
        <v>180</v>
      </c>
      <c r="CP13" s="40">
        <v>52</v>
      </c>
      <c r="CQ13" s="40">
        <v>0</v>
      </c>
      <c r="CR13" s="40">
        <v>104</v>
      </c>
      <c r="CS13" s="40">
        <v>52</v>
      </c>
      <c r="CT13" s="40">
        <v>130</v>
      </c>
      <c r="CU13" s="40">
        <v>26</v>
      </c>
      <c r="CV13" s="40">
        <v>0</v>
      </c>
      <c r="CW13" s="40">
        <v>26</v>
      </c>
      <c r="CX13" s="40">
        <v>52</v>
      </c>
      <c r="CY13" s="40">
        <v>0</v>
      </c>
      <c r="CZ13" s="40">
        <v>26</v>
      </c>
      <c r="DA13" s="40">
        <v>78</v>
      </c>
      <c r="DB13" s="40">
        <v>52</v>
      </c>
      <c r="DC13" s="40">
        <v>0</v>
      </c>
      <c r="DD13" s="40">
        <v>26</v>
      </c>
      <c r="DE13" s="40">
        <v>26</v>
      </c>
      <c r="DF13" s="40">
        <v>0</v>
      </c>
      <c r="DG13" s="40">
        <v>0</v>
      </c>
      <c r="DH13" s="40">
        <v>26</v>
      </c>
      <c r="DI13" s="40">
        <v>0</v>
      </c>
      <c r="DJ13" s="40">
        <v>26</v>
      </c>
      <c r="DK13" s="40">
        <v>78</v>
      </c>
      <c r="DL13" s="40">
        <v>0</v>
      </c>
      <c r="DM13" s="40">
        <v>52</v>
      </c>
      <c r="DN13" s="40">
        <v>52</v>
      </c>
      <c r="DO13" s="40">
        <v>156</v>
      </c>
      <c r="DP13" s="40">
        <v>208</v>
      </c>
      <c r="DQ13" s="40">
        <v>182</v>
      </c>
      <c r="DR13" s="40">
        <v>78</v>
      </c>
      <c r="DS13" s="40">
        <v>26</v>
      </c>
      <c r="DT13" s="40">
        <v>0</v>
      </c>
      <c r="DU13" s="40">
        <v>52</v>
      </c>
      <c r="DV13" s="40">
        <v>26</v>
      </c>
      <c r="DW13" s="40">
        <v>0</v>
      </c>
      <c r="DX13" s="40">
        <v>26</v>
      </c>
      <c r="DY13" s="40">
        <v>52</v>
      </c>
      <c r="DZ13" s="40">
        <v>78</v>
      </c>
      <c r="EA13" s="40">
        <v>52</v>
      </c>
      <c r="EB13" s="40">
        <v>26</v>
      </c>
      <c r="EC13" s="40">
        <v>26</v>
      </c>
      <c r="ED13" s="40">
        <v>104</v>
      </c>
      <c r="EE13" s="40">
        <v>182</v>
      </c>
      <c r="EF13" s="40">
        <v>130</v>
      </c>
      <c r="EG13" s="40">
        <v>104</v>
      </c>
      <c r="EH13" s="40">
        <v>0</v>
      </c>
      <c r="EI13" s="40">
        <v>78</v>
      </c>
      <c r="EJ13" s="40">
        <v>104</v>
      </c>
      <c r="EK13" s="40">
        <v>104</v>
      </c>
      <c r="EL13" s="40">
        <v>104</v>
      </c>
      <c r="EM13" s="40">
        <v>234</v>
      </c>
      <c r="EN13" s="40">
        <v>52</v>
      </c>
      <c r="EO13" s="40">
        <v>0</v>
      </c>
      <c r="EP13" s="40">
        <v>104</v>
      </c>
      <c r="EQ13" s="40">
        <v>0</v>
      </c>
      <c r="ER13" s="40">
        <v>78</v>
      </c>
      <c r="ES13" s="40">
        <v>182</v>
      </c>
      <c r="ET13" s="40">
        <v>0</v>
      </c>
      <c r="EU13" s="40">
        <v>0</v>
      </c>
      <c r="EV13" s="40">
        <v>130</v>
      </c>
      <c r="EW13" s="40">
        <v>104</v>
      </c>
      <c r="EX13" s="40">
        <v>26</v>
      </c>
      <c r="EY13" s="40">
        <v>52</v>
      </c>
      <c r="EZ13" s="40">
        <v>78</v>
      </c>
      <c r="FA13" s="40">
        <v>26</v>
      </c>
      <c r="FB13" s="40">
        <v>0</v>
      </c>
      <c r="FC13" s="40">
        <v>26</v>
      </c>
      <c r="FD13" s="40">
        <v>0</v>
      </c>
      <c r="FE13" s="40">
        <v>52</v>
      </c>
      <c r="FF13" s="40">
        <v>129.16667000000001</v>
      </c>
      <c r="FG13" s="40">
        <v>52</v>
      </c>
      <c r="FH13" s="40">
        <v>50.33334</v>
      </c>
      <c r="FI13" s="40">
        <v>26</v>
      </c>
      <c r="FJ13" s="40">
        <v>26</v>
      </c>
      <c r="FK13" s="40">
        <v>0</v>
      </c>
      <c r="FL13" s="40">
        <v>0</v>
      </c>
      <c r="FM13" s="40">
        <v>26</v>
      </c>
      <c r="FN13" s="40">
        <v>0</v>
      </c>
      <c r="FO13" s="40">
        <v>0</v>
      </c>
      <c r="FP13" s="40">
        <v>0</v>
      </c>
      <c r="FQ13" s="40">
        <v>78</v>
      </c>
      <c r="FR13" s="40">
        <v>52</v>
      </c>
      <c r="FS13" s="40">
        <v>52</v>
      </c>
      <c r="FT13" s="40">
        <v>338</v>
      </c>
      <c r="FU13" s="40">
        <v>182</v>
      </c>
      <c r="FV13" s="40">
        <v>156</v>
      </c>
      <c r="FW13" s="40">
        <v>78</v>
      </c>
      <c r="FX13" s="40">
        <v>572</v>
      </c>
      <c r="FY13" s="40">
        <v>52</v>
      </c>
      <c r="FZ13" s="40">
        <v>26</v>
      </c>
      <c r="GA13" s="40">
        <v>0</v>
      </c>
      <c r="GB13" s="40">
        <v>52</v>
      </c>
      <c r="GC13" s="40">
        <v>26</v>
      </c>
      <c r="GD13" s="43">
        <v>14128.30953</v>
      </c>
      <c r="GF13" t="s">
        <v>14</v>
      </c>
    </row>
    <row r="14" spans="1:188" x14ac:dyDescent="0.2">
      <c r="A14" s="37" t="s">
        <v>208</v>
      </c>
      <c r="B14" s="38" t="s">
        <v>301</v>
      </c>
      <c r="C14" s="38">
        <v>60</v>
      </c>
      <c r="D14" s="38">
        <v>0</v>
      </c>
      <c r="E14" s="38">
        <v>30</v>
      </c>
      <c r="F14" s="38">
        <v>0</v>
      </c>
      <c r="G14" s="38">
        <v>60</v>
      </c>
      <c r="H14" s="38">
        <v>30</v>
      </c>
      <c r="I14" s="38">
        <v>30</v>
      </c>
      <c r="J14" s="38">
        <v>30</v>
      </c>
      <c r="K14" s="38">
        <v>0</v>
      </c>
      <c r="L14" s="38">
        <v>0</v>
      </c>
      <c r="M14" s="38">
        <v>90</v>
      </c>
      <c r="N14" s="38">
        <v>0</v>
      </c>
      <c r="O14" s="38">
        <v>30</v>
      </c>
      <c r="P14" s="38">
        <v>0</v>
      </c>
      <c r="Q14" s="38">
        <v>30</v>
      </c>
      <c r="R14" s="38">
        <v>0</v>
      </c>
      <c r="S14" s="38">
        <v>120</v>
      </c>
      <c r="T14" s="38">
        <v>0</v>
      </c>
      <c r="U14" s="38">
        <v>60</v>
      </c>
      <c r="V14" s="38">
        <v>30</v>
      </c>
      <c r="W14" s="38">
        <v>120</v>
      </c>
      <c r="X14" s="38">
        <v>30</v>
      </c>
      <c r="Y14" s="38">
        <v>0</v>
      </c>
      <c r="Z14" s="38">
        <v>90</v>
      </c>
      <c r="AA14" s="38">
        <v>30</v>
      </c>
      <c r="AB14" s="38">
        <v>0</v>
      </c>
      <c r="AC14" s="38">
        <v>30</v>
      </c>
      <c r="AD14" s="38">
        <v>0</v>
      </c>
      <c r="AE14" s="38">
        <v>0</v>
      </c>
      <c r="AF14" s="38">
        <v>0</v>
      </c>
      <c r="AG14" s="38">
        <v>0</v>
      </c>
      <c r="AH14" s="38">
        <v>0</v>
      </c>
      <c r="AI14" s="38">
        <v>0</v>
      </c>
      <c r="AJ14" s="38">
        <v>30</v>
      </c>
      <c r="AK14" s="38">
        <v>90</v>
      </c>
      <c r="AL14" s="38">
        <v>30</v>
      </c>
      <c r="AM14" s="38">
        <v>0</v>
      </c>
      <c r="AN14" s="38">
        <v>60</v>
      </c>
      <c r="AO14" s="38">
        <v>60</v>
      </c>
      <c r="AP14" s="38">
        <v>90</v>
      </c>
      <c r="AQ14" s="38">
        <v>60</v>
      </c>
      <c r="AR14" s="38">
        <v>60</v>
      </c>
      <c r="AS14" s="38">
        <v>0</v>
      </c>
      <c r="AT14" s="38">
        <v>0</v>
      </c>
      <c r="AU14" s="38">
        <v>90</v>
      </c>
      <c r="AV14" s="38">
        <v>30</v>
      </c>
      <c r="AW14" s="38">
        <v>0</v>
      </c>
      <c r="AX14" s="38">
        <v>30</v>
      </c>
      <c r="AY14" s="38">
        <v>30</v>
      </c>
      <c r="AZ14" s="38">
        <v>120</v>
      </c>
      <c r="BA14" s="38">
        <v>0</v>
      </c>
      <c r="BB14" s="38">
        <v>0</v>
      </c>
      <c r="BC14" s="38">
        <v>0</v>
      </c>
      <c r="BD14" s="38">
        <v>0</v>
      </c>
      <c r="BE14" s="38">
        <v>0</v>
      </c>
      <c r="BF14" s="38">
        <v>0</v>
      </c>
      <c r="BG14" s="38">
        <v>30</v>
      </c>
      <c r="BH14" s="38">
        <v>0</v>
      </c>
      <c r="BI14" s="38">
        <v>90</v>
      </c>
      <c r="BJ14" s="38">
        <v>30</v>
      </c>
      <c r="BK14" s="38">
        <v>0</v>
      </c>
      <c r="BL14" s="38">
        <v>0</v>
      </c>
      <c r="BM14" s="38">
        <v>30</v>
      </c>
      <c r="BN14" s="38">
        <v>30</v>
      </c>
      <c r="BO14" s="38">
        <v>0</v>
      </c>
      <c r="BP14" s="38">
        <v>0</v>
      </c>
      <c r="BQ14" s="38">
        <v>120</v>
      </c>
      <c r="BR14" s="38">
        <v>30</v>
      </c>
      <c r="BS14" s="38">
        <v>210</v>
      </c>
      <c r="BT14" s="38">
        <v>150</v>
      </c>
      <c r="BU14" s="38">
        <v>210</v>
      </c>
      <c r="BV14" s="38">
        <v>0</v>
      </c>
      <c r="BW14" s="38">
        <v>30</v>
      </c>
      <c r="BX14" s="38">
        <v>30</v>
      </c>
      <c r="BY14" s="38">
        <v>120</v>
      </c>
      <c r="BZ14" s="38">
        <v>60</v>
      </c>
      <c r="CA14" s="38">
        <v>60</v>
      </c>
      <c r="CB14" s="38">
        <v>210</v>
      </c>
      <c r="CC14" s="38">
        <v>0</v>
      </c>
      <c r="CD14" s="38">
        <v>30</v>
      </c>
      <c r="CE14" s="38">
        <v>150</v>
      </c>
      <c r="CF14" s="38">
        <v>90</v>
      </c>
      <c r="CG14" s="38">
        <v>120</v>
      </c>
      <c r="CH14" s="38">
        <v>150</v>
      </c>
      <c r="CI14" s="38">
        <v>30</v>
      </c>
      <c r="CJ14" s="38">
        <v>0</v>
      </c>
      <c r="CK14" s="38">
        <v>60</v>
      </c>
      <c r="CL14" s="38">
        <v>119.0909</v>
      </c>
      <c r="CM14" s="38">
        <v>60</v>
      </c>
      <c r="CN14" s="38">
        <v>0</v>
      </c>
      <c r="CO14" s="38">
        <v>90</v>
      </c>
      <c r="CP14" s="38">
        <v>30</v>
      </c>
      <c r="CQ14" s="38">
        <v>0</v>
      </c>
      <c r="CR14" s="38">
        <v>0</v>
      </c>
      <c r="CS14" s="38">
        <v>0</v>
      </c>
      <c r="CT14" s="38">
        <v>0</v>
      </c>
      <c r="CU14" s="38">
        <v>30</v>
      </c>
      <c r="CV14" s="38">
        <v>30</v>
      </c>
      <c r="CW14" s="38">
        <v>0</v>
      </c>
      <c r="CX14" s="38">
        <v>0</v>
      </c>
      <c r="CY14" s="38">
        <v>0</v>
      </c>
      <c r="CZ14" s="38">
        <v>0</v>
      </c>
      <c r="DA14" s="38">
        <v>0</v>
      </c>
      <c r="DB14" s="38">
        <v>90</v>
      </c>
      <c r="DC14" s="38">
        <v>60</v>
      </c>
      <c r="DD14" s="38">
        <v>30</v>
      </c>
      <c r="DE14" s="38">
        <v>0</v>
      </c>
      <c r="DF14" s="38">
        <v>0</v>
      </c>
      <c r="DG14" s="38">
        <v>0</v>
      </c>
      <c r="DH14" s="38">
        <v>0</v>
      </c>
      <c r="DI14" s="38">
        <v>30</v>
      </c>
      <c r="DJ14" s="38">
        <v>30</v>
      </c>
      <c r="DK14" s="38">
        <v>30</v>
      </c>
      <c r="DL14" s="38">
        <v>0</v>
      </c>
      <c r="DM14" s="38">
        <v>30</v>
      </c>
      <c r="DN14" s="38">
        <v>0</v>
      </c>
      <c r="DO14" s="38">
        <v>30</v>
      </c>
      <c r="DP14" s="38">
        <v>0</v>
      </c>
      <c r="DQ14" s="38">
        <v>0</v>
      </c>
      <c r="DR14" s="38">
        <v>0</v>
      </c>
      <c r="DS14" s="38">
        <v>30</v>
      </c>
      <c r="DT14" s="38">
        <v>30</v>
      </c>
      <c r="DU14" s="38">
        <v>60</v>
      </c>
      <c r="DV14" s="38">
        <v>30</v>
      </c>
      <c r="DW14" s="38">
        <v>60</v>
      </c>
      <c r="DX14" s="38">
        <v>60</v>
      </c>
      <c r="DY14" s="38">
        <v>30</v>
      </c>
      <c r="DZ14" s="38">
        <v>30</v>
      </c>
      <c r="EA14" s="38">
        <v>30</v>
      </c>
      <c r="EB14" s="38">
        <v>60</v>
      </c>
      <c r="EC14" s="38">
        <v>60</v>
      </c>
      <c r="ED14" s="38">
        <v>30</v>
      </c>
      <c r="EE14" s="38">
        <v>0</v>
      </c>
      <c r="EF14" s="38">
        <v>0</v>
      </c>
      <c r="EG14" s="38">
        <v>0</v>
      </c>
      <c r="EH14" s="38">
        <v>30</v>
      </c>
      <c r="EI14" s="38">
        <v>0</v>
      </c>
      <c r="EJ14" s="38">
        <v>0</v>
      </c>
      <c r="EK14" s="38">
        <v>0</v>
      </c>
      <c r="EL14" s="38">
        <v>0</v>
      </c>
      <c r="EM14" s="38">
        <v>60</v>
      </c>
      <c r="EN14" s="38">
        <v>30</v>
      </c>
      <c r="EO14" s="38">
        <v>0</v>
      </c>
      <c r="EP14" s="38">
        <v>30</v>
      </c>
      <c r="EQ14" s="38">
        <v>0</v>
      </c>
      <c r="ER14" s="38">
        <v>30</v>
      </c>
      <c r="ES14" s="38">
        <v>0</v>
      </c>
      <c r="ET14" s="38">
        <v>0</v>
      </c>
      <c r="EU14" s="38">
        <v>0</v>
      </c>
      <c r="EV14" s="38">
        <v>0</v>
      </c>
      <c r="EW14" s="38">
        <v>0</v>
      </c>
      <c r="EX14" s="38">
        <v>0</v>
      </c>
      <c r="EY14" s="38">
        <v>0</v>
      </c>
      <c r="EZ14" s="38">
        <v>0</v>
      </c>
      <c r="FA14" s="38">
        <v>0</v>
      </c>
      <c r="FB14" s="38">
        <v>0</v>
      </c>
      <c r="FC14" s="38">
        <v>0</v>
      </c>
      <c r="FD14" s="38">
        <v>0</v>
      </c>
      <c r="FE14" s="38">
        <v>30</v>
      </c>
      <c r="FF14" s="38">
        <v>30</v>
      </c>
      <c r="FG14" s="38">
        <v>0</v>
      </c>
      <c r="FH14" s="38">
        <v>60</v>
      </c>
      <c r="FI14" s="38">
        <v>0</v>
      </c>
      <c r="FJ14" s="38">
        <v>0</v>
      </c>
      <c r="FK14" s="38">
        <v>0</v>
      </c>
      <c r="FL14" s="38">
        <v>0</v>
      </c>
      <c r="FM14" s="38">
        <v>0</v>
      </c>
      <c r="FN14" s="38">
        <v>60</v>
      </c>
      <c r="FO14" s="38">
        <v>0</v>
      </c>
      <c r="FP14" s="38">
        <v>0</v>
      </c>
      <c r="FQ14" s="38">
        <v>240</v>
      </c>
      <c r="FR14" s="38">
        <v>0</v>
      </c>
      <c r="FS14" s="38">
        <v>0</v>
      </c>
      <c r="FT14" s="38">
        <v>0</v>
      </c>
      <c r="FU14" s="38">
        <v>60</v>
      </c>
      <c r="FV14" s="38">
        <v>60</v>
      </c>
      <c r="FW14" s="38">
        <v>0</v>
      </c>
      <c r="FX14" s="38">
        <v>0</v>
      </c>
      <c r="FY14" s="38">
        <v>0</v>
      </c>
      <c r="FZ14" s="38">
        <v>0</v>
      </c>
      <c r="GA14" s="38">
        <v>0</v>
      </c>
      <c r="GB14" s="38">
        <v>60</v>
      </c>
      <c r="GC14" s="38">
        <v>0</v>
      </c>
      <c r="GD14" s="42">
        <v>5729.0909000000001</v>
      </c>
      <c r="GF14" t="s">
        <v>15</v>
      </c>
    </row>
    <row r="15" spans="1:188" x14ac:dyDescent="0.2">
      <c r="A15" s="39" t="s">
        <v>291</v>
      </c>
      <c r="B15" s="40" t="s">
        <v>303</v>
      </c>
      <c r="C15" s="40">
        <v>0</v>
      </c>
      <c r="D15" s="40">
        <v>0</v>
      </c>
      <c r="E15" s="40">
        <v>0</v>
      </c>
      <c r="F15" s="40">
        <v>0</v>
      </c>
      <c r="G15" s="40">
        <v>0</v>
      </c>
      <c r="H15" s="40">
        <v>0</v>
      </c>
      <c r="I15" s="40">
        <v>0</v>
      </c>
      <c r="J15" s="40">
        <v>0</v>
      </c>
      <c r="K15" s="40">
        <v>0</v>
      </c>
      <c r="L15" s="40">
        <v>0</v>
      </c>
      <c r="M15" s="40">
        <v>0</v>
      </c>
      <c r="N15" s="40">
        <v>0</v>
      </c>
      <c r="O15" s="40">
        <v>0</v>
      </c>
      <c r="P15" s="40">
        <v>0</v>
      </c>
      <c r="Q15" s="40">
        <v>0</v>
      </c>
      <c r="R15" s="40">
        <v>0</v>
      </c>
      <c r="S15" s="40">
        <v>0</v>
      </c>
      <c r="T15" s="40">
        <v>0</v>
      </c>
      <c r="U15" s="40">
        <v>0</v>
      </c>
      <c r="V15" s="40">
        <v>0</v>
      </c>
      <c r="W15" s="40">
        <v>0</v>
      </c>
      <c r="X15" s="40">
        <v>0</v>
      </c>
      <c r="Y15" s="40">
        <v>0</v>
      </c>
      <c r="Z15" s="40">
        <v>0</v>
      </c>
      <c r="AA15" s="40">
        <v>0</v>
      </c>
      <c r="AB15" s="40">
        <v>0</v>
      </c>
      <c r="AC15" s="40">
        <v>0</v>
      </c>
      <c r="AD15" s="40">
        <v>0</v>
      </c>
      <c r="AE15" s="40">
        <v>0</v>
      </c>
      <c r="AF15" s="40">
        <v>0</v>
      </c>
      <c r="AG15" s="40">
        <v>0</v>
      </c>
      <c r="AH15" s="40">
        <v>0</v>
      </c>
      <c r="AI15" s="40">
        <v>0</v>
      </c>
      <c r="AJ15" s="40">
        <v>0</v>
      </c>
      <c r="AK15" s="40">
        <v>0</v>
      </c>
      <c r="AL15" s="40">
        <v>0</v>
      </c>
      <c r="AM15" s="40">
        <v>0</v>
      </c>
      <c r="AN15" s="40">
        <v>-65</v>
      </c>
      <c r="AO15" s="40">
        <v>-78</v>
      </c>
      <c r="AP15" s="40">
        <v>-130</v>
      </c>
      <c r="AQ15" s="40">
        <v>-234</v>
      </c>
      <c r="AR15" s="40">
        <v>-104</v>
      </c>
      <c r="AS15" s="40">
        <v>-117</v>
      </c>
      <c r="AT15" s="40">
        <v>0</v>
      </c>
      <c r="AU15" s="40">
        <v>0</v>
      </c>
      <c r="AV15" s="40">
        <v>0</v>
      </c>
      <c r="AW15" s="40">
        <v>0</v>
      </c>
      <c r="AX15" s="40">
        <v>0</v>
      </c>
      <c r="AY15" s="40">
        <v>0</v>
      </c>
      <c r="AZ15" s="40">
        <v>0</v>
      </c>
      <c r="BA15" s="40">
        <v>0</v>
      </c>
      <c r="BB15" s="40">
        <v>0</v>
      </c>
      <c r="BC15" s="40">
        <v>0</v>
      </c>
      <c r="BD15" s="40">
        <v>0</v>
      </c>
      <c r="BE15" s="40">
        <v>0</v>
      </c>
      <c r="BF15" s="40">
        <v>0</v>
      </c>
      <c r="BG15" s="40">
        <v>0</v>
      </c>
      <c r="BH15" s="40">
        <v>0</v>
      </c>
      <c r="BI15" s="40">
        <v>0</v>
      </c>
      <c r="BJ15" s="40">
        <v>0</v>
      </c>
      <c r="BK15" s="40">
        <v>0</v>
      </c>
      <c r="BL15" s="40">
        <v>0</v>
      </c>
      <c r="BM15" s="40">
        <v>0</v>
      </c>
      <c r="BN15" s="40">
        <v>0</v>
      </c>
      <c r="BO15" s="40">
        <v>0</v>
      </c>
      <c r="BP15" s="40">
        <v>0</v>
      </c>
      <c r="BQ15" s="40">
        <v>0</v>
      </c>
      <c r="BR15" s="40">
        <v>0</v>
      </c>
      <c r="BS15" s="40">
        <v>0</v>
      </c>
      <c r="BT15" s="40">
        <v>0</v>
      </c>
      <c r="BU15" s="40">
        <v>0</v>
      </c>
      <c r="BV15" s="40">
        <v>0</v>
      </c>
      <c r="BW15" s="40">
        <v>0</v>
      </c>
      <c r="BX15" s="40">
        <v>0</v>
      </c>
      <c r="BY15" s="40">
        <v>0</v>
      </c>
      <c r="BZ15" s="40">
        <v>0</v>
      </c>
      <c r="CA15" s="40">
        <v>0</v>
      </c>
      <c r="CB15" s="40">
        <v>0</v>
      </c>
      <c r="CC15" s="40">
        <v>0</v>
      </c>
      <c r="CD15" s="40">
        <v>0</v>
      </c>
      <c r="CE15" s="40">
        <v>0</v>
      </c>
      <c r="CF15" s="40">
        <v>0</v>
      </c>
      <c r="CG15" s="40">
        <v>0</v>
      </c>
      <c r="CH15" s="40">
        <v>0</v>
      </c>
      <c r="CI15" s="40">
        <v>0</v>
      </c>
      <c r="CJ15" s="40">
        <v>0</v>
      </c>
      <c r="CK15" s="40">
        <v>0</v>
      </c>
      <c r="CL15" s="40">
        <v>0</v>
      </c>
      <c r="CM15" s="40">
        <v>0</v>
      </c>
      <c r="CN15" s="40">
        <v>0</v>
      </c>
      <c r="CO15" s="40">
        <v>0</v>
      </c>
      <c r="CP15" s="40">
        <v>0</v>
      </c>
      <c r="CQ15" s="40">
        <v>0</v>
      </c>
      <c r="CR15" s="40">
        <v>0</v>
      </c>
      <c r="CS15" s="40">
        <v>0</v>
      </c>
      <c r="CT15" s="40">
        <v>0</v>
      </c>
      <c r="CU15" s="40">
        <v>0</v>
      </c>
      <c r="CV15" s="40">
        <v>0</v>
      </c>
      <c r="CW15" s="40">
        <v>0</v>
      </c>
      <c r="CX15" s="40">
        <v>0</v>
      </c>
      <c r="CY15" s="40">
        <v>0</v>
      </c>
      <c r="CZ15" s="40">
        <v>0</v>
      </c>
      <c r="DA15" s="40">
        <v>0</v>
      </c>
      <c r="DB15" s="40">
        <v>0</v>
      </c>
      <c r="DC15" s="40">
        <v>0</v>
      </c>
      <c r="DD15" s="40">
        <v>0</v>
      </c>
      <c r="DE15" s="40">
        <v>0</v>
      </c>
      <c r="DF15" s="40">
        <v>0</v>
      </c>
      <c r="DG15" s="40">
        <v>0</v>
      </c>
      <c r="DH15" s="40">
        <v>0</v>
      </c>
      <c r="DI15" s="40">
        <v>0</v>
      </c>
      <c r="DJ15" s="40">
        <v>0</v>
      </c>
      <c r="DK15" s="40">
        <v>0</v>
      </c>
      <c r="DL15" s="40">
        <v>0</v>
      </c>
      <c r="DM15" s="40">
        <v>0</v>
      </c>
      <c r="DN15" s="40">
        <v>0</v>
      </c>
      <c r="DO15" s="40">
        <v>0</v>
      </c>
      <c r="DP15" s="40">
        <v>0</v>
      </c>
      <c r="DQ15" s="40">
        <v>0</v>
      </c>
      <c r="DR15" s="40">
        <v>0</v>
      </c>
      <c r="DS15" s="40">
        <v>0</v>
      </c>
      <c r="DT15" s="40">
        <v>0</v>
      </c>
      <c r="DU15" s="40">
        <v>0</v>
      </c>
      <c r="DV15" s="40">
        <v>0</v>
      </c>
      <c r="DW15" s="40">
        <v>0</v>
      </c>
      <c r="DX15" s="40">
        <v>0</v>
      </c>
      <c r="DY15" s="40">
        <v>0</v>
      </c>
      <c r="DZ15" s="40">
        <v>0</v>
      </c>
      <c r="EA15" s="40">
        <v>0</v>
      </c>
      <c r="EB15" s="40">
        <v>0</v>
      </c>
      <c r="EC15" s="40">
        <v>0</v>
      </c>
      <c r="ED15" s="40">
        <v>0</v>
      </c>
      <c r="EE15" s="40">
        <v>0</v>
      </c>
      <c r="EF15" s="40">
        <v>0</v>
      </c>
      <c r="EG15" s="40">
        <v>0</v>
      </c>
      <c r="EH15" s="40">
        <v>0</v>
      </c>
      <c r="EI15" s="40">
        <v>0</v>
      </c>
      <c r="EJ15" s="40">
        <v>0</v>
      </c>
      <c r="EK15" s="40">
        <v>0</v>
      </c>
      <c r="EL15" s="40">
        <v>0</v>
      </c>
      <c r="EM15" s="40">
        <v>0</v>
      </c>
      <c r="EN15" s="40">
        <v>0</v>
      </c>
      <c r="EO15" s="40">
        <v>0</v>
      </c>
      <c r="EP15" s="40">
        <v>0</v>
      </c>
      <c r="EQ15" s="40">
        <v>0</v>
      </c>
      <c r="ER15" s="40">
        <v>0</v>
      </c>
      <c r="ES15" s="40">
        <v>0</v>
      </c>
      <c r="ET15" s="40">
        <v>0</v>
      </c>
      <c r="EU15" s="40">
        <v>0</v>
      </c>
      <c r="EV15" s="40">
        <v>0</v>
      </c>
      <c r="EW15" s="40">
        <v>0</v>
      </c>
      <c r="EX15" s="40">
        <v>0</v>
      </c>
      <c r="EY15" s="40">
        <v>0</v>
      </c>
      <c r="EZ15" s="40">
        <v>0</v>
      </c>
      <c r="FA15" s="40">
        <v>0</v>
      </c>
      <c r="FB15" s="40">
        <v>0</v>
      </c>
      <c r="FC15" s="40">
        <v>0</v>
      </c>
      <c r="FD15" s="40">
        <v>0</v>
      </c>
      <c r="FE15" s="40">
        <v>0</v>
      </c>
      <c r="FF15" s="40">
        <v>0</v>
      </c>
      <c r="FG15" s="40">
        <v>0</v>
      </c>
      <c r="FH15" s="40">
        <v>0</v>
      </c>
      <c r="FI15" s="40">
        <v>0</v>
      </c>
      <c r="FJ15" s="40">
        <v>0</v>
      </c>
      <c r="FK15" s="40">
        <v>0</v>
      </c>
      <c r="FL15" s="40">
        <v>0</v>
      </c>
      <c r="FM15" s="40">
        <v>0</v>
      </c>
      <c r="FN15" s="40">
        <v>0</v>
      </c>
      <c r="FO15" s="40">
        <v>0</v>
      </c>
      <c r="FP15" s="40">
        <v>0</v>
      </c>
      <c r="FQ15" s="40">
        <v>0</v>
      </c>
      <c r="FR15" s="40">
        <v>0</v>
      </c>
      <c r="FS15" s="40">
        <v>0</v>
      </c>
      <c r="FT15" s="40">
        <v>0</v>
      </c>
      <c r="FU15" s="40">
        <v>0</v>
      </c>
      <c r="FV15" s="40">
        <v>0</v>
      </c>
      <c r="FW15" s="40">
        <v>0</v>
      </c>
      <c r="FX15" s="40">
        <v>0</v>
      </c>
      <c r="FY15" s="40">
        <v>0</v>
      </c>
      <c r="FZ15" s="40">
        <v>0</v>
      </c>
      <c r="GA15" s="40">
        <v>0</v>
      </c>
      <c r="GB15" s="40">
        <v>0</v>
      </c>
      <c r="GC15" s="40">
        <v>0</v>
      </c>
      <c r="GD15" s="43">
        <v>-728</v>
      </c>
      <c r="GF15" t="s">
        <v>17</v>
      </c>
    </row>
    <row r="16" spans="1:188" x14ac:dyDescent="0.2">
      <c r="A16" s="37" t="s">
        <v>224</v>
      </c>
      <c r="B16" s="38" t="s">
        <v>302</v>
      </c>
      <c r="C16" s="38">
        <v>0</v>
      </c>
      <c r="D16" s="38">
        <v>0</v>
      </c>
      <c r="E16" s="38">
        <v>0</v>
      </c>
      <c r="F16" s="38">
        <v>0</v>
      </c>
      <c r="G16" s="38">
        <v>80</v>
      </c>
      <c r="H16" s="38">
        <v>0</v>
      </c>
      <c r="I16" s="38">
        <v>0</v>
      </c>
      <c r="J16" s="38">
        <v>80</v>
      </c>
      <c r="K16" s="38">
        <v>0</v>
      </c>
      <c r="L16" s="38">
        <v>0</v>
      </c>
      <c r="M16" s="38">
        <v>0</v>
      </c>
      <c r="N16" s="38">
        <v>80</v>
      </c>
      <c r="O16" s="38">
        <v>0</v>
      </c>
      <c r="P16" s="38">
        <v>0</v>
      </c>
      <c r="Q16" s="38">
        <v>0</v>
      </c>
      <c r="R16" s="38">
        <v>0</v>
      </c>
      <c r="S16" s="38">
        <v>0</v>
      </c>
      <c r="T16" s="38">
        <v>40</v>
      </c>
      <c r="U16" s="38">
        <v>40</v>
      </c>
      <c r="V16" s="38">
        <v>0</v>
      </c>
      <c r="W16" s="38">
        <v>0</v>
      </c>
      <c r="X16" s="38">
        <v>0</v>
      </c>
      <c r="Y16" s="38">
        <v>0</v>
      </c>
      <c r="Z16" s="38">
        <v>0</v>
      </c>
      <c r="AA16" s="38">
        <v>0</v>
      </c>
      <c r="AB16" s="38">
        <v>0</v>
      </c>
      <c r="AC16" s="38">
        <v>0</v>
      </c>
      <c r="AD16" s="38">
        <v>0</v>
      </c>
      <c r="AE16" s="38">
        <v>40</v>
      </c>
      <c r="AF16" s="38">
        <v>0</v>
      </c>
      <c r="AG16" s="38">
        <v>40</v>
      </c>
      <c r="AH16" s="38">
        <v>0</v>
      </c>
      <c r="AI16" s="38">
        <v>40</v>
      </c>
      <c r="AJ16" s="38">
        <v>0</v>
      </c>
      <c r="AK16" s="38">
        <v>120</v>
      </c>
      <c r="AL16" s="38">
        <v>120</v>
      </c>
      <c r="AM16" s="38">
        <v>0</v>
      </c>
      <c r="AN16" s="38">
        <v>40</v>
      </c>
      <c r="AO16" s="38">
        <v>0</v>
      </c>
      <c r="AP16" s="38">
        <v>0</v>
      </c>
      <c r="AQ16" s="38">
        <v>40</v>
      </c>
      <c r="AR16" s="38">
        <v>40</v>
      </c>
      <c r="AS16" s="38">
        <v>0</v>
      </c>
      <c r="AT16" s="38">
        <v>0</v>
      </c>
      <c r="AU16" s="38">
        <v>0</v>
      </c>
      <c r="AV16" s="38">
        <v>0</v>
      </c>
      <c r="AW16" s="38">
        <v>40</v>
      </c>
      <c r="AX16" s="38">
        <v>0</v>
      </c>
      <c r="AY16" s="38">
        <v>0</v>
      </c>
      <c r="AZ16" s="38">
        <v>0</v>
      </c>
      <c r="BA16" s="38">
        <v>0</v>
      </c>
      <c r="BB16" s="38">
        <v>0</v>
      </c>
      <c r="BC16" s="38">
        <v>0</v>
      </c>
      <c r="BD16" s="38">
        <v>0</v>
      </c>
      <c r="BE16" s="38">
        <v>0</v>
      </c>
      <c r="BF16" s="38">
        <v>0</v>
      </c>
      <c r="BG16" s="38">
        <v>0</v>
      </c>
      <c r="BH16" s="38">
        <v>0</v>
      </c>
      <c r="BI16" s="38">
        <v>0</v>
      </c>
      <c r="BJ16" s="38">
        <v>0</v>
      </c>
      <c r="BK16" s="38">
        <v>0</v>
      </c>
      <c r="BL16" s="38">
        <v>0</v>
      </c>
      <c r="BM16" s="38">
        <v>0</v>
      </c>
      <c r="BN16" s="38">
        <v>0</v>
      </c>
      <c r="BO16" s="38">
        <v>0</v>
      </c>
      <c r="BP16" s="38">
        <v>0</v>
      </c>
      <c r="BQ16" s="38">
        <v>0</v>
      </c>
      <c r="BR16" s="38">
        <v>0</v>
      </c>
      <c r="BS16" s="38">
        <v>0</v>
      </c>
      <c r="BT16" s="38">
        <v>0</v>
      </c>
      <c r="BU16" s="38">
        <v>0</v>
      </c>
      <c r="BV16" s="38">
        <v>0</v>
      </c>
      <c r="BW16" s="38">
        <v>0</v>
      </c>
      <c r="BX16" s="38">
        <v>0</v>
      </c>
      <c r="BY16" s="38">
        <v>0</v>
      </c>
      <c r="BZ16" s="38">
        <v>0</v>
      </c>
      <c r="CA16" s="38">
        <v>80</v>
      </c>
      <c r="CB16" s="38">
        <v>0</v>
      </c>
      <c r="CC16" s="38">
        <v>0</v>
      </c>
      <c r="CD16" s="38">
        <v>0</v>
      </c>
      <c r="CE16" s="38">
        <v>40</v>
      </c>
      <c r="CF16" s="38">
        <v>0</v>
      </c>
      <c r="CG16" s="38">
        <v>0</v>
      </c>
      <c r="CH16" s="38">
        <v>0</v>
      </c>
      <c r="CI16" s="38">
        <v>0</v>
      </c>
      <c r="CJ16" s="38">
        <v>0</v>
      </c>
      <c r="CK16" s="38">
        <v>0</v>
      </c>
      <c r="CL16" s="38">
        <v>0</v>
      </c>
      <c r="CM16" s="38">
        <v>0</v>
      </c>
      <c r="CN16" s="38">
        <v>0</v>
      </c>
      <c r="CO16" s="38">
        <v>0</v>
      </c>
      <c r="CP16" s="38">
        <v>0</v>
      </c>
      <c r="CQ16" s="38">
        <v>0</v>
      </c>
      <c r="CR16" s="38">
        <v>40</v>
      </c>
      <c r="CS16" s="38">
        <v>0</v>
      </c>
      <c r="CT16" s="38">
        <v>0</v>
      </c>
      <c r="CU16" s="38">
        <v>0</v>
      </c>
      <c r="CV16" s="38">
        <v>0</v>
      </c>
      <c r="CW16" s="38">
        <v>0</v>
      </c>
      <c r="CX16" s="38">
        <v>0</v>
      </c>
      <c r="CY16" s="38">
        <v>40</v>
      </c>
      <c r="CZ16" s="38">
        <v>80</v>
      </c>
      <c r="DA16" s="38">
        <v>0</v>
      </c>
      <c r="DB16" s="38">
        <v>120</v>
      </c>
      <c r="DC16" s="38">
        <v>80</v>
      </c>
      <c r="DD16" s="38">
        <v>120</v>
      </c>
      <c r="DE16" s="38">
        <v>80</v>
      </c>
      <c r="DF16" s="38">
        <v>0</v>
      </c>
      <c r="DG16" s="38">
        <v>40</v>
      </c>
      <c r="DH16" s="38">
        <v>80</v>
      </c>
      <c r="DI16" s="38">
        <v>40</v>
      </c>
      <c r="DJ16" s="38">
        <v>0</v>
      </c>
      <c r="DK16" s="38">
        <v>80</v>
      </c>
      <c r="DL16" s="38">
        <v>0</v>
      </c>
      <c r="DM16" s="38">
        <v>0</v>
      </c>
      <c r="DN16" s="38">
        <v>0</v>
      </c>
      <c r="DO16" s="38">
        <v>0</v>
      </c>
      <c r="DP16" s="38">
        <v>0</v>
      </c>
      <c r="DQ16" s="38">
        <v>0</v>
      </c>
      <c r="DR16" s="38">
        <v>80</v>
      </c>
      <c r="DS16" s="38">
        <v>80</v>
      </c>
      <c r="DT16" s="38">
        <v>80</v>
      </c>
      <c r="DU16" s="38">
        <v>80</v>
      </c>
      <c r="DV16" s="38">
        <v>40</v>
      </c>
      <c r="DW16" s="38">
        <v>80</v>
      </c>
      <c r="DX16" s="38">
        <v>80</v>
      </c>
      <c r="DY16" s="38">
        <v>160</v>
      </c>
      <c r="DZ16" s="38">
        <v>80</v>
      </c>
      <c r="EA16" s="38">
        <v>0</v>
      </c>
      <c r="EB16" s="38">
        <v>120</v>
      </c>
      <c r="EC16" s="38">
        <v>0</v>
      </c>
      <c r="ED16" s="38">
        <v>0</v>
      </c>
      <c r="EE16" s="38">
        <v>0</v>
      </c>
      <c r="EF16" s="38">
        <v>120</v>
      </c>
      <c r="EG16" s="38">
        <v>0</v>
      </c>
      <c r="EH16" s="38">
        <v>40</v>
      </c>
      <c r="EI16" s="38">
        <v>0</v>
      </c>
      <c r="EJ16" s="38">
        <v>0</v>
      </c>
      <c r="EK16" s="38">
        <v>0</v>
      </c>
      <c r="EL16" s="38">
        <v>0</v>
      </c>
      <c r="EM16" s="38">
        <v>80</v>
      </c>
      <c r="EN16" s="38">
        <v>80</v>
      </c>
      <c r="EO16" s="38">
        <v>40</v>
      </c>
      <c r="EP16" s="38">
        <v>40</v>
      </c>
      <c r="EQ16" s="38">
        <v>0</v>
      </c>
      <c r="ER16" s="38">
        <v>40</v>
      </c>
      <c r="ES16" s="38">
        <v>0</v>
      </c>
      <c r="ET16" s="38">
        <v>0</v>
      </c>
      <c r="EU16" s="38">
        <v>0</v>
      </c>
      <c r="EV16" s="38">
        <v>0</v>
      </c>
      <c r="EW16" s="38">
        <v>0</v>
      </c>
      <c r="EX16" s="38">
        <v>0</v>
      </c>
      <c r="EY16" s="38">
        <v>0</v>
      </c>
      <c r="EZ16" s="38">
        <v>0</v>
      </c>
      <c r="FA16" s="38">
        <v>40</v>
      </c>
      <c r="FB16" s="38">
        <v>40</v>
      </c>
      <c r="FC16" s="38">
        <v>0</v>
      </c>
      <c r="FD16" s="38">
        <v>0</v>
      </c>
      <c r="FE16" s="38">
        <v>0</v>
      </c>
      <c r="FF16" s="38">
        <v>0</v>
      </c>
      <c r="FG16" s="38">
        <v>0</v>
      </c>
      <c r="FH16" s="38">
        <v>0</v>
      </c>
      <c r="FI16" s="38">
        <v>0</v>
      </c>
      <c r="FJ16" s="38">
        <v>0</v>
      </c>
      <c r="FK16" s="38">
        <v>0</v>
      </c>
      <c r="FL16" s="38">
        <v>0</v>
      </c>
      <c r="FM16" s="38">
        <v>0</v>
      </c>
      <c r="FN16" s="38">
        <v>0</v>
      </c>
      <c r="FO16" s="38">
        <v>0</v>
      </c>
      <c r="FP16" s="38">
        <v>0</v>
      </c>
      <c r="FQ16" s="38">
        <v>0</v>
      </c>
      <c r="FR16" s="38">
        <v>0</v>
      </c>
      <c r="FS16" s="38">
        <v>0</v>
      </c>
      <c r="FT16" s="38">
        <v>0</v>
      </c>
      <c r="FU16" s="38">
        <v>0</v>
      </c>
      <c r="FV16" s="38">
        <v>0</v>
      </c>
      <c r="FW16" s="38">
        <v>0</v>
      </c>
      <c r="FX16" s="38">
        <v>0</v>
      </c>
      <c r="FY16" s="38">
        <v>40</v>
      </c>
      <c r="FZ16" s="38">
        <v>40</v>
      </c>
      <c r="GA16" s="38">
        <v>0</v>
      </c>
      <c r="GB16" s="38">
        <v>0</v>
      </c>
      <c r="GC16" s="38">
        <v>0</v>
      </c>
      <c r="GD16" s="42">
        <v>3240</v>
      </c>
      <c r="GF16" t="s">
        <v>18</v>
      </c>
    </row>
    <row r="17" spans="1:188" x14ac:dyDescent="0.2">
      <c r="A17" s="39" t="s">
        <v>192</v>
      </c>
      <c r="B17" s="40" t="s">
        <v>298</v>
      </c>
      <c r="C17" s="40">
        <v>156</v>
      </c>
      <c r="D17" s="40">
        <v>0</v>
      </c>
      <c r="E17" s="40">
        <v>130</v>
      </c>
      <c r="F17" s="40">
        <v>0</v>
      </c>
      <c r="G17" s="40">
        <v>390</v>
      </c>
      <c r="H17" s="40">
        <v>234</v>
      </c>
      <c r="I17" s="40">
        <v>182</v>
      </c>
      <c r="J17" s="40">
        <v>182</v>
      </c>
      <c r="K17" s="40">
        <v>0</v>
      </c>
      <c r="L17" s="40">
        <v>286</v>
      </c>
      <c r="M17" s="40">
        <v>338</v>
      </c>
      <c r="N17" s="40">
        <v>208</v>
      </c>
      <c r="O17" s="40">
        <v>338</v>
      </c>
      <c r="P17" s="40">
        <v>0</v>
      </c>
      <c r="Q17" s="40">
        <v>104</v>
      </c>
      <c r="R17" s="40">
        <v>0</v>
      </c>
      <c r="S17" s="40">
        <v>52</v>
      </c>
      <c r="T17" s="40">
        <v>208</v>
      </c>
      <c r="U17" s="40">
        <v>234</v>
      </c>
      <c r="V17" s="40">
        <v>364</v>
      </c>
      <c r="W17" s="40">
        <v>156</v>
      </c>
      <c r="X17" s="40">
        <v>104</v>
      </c>
      <c r="Y17" s="40">
        <v>0</v>
      </c>
      <c r="Z17" s="40">
        <v>130</v>
      </c>
      <c r="AA17" s="40">
        <v>104</v>
      </c>
      <c r="AB17" s="40">
        <v>156</v>
      </c>
      <c r="AC17" s="40">
        <v>180.33332999999999</v>
      </c>
      <c r="AD17" s="40">
        <v>182</v>
      </c>
      <c r="AE17" s="40">
        <v>130</v>
      </c>
      <c r="AF17" s="40">
        <v>0</v>
      </c>
      <c r="AG17" s="40">
        <v>26</v>
      </c>
      <c r="AH17" s="40">
        <v>208</v>
      </c>
      <c r="AI17" s="40">
        <v>130</v>
      </c>
      <c r="AJ17" s="40">
        <v>156</v>
      </c>
      <c r="AK17" s="40">
        <v>78</v>
      </c>
      <c r="AL17" s="40">
        <v>52</v>
      </c>
      <c r="AM17" s="40">
        <v>0</v>
      </c>
      <c r="AN17" s="40">
        <v>26</v>
      </c>
      <c r="AO17" s="40">
        <v>26</v>
      </c>
      <c r="AP17" s="40">
        <v>0</v>
      </c>
      <c r="AQ17" s="40">
        <v>52</v>
      </c>
      <c r="AR17" s="40">
        <v>312</v>
      </c>
      <c r="AS17" s="40">
        <v>156</v>
      </c>
      <c r="AT17" s="40">
        <v>0</v>
      </c>
      <c r="AU17" s="40">
        <v>52</v>
      </c>
      <c r="AV17" s="40">
        <v>104</v>
      </c>
      <c r="AW17" s="40">
        <v>156</v>
      </c>
      <c r="AX17" s="40">
        <v>104</v>
      </c>
      <c r="AY17" s="40">
        <v>0</v>
      </c>
      <c r="AZ17" s="40">
        <v>78</v>
      </c>
      <c r="BA17" s="40">
        <v>0</v>
      </c>
      <c r="BB17" s="40">
        <v>52</v>
      </c>
      <c r="BC17" s="40">
        <v>26</v>
      </c>
      <c r="BD17" s="40">
        <v>104</v>
      </c>
      <c r="BE17" s="40">
        <v>104</v>
      </c>
      <c r="BF17" s="40">
        <v>78</v>
      </c>
      <c r="BG17" s="40">
        <v>52</v>
      </c>
      <c r="BH17" s="40">
        <v>0</v>
      </c>
      <c r="BI17" s="40">
        <v>26</v>
      </c>
      <c r="BJ17" s="40">
        <v>78</v>
      </c>
      <c r="BK17" s="40">
        <v>0</v>
      </c>
      <c r="BL17" s="40">
        <v>26</v>
      </c>
      <c r="BM17" s="40">
        <v>78</v>
      </c>
      <c r="BN17" s="40">
        <v>52</v>
      </c>
      <c r="BO17" s="40">
        <v>0</v>
      </c>
      <c r="BP17" s="40">
        <v>78</v>
      </c>
      <c r="BQ17" s="40">
        <v>78</v>
      </c>
      <c r="BR17" s="40">
        <v>104</v>
      </c>
      <c r="BS17" s="40">
        <v>156</v>
      </c>
      <c r="BT17" s="40">
        <v>26</v>
      </c>
      <c r="BU17" s="40">
        <v>0</v>
      </c>
      <c r="BV17" s="40">
        <v>0</v>
      </c>
      <c r="BW17" s="40">
        <v>0</v>
      </c>
      <c r="BX17" s="40">
        <v>0</v>
      </c>
      <c r="BY17" s="40">
        <v>52</v>
      </c>
      <c r="BZ17" s="40">
        <v>26</v>
      </c>
      <c r="CA17" s="40">
        <v>52</v>
      </c>
      <c r="CB17" s="40">
        <v>52</v>
      </c>
      <c r="CC17" s="40">
        <v>0</v>
      </c>
      <c r="CD17" s="40">
        <v>26</v>
      </c>
      <c r="CE17" s="40">
        <v>52</v>
      </c>
      <c r="CF17" s="40">
        <v>130</v>
      </c>
      <c r="CG17" s="40">
        <v>0</v>
      </c>
      <c r="CH17" s="40">
        <v>52</v>
      </c>
      <c r="CI17" s="40">
        <v>130</v>
      </c>
      <c r="CJ17" s="40">
        <v>0</v>
      </c>
      <c r="CK17" s="40">
        <v>104</v>
      </c>
      <c r="CL17" s="40">
        <v>78</v>
      </c>
      <c r="CM17" s="40">
        <v>0</v>
      </c>
      <c r="CN17" s="40">
        <v>78</v>
      </c>
      <c r="CO17" s="40">
        <v>102</v>
      </c>
      <c r="CP17" s="40">
        <v>26</v>
      </c>
      <c r="CQ17" s="40">
        <v>0</v>
      </c>
      <c r="CR17" s="40">
        <v>130</v>
      </c>
      <c r="CS17" s="40">
        <v>130</v>
      </c>
      <c r="CT17" s="40">
        <v>130</v>
      </c>
      <c r="CU17" s="40">
        <v>156</v>
      </c>
      <c r="CV17" s="40">
        <v>0</v>
      </c>
      <c r="CW17" s="40">
        <v>0</v>
      </c>
      <c r="CX17" s="40">
        <v>0</v>
      </c>
      <c r="CY17" s="40">
        <v>78</v>
      </c>
      <c r="CZ17" s="40">
        <v>0</v>
      </c>
      <c r="DA17" s="40">
        <v>0</v>
      </c>
      <c r="DB17" s="40">
        <v>52</v>
      </c>
      <c r="DC17" s="40">
        <v>26</v>
      </c>
      <c r="DD17" s="40">
        <v>26</v>
      </c>
      <c r="DE17" s="40">
        <v>0</v>
      </c>
      <c r="DF17" s="40">
        <v>0</v>
      </c>
      <c r="DG17" s="40">
        <v>0</v>
      </c>
      <c r="DH17" s="40">
        <v>52</v>
      </c>
      <c r="DI17" s="40">
        <v>0</v>
      </c>
      <c r="DJ17" s="40">
        <v>0</v>
      </c>
      <c r="DK17" s="40">
        <v>52</v>
      </c>
      <c r="DL17" s="40">
        <v>0</v>
      </c>
      <c r="DM17" s="40">
        <v>52</v>
      </c>
      <c r="DN17" s="40">
        <v>0</v>
      </c>
      <c r="DO17" s="40">
        <v>78</v>
      </c>
      <c r="DP17" s="40">
        <v>0</v>
      </c>
      <c r="DQ17" s="40">
        <v>104</v>
      </c>
      <c r="DR17" s="40">
        <v>156</v>
      </c>
      <c r="DS17" s="40">
        <v>78</v>
      </c>
      <c r="DT17" s="40">
        <v>104</v>
      </c>
      <c r="DU17" s="40">
        <v>130</v>
      </c>
      <c r="DV17" s="40">
        <v>52</v>
      </c>
      <c r="DW17" s="40">
        <v>130</v>
      </c>
      <c r="DX17" s="40">
        <v>104</v>
      </c>
      <c r="DY17" s="40">
        <v>0</v>
      </c>
      <c r="DZ17" s="40">
        <v>0</v>
      </c>
      <c r="EA17" s="40">
        <v>0</v>
      </c>
      <c r="EB17" s="40">
        <v>0</v>
      </c>
      <c r="EC17" s="40">
        <v>0</v>
      </c>
      <c r="ED17" s="40">
        <v>0</v>
      </c>
      <c r="EE17" s="40">
        <v>26</v>
      </c>
      <c r="EF17" s="40">
        <v>0</v>
      </c>
      <c r="EG17" s="40">
        <v>0</v>
      </c>
      <c r="EH17" s="40">
        <v>26</v>
      </c>
      <c r="EI17" s="40">
        <v>52</v>
      </c>
      <c r="EJ17" s="40">
        <v>0</v>
      </c>
      <c r="EK17" s="40">
        <v>0</v>
      </c>
      <c r="EL17" s="40">
        <v>0</v>
      </c>
      <c r="EM17" s="40">
        <v>52</v>
      </c>
      <c r="EN17" s="40">
        <v>78</v>
      </c>
      <c r="EO17" s="40">
        <v>26</v>
      </c>
      <c r="EP17" s="40">
        <v>0</v>
      </c>
      <c r="EQ17" s="40">
        <v>0</v>
      </c>
      <c r="ER17" s="40">
        <v>0</v>
      </c>
      <c r="ES17" s="40">
        <v>52</v>
      </c>
      <c r="ET17" s="40">
        <v>0</v>
      </c>
      <c r="EU17" s="40">
        <v>0</v>
      </c>
      <c r="EV17" s="40">
        <v>0</v>
      </c>
      <c r="EW17" s="40">
        <v>52</v>
      </c>
      <c r="EX17" s="40">
        <v>52</v>
      </c>
      <c r="EY17" s="40">
        <v>78</v>
      </c>
      <c r="EZ17" s="40">
        <v>104</v>
      </c>
      <c r="FA17" s="40">
        <v>52</v>
      </c>
      <c r="FB17" s="40">
        <v>52</v>
      </c>
      <c r="FC17" s="40">
        <v>130</v>
      </c>
      <c r="FD17" s="40">
        <v>182</v>
      </c>
      <c r="FE17" s="40">
        <v>286</v>
      </c>
      <c r="FF17" s="40">
        <v>156</v>
      </c>
      <c r="FG17" s="40">
        <v>78</v>
      </c>
      <c r="FH17" s="40">
        <v>52</v>
      </c>
      <c r="FI17" s="40">
        <v>26</v>
      </c>
      <c r="FJ17" s="40">
        <v>78</v>
      </c>
      <c r="FK17" s="40">
        <v>78</v>
      </c>
      <c r="FL17" s="40">
        <v>78</v>
      </c>
      <c r="FM17" s="40">
        <v>208</v>
      </c>
      <c r="FN17" s="40">
        <v>78</v>
      </c>
      <c r="FO17" s="40">
        <v>52</v>
      </c>
      <c r="FP17" s="40">
        <v>104</v>
      </c>
      <c r="FQ17" s="40">
        <v>130</v>
      </c>
      <c r="FR17" s="40">
        <v>234</v>
      </c>
      <c r="FS17" s="40">
        <v>182</v>
      </c>
      <c r="FT17" s="40">
        <v>104</v>
      </c>
      <c r="FU17" s="40">
        <v>130</v>
      </c>
      <c r="FV17" s="40">
        <v>208</v>
      </c>
      <c r="FW17" s="40">
        <v>0</v>
      </c>
      <c r="FX17" s="40">
        <v>0</v>
      </c>
      <c r="FY17" s="40">
        <v>0</v>
      </c>
      <c r="FZ17" s="40">
        <v>0</v>
      </c>
      <c r="GA17" s="40">
        <v>26</v>
      </c>
      <c r="GB17" s="40">
        <v>338</v>
      </c>
      <c r="GC17" s="40">
        <v>104</v>
      </c>
      <c r="GD17" s="43">
        <v>13906.333329999999</v>
      </c>
      <c r="GF17" t="s">
        <v>19</v>
      </c>
    </row>
    <row r="18" spans="1:188" x14ac:dyDescent="0.2">
      <c r="A18" s="37" t="s">
        <v>209</v>
      </c>
      <c r="B18" s="38" t="s">
        <v>301</v>
      </c>
      <c r="C18" s="38">
        <v>30</v>
      </c>
      <c r="D18" s="38">
        <v>0</v>
      </c>
      <c r="E18" s="38">
        <v>0</v>
      </c>
      <c r="F18" s="38">
        <v>0</v>
      </c>
      <c r="G18" s="38">
        <v>120</v>
      </c>
      <c r="H18" s="38">
        <v>30</v>
      </c>
      <c r="I18" s="38">
        <v>30</v>
      </c>
      <c r="J18" s="38">
        <v>30</v>
      </c>
      <c r="K18" s="38">
        <v>0</v>
      </c>
      <c r="L18" s="38">
        <v>0</v>
      </c>
      <c r="M18" s="38">
        <v>30</v>
      </c>
      <c r="N18" s="38">
        <v>0</v>
      </c>
      <c r="O18" s="38">
        <v>0</v>
      </c>
      <c r="P18" s="38">
        <v>0</v>
      </c>
      <c r="Q18" s="38">
        <v>30</v>
      </c>
      <c r="R18" s="38">
        <v>0</v>
      </c>
      <c r="S18" s="38">
        <v>0</v>
      </c>
      <c r="T18" s="38">
        <v>0</v>
      </c>
      <c r="U18" s="38">
        <v>0</v>
      </c>
      <c r="V18" s="38">
        <v>0</v>
      </c>
      <c r="W18" s="38">
        <v>30</v>
      </c>
      <c r="X18" s="38">
        <v>0</v>
      </c>
      <c r="Y18" s="38">
        <v>0</v>
      </c>
      <c r="Z18" s="38">
        <v>0</v>
      </c>
      <c r="AA18" s="38">
        <v>0</v>
      </c>
      <c r="AB18" s="38">
        <v>0</v>
      </c>
      <c r="AC18" s="38">
        <v>0</v>
      </c>
      <c r="AD18" s="38">
        <v>0</v>
      </c>
      <c r="AE18" s="38">
        <v>30</v>
      </c>
      <c r="AF18" s="38">
        <v>0</v>
      </c>
      <c r="AG18" s="38">
        <v>0</v>
      </c>
      <c r="AH18" s="38">
        <v>0</v>
      </c>
      <c r="AI18" s="38">
        <v>0</v>
      </c>
      <c r="AJ18" s="38">
        <v>60</v>
      </c>
      <c r="AK18" s="38">
        <v>90</v>
      </c>
      <c r="AL18" s="38">
        <v>30</v>
      </c>
      <c r="AM18" s="38">
        <v>0</v>
      </c>
      <c r="AN18" s="38">
        <v>0</v>
      </c>
      <c r="AO18" s="38">
        <v>60</v>
      </c>
      <c r="AP18" s="38">
        <v>30</v>
      </c>
      <c r="AQ18" s="38">
        <v>0</v>
      </c>
      <c r="AR18" s="38">
        <v>90</v>
      </c>
      <c r="AS18" s="38">
        <v>180</v>
      </c>
      <c r="AT18" s="38">
        <v>0</v>
      </c>
      <c r="AU18" s="38">
        <v>60</v>
      </c>
      <c r="AV18" s="38">
        <v>0</v>
      </c>
      <c r="AW18" s="38">
        <v>0</v>
      </c>
      <c r="AX18" s="38">
        <v>30</v>
      </c>
      <c r="AY18" s="38">
        <v>150</v>
      </c>
      <c r="AZ18" s="38">
        <v>30</v>
      </c>
      <c r="BA18" s="38">
        <v>0</v>
      </c>
      <c r="BB18" s="38">
        <v>0</v>
      </c>
      <c r="BC18" s="38">
        <v>30</v>
      </c>
      <c r="BD18" s="38">
        <v>90</v>
      </c>
      <c r="BE18" s="38">
        <v>30</v>
      </c>
      <c r="BF18" s="38">
        <v>120</v>
      </c>
      <c r="BG18" s="38">
        <v>150</v>
      </c>
      <c r="BH18" s="38">
        <v>0</v>
      </c>
      <c r="BI18" s="38">
        <v>90</v>
      </c>
      <c r="BJ18" s="38">
        <v>60</v>
      </c>
      <c r="BK18" s="38">
        <v>0</v>
      </c>
      <c r="BL18" s="38">
        <v>30</v>
      </c>
      <c r="BM18" s="38">
        <v>30</v>
      </c>
      <c r="BN18" s="38">
        <v>0</v>
      </c>
      <c r="BO18" s="38">
        <v>0</v>
      </c>
      <c r="BP18" s="38">
        <v>30</v>
      </c>
      <c r="BQ18" s="38">
        <v>0</v>
      </c>
      <c r="BR18" s="38">
        <v>0</v>
      </c>
      <c r="BS18" s="38">
        <v>0</v>
      </c>
      <c r="BT18" s="38">
        <v>170</v>
      </c>
      <c r="BU18" s="38">
        <v>60</v>
      </c>
      <c r="BV18" s="38">
        <v>0</v>
      </c>
      <c r="BW18" s="38">
        <v>30</v>
      </c>
      <c r="BX18" s="38">
        <v>90</v>
      </c>
      <c r="BY18" s="38">
        <v>0</v>
      </c>
      <c r="BZ18" s="38">
        <v>60</v>
      </c>
      <c r="CA18" s="38">
        <v>30</v>
      </c>
      <c r="CB18" s="38">
        <v>0</v>
      </c>
      <c r="CC18" s="38">
        <v>0</v>
      </c>
      <c r="CD18" s="38">
        <v>0</v>
      </c>
      <c r="CE18" s="38">
        <v>0</v>
      </c>
      <c r="CF18" s="38">
        <v>30</v>
      </c>
      <c r="CG18" s="38">
        <v>120</v>
      </c>
      <c r="CH18" s="38">
        <v>150</v>
      </c>
      <c r="CI18" s="38">
        <v>90</v>
      </c>
      <c r="CJ18" s="38">
        <v>0</v>
      </c>
      <c r="CK18" s="38">
        <v>300</v>
      </c>
      <c r="CL18" s="38">
        <v>329.54545000000002</v>
      </c>
      <c r="CM18" s="38">
        <v>60</v>
      </c>
      <c r="CN18" s="38">
        <v>0</v>
      </c>
      <c r="CO18" s="38">
        <v>30</v>
      </c>
      <c r="CP18" s="38">
        <v>30</v>
      </c>
      <c r="CQ18" s="38">
        <v>0</v>
      </c>
      <c r="CR18" s="38">
        <v>0</v>
      </c>
      <c r="CS18" s="38">
        <v>0</v>
      </c>
      <c r="CT18" s="38">
        <v>60</v>
      </c>
      <c r="CU18" s="38">
        <v>30</v>
      </c>
      <c r="CV18" s="38">
        <v>0</v>
      </c>
      <c r="CW18" s="38">
        <v>0</v>
      </c>
      <c r="CX18" s="38">
        <v>0</v>
      </c>
      <c r="CY18" s="38">
        <v>30</v>
      </c>
      <c r="CZ18" s="38">
        <v>0</v>
      </c>
      <c r="DA18" s="38">
        <v>0</v>
      </c>
      <c r="DB18" s="38">
        <v>0</v>
      </c>
      <c r="DC18" s="38">
        <v>0</v>
      </c>
      <c r="DD18" s="38">
        <v>0</v>
      </c>
      <c r="DE18" s="38">
        <v>0</v>
      </c>
      <c r="DF18" s="38">
        <v>90</v>
      </c>
      <c r="DG18" s="38">
        <v>30</v>
      </c>
      <c r="DH18" s="38">
        <v>90</v>
      </c>
      <c r="DI18" s="38">
        <v>30</v>
      </c>
      <c r="DJ18" s="38">
        <v>30</v>
      </c>
      <c r="DK18" s="38">
        <v>30</v>
      </c>
      <c r="DL18" s="38">
        <v>0</v>
      </c>
      <c r="DM18" s="38">
        <v>0</v>
      </c>
      <c r="DN18" s="38">
        <v>0</v>
      </c>
      <c r="DO18" s="38">
        <v>30</v>
      </c>
      <c r="DP18" s="38">
        <v>0</v>
      </c>
      <c r="DQ18" s="38">
        <v>0</v>
      </c>
      <c r="DR18" s="38">
        <v>30</v>
      </c>
      <c r="DS18" s="38">
        <v>0</v>
      </c>
      <c r="DT18" s="38">
        <v>0</v>
      </c>
      <c r="DU18" s="38">
        <v>60</v>
      </c>
      <c r="DV18" s="38">
        <v>60</v>
      </c>
      <c r="DW18" s="38">
        <v>90</v>
      </c>
      <c r="DX18" s="38">
        <v>90</v>
      </c>
      <c r="DY18" s="38">
        <v>60</v>
      </c>
      <c r="DZ18" s="38">
        <v>30</v>
      </c>
      <c r="EA18" s="38">
        <v>30</v>
      </c>
      <c r="EB18" s="38">
        <v>0</v>
      </c>
      <c r="EC18" s="38">
        <v>0</v>
      </c>
      <c r="ED18" s="38">
        <v>30</v>
      </c>
      <c r="EE18" s="38">
        <v>0</v>
      </c>
      <c r="EF18" s="38">
        <v>30</v>
      </c>
      <c r="EG18" s="38">
        <v>0</v>
      </c>
      <c r="EH18" s="38">
        <v>60</v>
      </c>
      <c r="EI18" s="38">
        <v>30</v>
      </c>
      <c r="EJ18" s="38">
        <v>90</v>
      </c>
      <c r="EK18" s="38">
        <v>30</v>
      </c>
      <c r="EL18" s="38">
        <v>90</v>
      </c>
      <c r="EM18" s="38">
        <v>0</v>
      </c>
      <c r="EN18" s="38">
        <v>0</v>
      </c>
      <c r="EO18" s="38">
        <v>0</v>
      </c>
      <c r="EP18" s="38">
        <v>0</v>
      </c>
      <c r="EQ18" s="38">
        <v>0</v>
      </c>
      <c r="ER18" s="38">
        <v>0</v>
      </c>
      <c r="ES18" s="38">
        <v>0</v>
      </c>
      <c r="ET18" s="38">
        <v>0</v>
      </c>
      <c r="EU18" s="38">
        <v>0</v>
      </c>
      <c r="EV18" s="38">
        <v>0</v>
      </c>
      <c r="EW18" s="38">
        <v>30</v>
      </c>
      <c r="EX18" s="38">
        <v>60</v>
      </c>
      <c r="EY18" s="38">
        <v>60</v>
      </c>
      <c r="EZ18" s="38">
        <v>0</v>
      </c>
      <c r="FA18" s="38">
        <v>0</v>
      </c>
      <c r="FB18" s="38">
        <v>0</v>
      </c>
      <c r="FC18" s="38">
        <v>30</v>
      </c>
      <c r="FD18" s="38">
        <v>90</v>
      </c>
      <c r="FE18" s="38">
        <v>30</v>
      </c>
      <c r="FF18" s="38">
        <v>0</v>
      </c>
      <c r="FG18" s="38">
        <v>0</v>
      </c>
      <c r="FH18" s="38">
        <v>0</v>
      </c>
      <c r="FI18" s="38">
        <v>0</v>
      </c>
      <c r="FJ18" s="38">
        <v>0</v>
      </c>
      <c r="FK18" s="38">
        <v>0</v>
      </c>
      <c r="FL18" s="38">
        <v>0</v>
      </c>
      <c r="FM18" s="38">
        <v>60</v>
      </c>
      <c r="FN18" s="38">
        <v>0</v>
      </c>
      <c r="FO18" s="38">
        <v>0</v>
      </c>
      <c r="FP18" s="38">
        <v>0</v>
      </c>
      <c r="FQ18" s="38">
        <v>243.33332999999999</v>
      </c>
      <c r="FR18" s="38">
        <v>30</v>
      </c>
      <c r="FS18" s="38">
        <v>0</v>
      </c>
      <c r="FT18" s="38">
        <v>60</v>
      </c>
      <c r="FU18" s="38">
        <v>30</v>
      </c>
      <c r="FV18" s="38">
        <v>60</v>
      </c>
      <c r="FW18" s="38">
        <v>60</v>
      </c>
      <c r="FX18" s="38">
        <v>0</v>
      </c>
      <c r="FY18" s="38">
        <v>0</v>
      </c>
      <c r="FZ18" s="38">
        <v>0</v>
      </c>
      <c r="GA18" s="38">
        <v>30</v>
      </c>
      <c r="GB18" s="38">
        <v>0</v>
      </c>
      <c r="GC18" s="38">
        <v>0</v>
      </c>
      <c r="GD18" s="42">
        <v>5542.87878</v>
      </c>
      <c r="GF18" t="s">
        <v>20</v>
      </c>
    </row>
    <row r="19" spans="1:188" x14ac:dyDescent="0.2">
      <c r="A19" s="39" t="s">
        <v>210</v>
      </c>
      <c r="B19" s="40" t="s">
        <v>301</v>
      </c>
      <c r="C19" s="40">
        <v>0</v>
      </c>
      <c r="D19" s="40">
        <v>0</v>
      </c>
      <c r="E19" s="40">
        <v>0</v>
      </c>
      <c r="F19" s="40">
        <v>0</v>
      </c>
      <c r="G19" s="40">
        <v>0</v>
      </c>
      <c r="H19" s="40">
        <v>90</v>
      </c>
      <c r="I19" s="40">
        <v>120</v>
      </c>
      <c r="J19" s="40">
        <v>60</v>
      </c>
      <c r="K19" s="40">
        <v>0</v>
      </c>
      <c r="L19" s="40">
        <v>0</v>
      </c>
      <c r="M19" s="40">
        <v>30</v>
      </c>
      <c r="N19" s="40">
        <v>30</v>
      </c>
      <c r="O19" s="40">
        <v>30</v>
      </c>
      <c r="P19" s="40">
        <v>0</v>
      </c>
      <c r="Q19" s="40">
        <v>0</v>
      </c>
      <c r="R19" s="40">
        <v>0</v>
      </c>
      <c r="S19" s="40">
        <v>30</v>
      </c>
      <c r="T19" s="40">
        <v>90</v>
      </c>
      <c r="U19" s="40">
        <v>0</v>
      </c>
      <c r="V19" s="40">
        <v>0</v>
      </c>
      <c r="W19" s="40">
        <v>0</v>
      </c>
      <c r="X19" s="40">
        <v>30</v>
      </c>
      <c r="Y19" s="40">
        <v>0</v>
      </c>
      <c r="Z19" s="40">
        <v>0</v>
      </c>
      <c r="AA19" s="40">
        <v>0</v>
      </c>
      <c r="AB19" s="40">
        <v>60</v>
      </c>
      <c r="AC19" s="40">
        <v>30</v>
      </c>
      <c r="AD19" s="40">
        <v>0</v>
      </c>
      <c r="AE19" s="40">
        <v>90</v>
      </c>
      <c r="AF19" s="40">
        <v>0</v>
      </c>
      <c r="AG19" s="40">
        <v>60</v>
      </c>
      <c r="AH19" s="40">
        <v>0</v>
      </c>
      <c r="AI19" s="40">
        <v>0</v>
      </c>
      <c r="AJ19" s="40">
        <v>0</v>
      </c>
      <c r="AK19" s="40">
        <v>0</v>
      </c>
      <c r="AL19" s="40">
        <v>30</v>
      </c>
      <c r="AM19" s="40">
        <v>0</v>
      </c>
      <c r="AN19" s="40">
        <v>30</v>
      </c>
      <c r="AO19" s="40">
        <v>0</v>
      </c>
      <c r="AP19" s="40">
        <v>30</v>
      </c>
      <c r="AQ19" s="40">
        <v>0</v>
      </c>
      <c r="AR19" s="40">
        <v>0</v>
      </c>
      <c r="AS19" s="40">
        <v>0</v>
      </c>
      <c r="AT19" s="40">
        <v>0</v>
      </c>
      <c r="AU19" s="40">
        <v>60</v>
      </c>
      <c r="AV19" s="40">
        <v>0</v>
      </c>
      <c r="AW19" s="40">
        <v>0</v>
      </c>
      <c r="AX19" s="40">
        <v>0</v>
      </c>
      <c r="AY19" s="40">
        <v>90</v>
      </c>
      <c r="AZ19" s="40">
        <v>0</v>
      </c>
      <c r="BA19" s="40">
        <v>0</v>
      </c>
      <c r="BB19" s="40">
        <v>115</v>
      </c>
      <c r="BC19" s="40">
        <v>0</v>
      </c>
      <c r="BD19" s="40">
        <v>0</v>
      </c>
      <c r="BE19" s="40">
        <v>0</v>
      </c>
      <c r="BF19" s="40">
        <v>0</v>
      </c>
      <c r="BG19" s="40">
        <v>0</v>
      </c>
      <c r="BH19" s="40">
        <v>0</v>
      </c>
      <c r="BI19" s="40">
        <v>30</v>
      </c>
      <c r="BJ19" s="40">
        <v>0</v>
      </c>
      <c r="BK19" s="40">
        <v>30</v>
      </c>
      <c r="BL19" s="40">
        <v>0</v>
      </c>
      <c r="BM19" s="40">
        <v>0</v>
      </c>
      <c r="BN19" s="40">
        <v>0</v>
      </c>
      <c r="BO19" s="40">
        <v>0</v>
      </c>
      <c r="BP19" s="40">
        <v>0</v>
      </c>
      <c r="BQ19" s="40">
        <v>120</v>
      </c>
      <c r="BR19" s="40">
        <v>60</v>
      </c>
      <c r="BS19" s="40">
        <v>176</v>
      </c>
      <c r="BT19" s="40">
        <v>240</v>
      </c>
      <c r="BU19" s="40">
        <v>210</v>
      </c>
      <c r="BV19" s="40">
        <v>0</v>
      </c>
      <c r="BW19" s="40">
        <v>150</v>
      </c>
      <c r="BX19" s="40">
        <v>60</v>
      </c>
      <c r="BY19" s="40">
        <v>60</v>
      </c>
      <c r="BZ19" s="40">
        <v>30</v>
      </c>
      <c r="CA19" s="40">
        <v>60</v>
      </c>
      <c r="CB19" s="40">
        <v>0</v>
      </c>
      <c r="CC19" s="40">
        <v>0</v>
      </c>
      <c r="CD19" s="40">
        <v>0</v>
      </c>
      <c r="CE19" s="40">
        <v>0</v>
      </c>
      <c r="CF19" s="40">
        <v>30</v>
      </c>
      <c r="CG19" s="40">
        <v>0</v>
      </c>
      <c r="CH19" s="40">
        <v>60</v>
      </c>
      <c r="CI19" s="40">
        <v>60</v>
      </c>
      <c r="CJ19" s="40">
        <v>0</v>
      </c>
      <c r="CK19" s="40">
        <v>30</v>
      </c>
      <c r="CL19" s="40">
        <v>209.0909</v>
      </c>
      <c r="CM19" s="40">
        <v>30</v>
      </c>
      <c r="CN19" s="40">
        <v>0</v>
      </c>
      <c r="CO19" s="40">
        <v>270</v>
      </c>
      <c r="CP19" s="40">
        <v>150</v>
      </c>
      <c r="CQ19" s="40">
        <v>0</v>
      </c>
      <c r="CR19" s="40">
        <v>30</v>
      </c>
      <c r="CS19" s="40">
        <v>30</v>
      </c>
      <c r="CT19" s="40">
        <v>30</v>
      </c>
      <c r="CU19" s="40">
        <v>90</v>
      </c>
      <c r="CV19" s="40">
        <v>150</v>
      </c>
      <c r="CW19" s="40">
        <v>30</v>
      </c>
      <c r="CX19" s="40">
        <v>0</v>
      </c>
      <c r="CY19" s="40">
        <v>30</v>
      </c>
      <c r="CZ19" s="40">
        <v>0</v>
      </c>
      <c r="DA19" s="40">
        <v>30</v>
      </c>
      <c r="DB19" s="40">
        <v>60</v>
      </c>
      <c r="DC19" s="40">
        <v>0</v>
      </c>
      <c r="DD19" s="40">
        <v>0</v>
      </c>
      <c r="DE19" s="40">
        <v>0</v>
      </c>
      <c r="DF19" s="40">
        <v>0</v>
      </c>
      <c r="DG19" s="40">
        <v>0</v>
      </c>
      <c r="DH19" s="40">
        <v>0</v>
      </c>
      <c r="DI19" s="40">
        <v>0</v>
      </c>
      <c r="DJ19" s="40">
        <v>30</v>
      </c>
      <c r="DK19" s="40">
        <v>30</v>
      </c>
      <c r="DL19" s="40">
        <v>0</v>
      </c>
      <c r="DM19" s="40">
        <v>60</v>
      </c>
      <c r="DN19" s="40">
        <v>30</v>
      </c>
      <c r="DO19" s="40">
        <v>0</v>
      </c>
      <c r="DP19" s="40">
        <v>30</v>
      </c>
      <c r="DQ19" s="40">
        <v>90</v>
      </c>
      <c r="DR19" s="40">
        <v>0</v>
      </c>
      <c r="DS19" s="40">
        <v>0</v>
      </c>
      <c r="DT19" s="40">
        <v>0</v>
      </c>
      <c r="DU19" s="40">
        <v>0</v>
      </c>
      <c r="DV19" s="40">
        <v>0</v>
      </c>
      <c r="DW19" s="40">
        <v>0</v>
      </c>
      <c r="DX19" s="40">
        <v>120</v>
      </c>
      <c r="DY19" s="40">
        <v>30</v>
      </c>
      <c r="DZ19" s="40">
        <v>0</v>
      </c>
      <c r="EA19" s="40">
        <v>90</v>
      </c>
      <c r="EB19" s="40">
        <v>0</v>
      </c>
      <c r="EC19" s="40">
        <v>0</v>
      </c>
      <c r="ED19" s="40">
        <v>30</v>
      </c>
      <c r="EE19" s="40">
        <v>0</v>
      </c>
      <c r="EF19" s="40">
        <v>60</v>
      </c>
      <c r="EG19" s="40">
        <v>30</v>
      </c>
      <c r="EH19" s="40">
        <v>0</v>
      </c>
      <c r="EI19" s="40">
        <v>60</v>
      </c>
      <c r="EJ19" s="40">
        <v>0</v>
      </c>
      <c r="EK19" s="40">
        <v>0</v>
      </c>
      <c r="EL19" s="40">
        <v>30</v>
      </c>
      <c r="EM19" s="40">
        <v>60</v>
      </c>
      <c r="EN19" s="40">
        <v>0</v>
      </c>
      <c r="EO19" s="40">
        <v>30</v>
      </c>
      <c r="EP19" s="40">
        <v>30</v>
      </c>
      <c r="EQ19" s="40">
        <v>0</v>
      </c>
      <c r="ER19" s="40">
        <v>90</v>
      </c>
      <c r="ES19" s="40">
        <v>0</v>
      </c>
      <c r="ET19" s="40">
        <v>60</v>
      </c>
      <c r="EU19" s="40">
        <v>0</v>
      </c>
      <c r="EV19" s="40">
        <v>0</v>
      </c>
      <c r="EW19" s="40">
        <v>60</v>
      </c>
      <c r="EX19" s="40">
        <v>30</v>
      </c>
      <c r="EY19" s="40">
        <v>0</v>
      </c>
      <c r="EZ19" s="40">
        <v>30</v>
      </c>
      <c r="FA19" s="40">
        <v>30</v>
      </c>
      <c r="FB19" s="40">
        <v>0</v>
      </c>
      <c r="FC19" s="40">
        <v>0</v>
      </c>
      <c r="FD19" s="40">
        <v>0</v>
      </c>
      <c r="FE19" s="40">
        <v>30</v>
      </c>
      <c r="FF19" s="40">
        <v>30</v>
      </c>
      <c r="FG19" s="40">
        <v>150</v>
      </c>
      <c r="FH19" s="40">
        <v>30</v>
      </c>
      <c r="FI19" s="40">
        <v>60</v>
      </c>
      <c r="FJ19" s="40">
        <v>0</v>
      </c>
      <c r="FK19" s="40">
        <v>30</v>
      </c>
      <c r="FL19" s="40">
        <v>30</v>
      </c>
      <c r="FM19" s="40">
        <v>30</v>
      </c>
      <c r="FN19" s="40">
        <v>0</v>
      </c>
      <c r="FO19" s="40">
        <v>0</v>
      </c>
      <c r="FP19" s="40">
        <v>0</v>
      </c>
      <c r="FQ19" s="40">
        <v>186.66667000000001</v>
      </c>
      <c r="FR19" s="40">
        <v>0</v>
      </c>
      <c r="FS19" s="40">
        <v>0</v>
      </c>
      <c r="FT19" s="40">
        <v>0</v>
      </c>
      <c r="FU19" s="40">
        <v>0</v>
      </c>
      <c r="FV19" s="40">
        <v>0</v>
      </c>
      <c r="FW19" s="40">
        <v>0</v>
      </c>
      <c r="FX19" s="40">
        <v>30</v>
      </c>
      <c r="FY19" s="40">
        <v>0</v>
      </c>
      <c r="FZ19" s="40">
        <v>0</v>
      </c>
      <c r="GA19" s="40">
        <v>30</v>
      </c>
      <c r="GB19" s="40">
        <v>0</v>
      </c>
      <c r="GC19" s="40">
        <v>0</v>
      </c>
      <c r="GD19" s="43">
        <v>5426.7575699999998</v>
      </c>
      <c r="GF19" t="s">
        <v>21</v>
      </c>
    </row>
    <row r="20" spans="1:188" x14ac:dyDescent="0.2">
      <c r="A20" s="37" t="s">
        <v>228</v>
      </c>
      <c r="B20" s="38" t="s">
        <v>302</v>
      </c>
      <c r="C20" s="38">
        <v>80</v>
      </c>
      <c r="D20" s="38">
        <v>0</v>
      </c>
      <c r="E20" s="38">
        <v>0</v>
      </c>
      <c r="F20" s="38">
        <v>0</v>
      </c>
      <c r="G20" s="38">
        <v>80</v>
      </c>
      <c r="H20" s="38">
        <v>0</v>
      </c>
      <c r="I20" s="38">
        <v>40</v>
      </c>
      <c r="J20" s="38">
        <v>0</v>
      </c>
      <c r="K20" s="38">
        <v>0</v>
      </c>
      <c r="L20" s="38">
        <v>0</v>
      </c>
      <c r="M20" s="38">
        <v>0</v>
      </c>
      <c r="N20" s="38">
        <v>0</v>
      </c>
      <c r="O20" s="38">
        <v>0</v>
      </c>
      <c r="P20" s="38">
        <v>0</v>
      </c>
      <c r="Q20" s="38">
        <v>0</v>
      </c>
      <c r="R20" s="38">
        <v>0</v>
      </c>
      <c r="S20" s="38">
        <v>0</v>
      </c>
      <c r="T20" s="38">
        <v>0</v>
      </c>
      <c r="U20" s="38">
        <v>40</v>
      </c>
      <c r="V20" s="38">
        <v>0</v>
      </c>
      <c r="W20" s="38">
        <v>0</v>
      </c>
      <c r="X20" s="38">
        <v>0</v>
      </c>
      <c r="Y20" s="38">
        <v>0</v>
      </c>
      <c r="Z20" s="38">
        <v>0</v>
      </c>
      <c r="AA20" s="38">
        <v>0</v>
      </c>
      <c r="AB20" s="38">
        <v>0</v>
      </c>
      <c r="AC20" s="38">
        <v>0</v>
      </c>
      <c r="AD20" s="38">
        <v>0</v>
      </c>
      <c r="AE20" s="38">
        <v>0</v>
      </c>
      <c r="AF20" s="38">
        <v>0</v>
      </c>
      <c r="AG20" s="38">
        <v>0</v>
      </c>
      <c r="AH20" s="38">
        <v>0</v>
      </c>
      <c r="AI20" s="38">
        <v>40</v>
      </c>
      <c r="AJ20" s="38">
        <v>40</v>
      </c>
      <c r="AK20" s="38">
        <v>0</v>
      </c>
      <c r="AL20" s="38">
        <v>40</v>
      </c>
      <c r="AM20" s="38">
        <v>0</v>
      </c>
      <c r="AN20" s="38">
        <v>0</v>
      </c>
      <c r="AO20" s="38">
        <v>0</v>
      </c>
      <c r="AP20" s="38">
        <v>40</v>
      </c>
      <c r="AQ20" s="38">
        <v>80</v>
      </c>
      <c r="AR20" s="38">
        <v>80</v>
      </c>
      <c r="AS20" s="38">
        <v>40</v>
      </c>
      <c r="AT20" s="38">
        <v>0</v>
      </c>
      <c r="AU20" s="38">
        <v>0</v>
      </c>
      <c r="AV20" s="38">
        <v>40</v>
      </c>
      <c r="AW20" s="38">
        <v>0</v>
      </c>
      <c r="AX20" s="38">
        <v>0</v>
      </c>
      <c r="AY20" s="38">
        <v>0</v>
      </c>
      <c r="AZ20" s="38">
        <v>80</v>
      </c>
      <c r="BA20" s="38">
        <v>0</v>
      </c>
      <c r="BB20" s="38">
        <v>0</v>
      </c>
      <c r="BC20" s="38">
        <v>0</v>
      </c>
      <c r="BD20" s="38">
        <v>0</v>
      </c>
      <c r="BE20" s="38">
        <v>0</v>
      </c>
      <c r="BF20" s="38">
        <v>0</v>
      </c>
      <c r="BG20" s="38">
        <v>0</v>
      </c>
      <c r="BH20" s="38">
        <v>0</v>
      </c>
      <c r="BI20" s="38">
        <v>0</v>
      </c>
      <c r="BJ20" s="38">
        <v>0</v>
      </c>
      <c r="BK20" s="38">
        <v>0</v>
      </c>
      <c r="BL20" s="38">
        <v>0</v>
      </c>
      <c r="BM20" s="38">
        <v>0</v>
      </c>
      <c r="BN20" s="38">
        <v>0</v>
      </c>
      <c r="BO20" s="38">
        <v>0</v>
      </c>
      <c r="BP20" s="38">
        <v>0</v>
      </c>
      <c r="BQ20" s="38">
        <v>0</v>
      </c>
      <c r="BR20" s="38">
        <v>0</v>
      </c>
      <c r="BS20" s="38">
        <v>0</v>
      </c>
      <c r="BT20" s="38">
        <v>0</v>
      </c>
      <c r="BU20" s="38">
        <v>0</v>
      </c>
      <c r="BV20" s="38">
        <v>0</v>
      </c>
      <c r="BW20" s="38">
        <v>0</v>
      </c>
      <c r="BX20" s="38">
        <v>0</v>
      </c>
      <c r="BY20" s="38">
        <v>0</v>
      </c>
      <c r="BZ20" s="38">
        <v>0</v>
      </c>
      <c r="CA20" s="38">
        <v>0</v>
      </c>
      <c r="CB20" s="38">
        <v>0</v>
      </c>
      <c r="CC20" s="38">
        <v>0</v>
      </c>
      <c r="CD20" s="38">
        <v>0</v>
      </c>
      <c r="CE20" s="38">
        <v>0</v>
      </c>
      <c r="CF20" s="38">
        <v>0</v>
      </c>
      <c r="CG20" s="38">
        <v>0</v>
      </c>
      <c r="CH20" s="38">
        <v>0</v>
      </c>
      <c r="CI20" s="38">
        <v>0</v>
      </c>
      <c r="CJ20" s="38">
        <v>0</v>
      </c>
      <c r="CK20" s="38">
        <v>0</v>
      </c>
      <c r="CL20" s="38">
        <v>0</v>
      </c>
      <c r="CM20" s="38">
        <v>0</v>
      </c>
      <c r="CN20" s="38">
        <v>0</v>
      </c>
      <c r="CO20" s="38">
        <v>0</v>
      </c>
      <c r="CP20" s="38">
        <v>0</v>
      </c>
      <c r="CQ20" s="38">
        <v>0</v>
      </c>
      <c r="CR20" s="38">
        <v>40</v>
      </c>
      <c r="CS20" s="38">
        <v>0</v>
      </c>
      <c r="CT20" s="38">
        <v>0</v>
      </c>
      <c r="CU20" s="38">
        <v>0</v>
      </c>
      <c r="CV20" s="38">
        <v>0</v>
      </c>
      <c r="CW20" s="38">
        <v>0</v>
      </c>
      <c r="CX20" s="38">
        <v>40</v>
      </c>
      <c r="CY20" s="38">
        <v>0</v>
      </c>
      <c r="CZ20" s="38">
        <v>40</v>
      </c>
      <c r="DA20" s="38">
        <v>80</v>
      </c>
      <c r="DB20" s="38">
        <v>0</v>
      </c>
      <c r="DC20" s="38">
        <v>40</v>
      </c>
      <c r="DD20" s="38">
        <v>80</v>
      </c>
      <c r="DE20" s="38">
        <v>0</v>
      </c>
      <c r="DF20" s="38">
        <v>40</v>
      </c>
      <c r="DG20" s="38">
        <v>40</v>
      </c>
      <c r="DH20" s="38">
        <v>120</v>
      </c>
      <c r="DI20" s="38">
        <v>40</v>
      </c>
      <c r="DJ20" s="38">
        <v>80</v>
      </c>
      <c r="DK20" s="38">
        <v>0</v>
      </c>
      <c r="DL20" s="38">
        <v>0</v>
      </c>
      <c r="DM20" s="38">
        <v>0</v>
      </c>
      <c r="DN20" s="38">
        <v>40</v>
      </c>
      <c r="DO20" s="38">
        <v>40</v>
      </c>
      <c r="DP20" s="38">
        <v>0</v>
      </c>
      <c r="DQ20" s="38">
        <v>40</v>
      </c>
      <c r="DR20" s="38">
        <v>80</v>
      </c>
      <c r="DS20" s="38">
        <v>40</v>
      </c>
      <c r="DT20" s="38">
        <v>0</v>
      </c>
      <c r="DU20" s="38">
        <v>40</v>
      </c>
      <c r="DV20" s="38">
        <v>80</v>
      </c>
      <c r="DW20" s="38">
        <v>40</v>
      </c>
      <c r="DX20" s="38">
        <v>40</v>
      </c>
      <c r="DY20" s="38">
        <v>120</v>
      </c>
      <c r="DZ20" s="38">
        <v>40</v>
      </c>
      <c r="EA20" s="38">
        <v>0</v>
      </c>
      <c r="EB20" s="38">
        <v>0</v>
      </c>
      <c r="EC20" s="38">
        <v>0</v>
      </c>
      <c r="ED20" s="38">
        <v>0</v>
      </c>
      <c r="EE20" s="38">
        <v>40</v>
      </c>
      <c r="EF20" s="38">
        <v>80</v>
      </c>
      <c r="EG20" s="38">
        <v>40</v>
      </c>
      <c r="EH20" s="38">
        <v>40</v>
      </c>
      <c r="EI20" s="38">
        <v>80</v>
      </c>
      <c r="EJ20" s="38">
        <v>40</v>
      </c>
      <c r="EK20" s="38">
        <v>80</v>
      </c>
      <c r="EL20" s="38">
        <v>40</v>
      </c>
      <c r="EM20" s="38">
        <v>0</v>
      </c>
      <c r="EN20" s="38">
        <v>0</v>
      </c>
      <c r="EO20" s="38">
        <v>0</v>
      </c>
      <c r="EP20" s="38">
        <v>0</v>
      </c>
      <c r="EQ20" s="38">
        <v>0</v>
      </c>
      <c r="ER20" s="38">
        <v>0</v>
      </c>
      <c r="ES20" s="38">
        <v>0</v>
      </c>
      <c r="ET20" s="38">
        <v>0</v>
      </c>
      <c r="EU20" s="38">
        <v>0</v>
      </c>
      <c r="EV20" s="38">
        <v>0</v>
      </c>
      <c r="EW20" s="38">
        <v>0</v>
      </c>
      <c r="EX20" s="38">
        <v>0</v>
      </c>
      <c r="EY20" s="38">
        <v>0</v>
      </c>
      <c r="EZ20" s="38">
        <v>0</v>
      </c>
      <c r="FA20" s="38">
        <v>0</v>
      </c>
      <c r="FB20" s="38">
        <v>0</v>
      </c>
      <c r="FC20" s="38">
        <v>0</v>
      </c>
      <c r="FD20" s="38">
        <v>0</v>
      </c>
      <c r="FE20" s="38">
        <v>0</v>
      </c>
      <c r="FF20" s="38">
        <v>0</v>
      </c>
      <c r="FG20" s="38">
        <v>0</v>
      </c>
      <c r="FH20" s="38">
        <v>0</v>
      </c>
      <c r="FI20" s="38">
        <v>0</v>
      </c>
      <c r="FJ20" s="38">
        <v>0</v>
      </c>
      <c r="FK20" s="38">
        <v>0</v>
      </c>
      <c r="FL20" s="38">
        <v>0</v>
      </c>
      <c r="FM20" s="38">
        <v>0</v>
      </c>
      <c r="FN20" s="38">
        <v>40</v>
      </c>
      <c r="FO20" s="38">
        <v>0</v>
      </c>
      <c r="FP20" s="38">
        <v>0</v>
      </c>
      <c r="FQ20" s="38">
        <v>0</v>
      </c>
      <c r="FR20" s="38">
        <v>0</v>
      </c>
      <c r="FS20" s="38">
        <v>0</v>
      </c>
      <c r="FT20" s="38">
        <v>0</v>
      </c>
      <c r="FU20" s="38">
        <v>0</v>
      </c>
      <c r="FV20" s="38">
        <v>40</v>
      </c>
      <c r="FW20" s="38">
        <v>40</v>
      </c>
      <c r="FX20" s="38">
        <v>0</v>
      </c>
      <c r="FY20" s="38">
        <v>0</v>
      </c>
      <c r="FZ20" s="38">
        <v>0</v>
      </c>
      <c r="GA20" s="38">
        <v>0</v>
      </c>
      <c r="GB20" s="38">
        <v>0</v>
      </c>
      <c r="GC20" s="38">
        <v>40</v>
      </c>
      <c r="GD20" s="42">
        <v>2560</v>
      </c>
      <c r="GF20" t="s">
        <v>22</v>
      </c>
    </row>
    <row r="21" spans="1:188" x14ac:dyDescent="0.2">
      <c r="A21" s="39" t="s">
        <v>193</v>
      </c>
      <c r="B21" s="40" t="s">
        <v>298</v>
      </c>
      <c r="C21" s="40">
        <v>52</v>
      </c>
      <c r="D21" s="40">
        <v>0</v>
      </c>
      <c r="E21" s="40">
        <v>338</v>
      </c>
      <c r="F21" s="40">
        <v>0</v>
      </c>
      <c r="G21" s="40">
        <v>572</v>
      </c>
      <c r="H21" s="40">
        <v>364</v>
      </c>
      <c r="I21" s="40">
        <v>390</v>
      </c>
      <c r="J21" s="40">
        <v>234</v>
      </c>
      <c r="K21" s="40">
        <v>0</v>
      </c>
      <c r="L21" s="40">
        <v>312</v>
      </c>
      <c r="M21" s="40">
        <v>104</v>
      </c>
      <c r="N21" s="40">
        <v>156</v>
      </c>
      <c r="O21" s="40">
        <v>364</v>
      </c>
      <c r="P21" s="40">
        <v>0</v>
      </c>
      <c r="Q21" s="40">
        <v>208</v>
      </c>
      <c r="R21" s="40">
        <v>0</v>
      </c>
      <c r="S21" s="40">
        <v>78</v>
      </c>
      <c r="T21" s="40">
        <v>182</v>
      </c>
      <c r="U21" s="40">
        <v>390</v>
      </c>
      <c r="V21" s="40">
        <v>364</v>
      </c>
      <c r="W21" s="40">
        <v>182</v>
      </c>
      <c r="X21" s="40">
        <v>128.33332999999999</v>
      </c>
      <c r="Y21" s="40">
        <v>0</v>
      </c>
      <c r="Z21" s="40">
        <v>26</v>
      </c>
      <c r="AA21" s="40">
        <v>26</v>
      </c>
      <c r="AB21" s="40">
        <v>52</v>
      </c>
      <c r="AC21" s="40">
        <v>26</v>
      </c>
      <c r="AD21" s="40">
        <v>78</v>
      </c>
      <c r="AE21" s="40">
        <v>0</v>
      </c>
      <c r="AF21" s="40">
        <v>0</v>
      </c>
      <c r="AG21" s="40">
        <v>52</v>
      </c>
      <c r="AH21" s="40">
        <v>0</v>
      </c>
      <c r="AI21" s="40">
        <v>26</v>
      </c>
      <c r="AJ21" s="40">
        <v>78</v>
      </c>
      <c r="AK21" s="40">
        <v>234</v>
      </c>
      <c r="AL21" s="40">
        <v>156</v>
      </c>
      <c r="AM21" s="40">
        <v>0</v>
      </c>
      <c r="AN21" s="40">
        <v>208</v>
      </c>
      <c r="AO21" s="40">
        <v>78</v>
      </c>
      <c r="AP21" s="40">
        <v>130</v>
      </c>
      <c r="AQ21" s="40">
        <v>130</v>
      </c>
      <c r="AR21" s="40">
        <v>286</v>
      </c>
      <c r="AS21" s="40">
        <v>78</v>
      </c>
      <c r="AT21" s="40">
        <v>0</v>
      </c>
      <c r="AU21" s="40">
        <v>52</v>
      </c>
      <c r="AV21" s="40">
        <v>130</v>
      </c>
      <c r="AW21" s="40">
        <v>182</v>
      </c>
      <c r="AX21" s="40">
        <v>182</v>
      </c>
      <c r="AY21" s="40">
        <v>52</v>
      </c>
      <c r="AZ21" s="40">
        <v>104</v>
      </c>
      <c r="BA21" s="40">
        <v>0</v>
      </c>
      <c r="BB21" s="40">
        <v>26</v>
      </c>
      <c r="BC21" s="40">
        <v>26</v>
      </c>
      <c r="BD21" s="40">
        <v>0</v>
      </c>
      <c r="BE21" s="40">
        <v>0</v>
      </c>
      <c r="BF21" s="40">
        <v>0</v>
      </c>
      <c r="BG21" s="40">
        <v>0</v>
      </c>
      <c r="BH21" s="40">
        <v>0</v>
      </c>
      <c r="BI21" s="40">
        <v>0</v>
      </c>
      <c r="BJ21" s="40">
        <v>26</v>
      </c>
      <c r="BK21" s="40">
        <v>0</v>
      </c>
      <c r="BL21" s="40">
        <v>0</v>
      </c>
      <c r="BM21" s="40">
        <v>0</v>
      </c>
      <c r="BN21" s="40">
        <v>0</v>
      </c>
      <c r="BO21" s="40">
        <v>0</v>
      </c>
      <c r="BP21" s="40">
        <v>78</v>
      </c>
      <c r="BQ21" s="40">
        <v>26</v>
      </c>
      <c r="BR21" s="40">
        <v>130</v>
      </c>
      <c r="BS21" s="40">
        <v>182</v>
      </c>
      <c r="BT21" s="40">
        <v>156</v>
      </c>
      <c r="BU21" s="40">
        <v>156</v>
      </c>
      <c r="BV21" s="40">
        <v>0</v>
      </c>
      <c r="BW21" s="40">
        <v>0</v>
      </c>
      <c r="BX21" s="40">
        <v>78</v>
      </c>
      <c r="BY21" s="40">
        <v>104</v>
      </c>
      <c r="BZ21" s="40">
        <v>130</v>
      </c>
      <c r="CA21" s="40">
        <v>260</v>
      </c>
      <c r="CB21" s="40">
        <v>78</v>
      </c>
      <c r="CC21" s="40">
        <v>0</v>
      </c>
      <c r="CD21" s="40">
        <v>78</v>
      </c>
      <c r="CE21" s="40">
        <v>78</v>
      </c>
      <c r="CF21" s="40">
        <v>26</v>
      </c>
      <c r="CG21" s="40">
        <v>156</v>
      </c>
      <c r="CH21" s="40">
        <v>208</v>
      </c>
      <c r="CI21" s="40">
        <v>0</v>
      </c>
      <c r="CJ21" s="40">
        <v>0</v>
      </c>
      <c r="CK21" s="40">
        <v>104</v>
      </c>
      <c r="CL21" s="40">
        <v>26</v>
      </c>
      <c r="CM21" s="40">
        <v>26</v>
      </c>
      <c r="CN21" s="40">
        <v>26</v>
      </c>
      <c r="CO21" s="40">
        <v>0</v>
      </c>
      <c r="CP21" s="40">
        <v>0</v>
      </c>
      <c r="CQ21" s="40">
        <v>0</v>
      </c>
      <c r="CR21" s="40">
        <v>52</v>
      </c>
      <c r="CS21" s="40">
        <v>52</v>
      </c>
      <c r="CT21" s="40">
        <v>52</v>
      </c>
      <c r="CU21" s="40">
        <v>26</v>
      </c>
      <c r="CV21" s="40">
        <v>0</v>
      </c>
      <c r="CW21" s="40">
        <v>52</v>
      </c>
      <c r="CX21" s="40">
        <v>52</v>
      </c>
      <c r="CY21" s="40">
        <v>0</v>
      </c>
      <c r="CZ21" s="40">
        <v>26</v>
      </c>
      <c r="DA21" s="40">
        <v>26</v>
      </c>
      <c r="DB21" s="40">
        <v>78</v>
      </c>
      <c r="DC21" s="40">
        <v>156</v>
      </c>
      <c r="DD21" s="40">
        <v>78</v>
      </c>
      <c r="DE21" s="40">
        <v>26</v>
      </c>
      <c r="DF21" s="40">
        <v>52</v>
      </c>
      <c r="DG21" s="40">
        <v>130</v>
      </c>
      <c r="DH21" s="40">
        <v>52</v>
      </c>
      <c r="DI21" s="40">
        <v>104</v>
      </c>
      <c r="DJ21" s="40">
        <v>130</v>
      </c>
      <c r="DK21" s="40">
        <v>104</v>
      </c>
      <c r="DL21" s="40">
        <v>0</v>
      </c>
      <c r="DM21" s="40">
        <v>52</v>
      </c>
      <c r="DN21" s="40">
        <v>0</v>
      </c>
      <c r="DO21" s="40">
        <v>78</v>
      </c>
      <c r="DP21" s="40">
        <v>0</v>
      </c>
      <c r="DQ21" s="40">
        <v>0</v>
      </c>
      <c r="DR21" s="40">
        <v>26</v>
      </c>
      <c r="DS21" s="40">
        <v>130</v>
      </c>
      <c r="DT21" s="40">
        <v>182</v>
      </c>
      <c r="DU21" s="40">
        <v>78</v>
      </c>
      <c r="DV21" s="40">
        <v>26</v>
      </c>
      <c r="DW21" s="40">
        <v>78</v>
      </c>
      <c r="DX21" s="40">
        <v>104</v>
      </c>
      <c r="DY21" s="40">
        <v>78</v>
      </c>
      <c r="DZ21" s="40">
        <v>26</v>
      </c>
      <c r="EA21" s="40">
        <v>26</v>
      </c>
      <c r="EB21" s="40">
        <v>26</v>
      </c>
      <c r="EC21" s="40">
        <v>52</v>
      </c>
      <c r="ED21" s="40">
        <v>52</v>
      </c>
      <c r="EE21" s="40">
        <v>26</v>
      </c>
      <c r="EF21" s="40">
        <v>52</v>
      </c>
      <c r="EG21" s="40">
        <v>26</v>
      </c>
      <c r="EH21" s="40">
        <v>26</v>
      </c>
      <c r="EI21" s="40">
        <v>0</v>
      </c>
      <c r="EJ21" s="40">
        <v>0</v>
      </c>
      <c r="EK21" s="40">
        <v>26</v>
      </c>
      <c r="EL21" s="40">
        <v>26</v>
      </c>
      <c r="EM21" s="40">
        <v>0</v>
      </c>
      <c r="EN21" s="40">
        <v>26</v>
      </c>
      <c r="EO21" s="40">
        <v>52</v>
      </c>
      <c r="EP21" s="40">
        <v>0</v>
      </c>
      <c r="EQ21" s="40">
        <v>0</v>
      </c>
      <c r="ER21" s="40">
        <v>52</v>
      </c>
      <c r="ES21" s="40">
        <v>156</v>
      </c>
      <c r="ET21" s="40">
        <v>0</v>
      </c>
      <c r="EU21" s="40">
        <v>0</v>
      </c>
      <c r="EV21" s="40">
        <v>52</v>
      </c>
      <c r="EW21" s="40">
        <v>52</v>
      </c>
      <c r="EX21" s="40">
        <v>26</v>
      </c>
      <c r="EY21" s="40">
        <v>78</v>
      </c>
      <c r="EZ21" s="40">
        <v>52</v>
      </c>
      <c r="FA21" s="40">
        <v>0</v>
      </c>
      <c r="FB21" s="40">
        <v>26</v>
      </c>
      <c r="FC21" s="40">
        <v>0</v>
      </c>
      <c r="FD21" s="40">
        <v>78</v>
      </c>
      <c r="FE21" s="40">
        <v>52</v>
      </c>
      <c r="FF21" s="40">
        <v>130</v>
      </c>
      <c r="FG21" s="40">
        <v>26</v>
      </c>
      <c r="FH21" s="40">
        <v>52</v>
      </c>
      <c r="FI21" s="40">
        <v>52</v>
      </c>
      <c r="FJ21" s="40">
        <v>26</v>
      </c>
      <c r="FK21" s="40">
        <v>52</v>
      </c>
      <c r="FL21" s="40">
        <v>0</v>
      </c>
      <c r="FM21" s="40">
        <v>0</v>
      </c>
      <c r="FN21" s="40">
        <v>0</v>
      </c>
      <c r="FO21" s="40">
        <v>0</v>
      </c>
      <c r="FP21" s="40">
        <v>0</v>
      </c>
      <c r="FQ21" s="40">
        <v>78</v>
      </c>
      <c r="FR21" s="40">
        <v>52</v>
      </c>
      <c r="FS21" s="40">
        <v>26</v>
      </c>
      <c r="FT21" s="40">
        <v>26</v>
      </c>
      <c r="FU21" s="40">
        <v>0</v>
      </c>
      <c r="FV21" s="40">
        <v>52</v>
      </c>
      <c r="FW21" s="40">
        <v>26</v>
      </c>
      <c r="FX21" s="40">
        <v>104</v>
      </c>
      <c r="FY21" s="40">
        <v>104</v>
      </c>
      <c r="FZ21" s="40">
        <v>208</v>
      </c>
      <c r="GA21" s="40">
        <v>260</v>
      </c>
      <c r="GB21" s="40">
        <v>130</v>
      </c>
      <c r="GC21" s="40">
        <v>52</v>
      </c>
      <c r="GD21" s="43">
        <v>13570.333329999999</v>
      </c>
      <c r="GF21" t="s">
        <v>24</v>
      </c>
    </row>
    <row r="22" spans="1:188" x14ac:dyDescent="0.2">
      <c r="A22" s="37" t="s">
        <v>230</v>
      </c>
      <c r="B22" s="38" t="s">
        <v>302</v>
      </c>
      <c r="C22" s="38">
        <v>16</v>
      </c>
      <c r="D22" s="38">
        <v>0</v>
      </c>
      <c r="E22" s="38">
        <v>0</v>
      </c>
      <c r="F22" s="38">
        <v>0</v>
      </c>
      <c r="G22" s="38">
        <v>8</v>
      </c>
      <c r="H22" s="38">
        <v>0</v>
      </c>
      <c r="I22" s="38">
        <v>0</v>
      </c>
      <c r="J22" s="38">
        <v>8</v>
      </c>
      <c r="K22" s="38">
        <v>0</v>
      </c>
      <c r="L22" s="38">
        <v>0</v>
      </c>
      <c r="M22" s="38">
        <v>0</v>
      </c>
      <c r="N22" s="38">
        <v>8</v>
      </c>
      <c r="O22" s="38">
        <v>0</v>
      </c>
      <c r="P22" s="38">
        <v>0</v>
      </c>
      <c r="Q22" s="38">
        <v>6.3333300000000001</v>
      </c>
      <c r="R22" s="38">
        <v>0</v>
      </c>
      <c r="S22" s="38">
        <v>8</v>
      </c>
      <c r="T22" s="38">
        <v>8</v>
      </c>
      <c r="U22" s="38">
        <v>24</v>
      </c>
      <c r="V22" s="38">
        <v>0</v>
      </c>
      <c r="W22" s="38">
        <v>0</v>
      </c>
      <c r="X22" s="38">
        <v>0</v>
      </c>
      <c r="Y22" s="38">
        <v>0</v>
      </c>
      <c r="Z22" s="38">
        <v>0</v>
      </c>
      <c r="AA22" s="38">
        <v>0</v>
      </c>
      <c r="AB22" s="38">
        <v>8</v>
      </c>
      <c r="AC22" s="38">
        <v>0</v>
      </c>
      <c r="AD22" s="38">
        <v>0</v>
      </c>
      <c r="AE22" s="38">
        <v>24</v>
      </c>
      <c r="AF22" s="38">
        <v>0</v>
      </c>
      <c r="AG22" s="38">
        <v>64</v>
      </c>
      <c r="AH22" s="38">
        <v>32</v>
      </c>
      <c r="AI22" s="38">
        <v>8</v>
      </c>
      <c r="AJ22" s="38">
        <v>8</v>
      </c>
      <c r="AK22" s="38">
        <v>8</v>
      </c>
      <c r="AL22" s="38">
        <v>16</v>
      </c>
      <c r="AM22" s="38">
        <v>0</v>
      </c>
      <c r="AN22" s="38">
        <v>16</v>
      </c>
      <c r="AO22" s="38">
        <v>0</v>
      </c>
      <c r="AP22" s="38">
        <v>32</v>
      </c>
      <c r="AQ22" s="38">
        <v>24</v>
      </c>
      <c r="AR22" s="38">
        <v>8</v>
      </c>
      <c r="AS22" s="38">
        <v>0</v>
      </c>
      <c r="AT22" s="38">
        <v>0</v>
      </c>
      <c r="AU22" s="38">
        <v>0</v>
      </c>
      <c r="AV22" s="38">
        <v>0</v>
      </c>
      <c r="AW22" s="38">
        <v>0</v>
      </c>
      <c r="AX22" s="38">
        <v>0</v>
      </c>
      <c r="AY22" s="38">
        <v>0</v>
      </c>
      <c r="AZ22" s="38">
        <v>8</v>
      </c>
      <c r="BA22" s="38">
        <v>0</v>
      </c>
      <c r="BB22" s="38">
        <v>0</v>
      </c>
      <c r="BC22" s="38">
        <v>0</v>
      </c>
      <c r="BD22" s="38">
        <v>0</v>
      </c>
      <c r="BE22" s="38">
        <v>0</v>
      </c>
      <c r="BF22" s="38">
        <v>0</v>
      </c>
      <c r="BG22" s="38">
        <v>0</v>
      </c>
      <c r="BH22" s="38">
        <v>0</v>
      </c>
      <c r="BI22" s="38">
        <v>0</v>
      </c>
      <c r="BJ22" s="38">
        <v>0</v>
      </c>
      <c r="BK22" s="38">
        <v>0</v>
      </c>
      <c r="BL22" s="38">
        <v>0</v>
      </c>
      <c r="BM22" s="38">
        <v>0</v>
      </c>
      <c r="BN22" s="38">
        <v>0</v>
      </c>
      <c r="BO22" s="38">
        <v>0</v>
      </c>
      <c r="BP22" s="38">
        <v>0</v>
      </c>
      <c r="BQ22" s="38">
        <v>8</v>
      </c>
      <c r="BR22" s="38">
        <v>0</v>
      </c>
      <c r="BS22" s="38">
        <v>0</v>
      </c>
      <c r="BT22" s="38">
        <v>0</v>
      </c>
      <c r="BU22" s="38">
        <v>0</v>
      </c>
      <c r="BV22" s="38">
        <v>0</v>
      </c>
      <c r="BW22" s="38">
        <v>0</v>
      </c>
      <c r="BX22" s="38">
        <v>0</v>
      </c>
      <c r="BY22" s="38">
        <v>0</v>
      </c>
      <c r="BZ22" s="38">
        <v>0</v>
      </c>
      <c r="CA22" s="38">
        <v>0</v>
      </c>
      <c r="CB22" s="38">
        <v>0</v>
      </c>
      <c r="CC22" s="38">
        <v>0</v>
      </c>
      <c r="CD22" s="38">
        <v>0</v>
      </c>
      <c r="CE22" s="38">
        <v>0</v>
      </c>
      <c r="CF22" s="38">
        <v>0</v>
      </c>
      <c r="CG22" s="38">
        <v>0</v>
      </c>
      <c r="CH22" s="38">
        <v>0</v>
      </c>
      <c r="CI22" s="38">
        <v>0</v>
      </c>
      <c r="CJ22" s="38">
        <v>0</v>
      </c>
      <c r="CK22" s="38">
        <v>0</v>
      </c>
      <c r="CL22" s="38">
        <v>0</v>
      </c>
      <c r="CM22" s="38">
        <v>0</v>
      </c>
      <c r="CN22" s="38">
        <v>0</v>
      </c>
      <c r="CO22" s="38">
        <v>0</v>
      </c>
      <c r="CP22" s="38">
        <v>0</v>
      </c>
      <c r="CQ22" s="38">
        <v>0</v>
      </c>
      <c r="CR22" s="38">
        <v>8</v>
      </c>
      <c r="CS22" s="38">
        <v>0</v>
      </c>
      <c r="CT22" s="38">
        <v>0</v>
      </c>
      <c r="CU22" s="38">
        <v>0</v>
      </c>
      <c r="CV22" s="38">
        <v>0</v>
      </c>
      <c r="CW22" s="38">
        <v>64</v>
      </c>
      <c r="CX22" s="38">
        <v>16</v>
      </c>
      <c r="CY22" s="38">
        <v>8</v>
      </c>
      <c r="CZ22" s="38">
        <v>48</v>
      </c>
      <c r="DA22" s="38">
        <v>72</v>
      </c>
      <c r="DB22" s="38">
        <v>24</v>
      </c>
      <c r="DC22" s="38">
        <v>32</v>
      </c>
      <c r="DD22" s="38">
        <v>56</v>
      </c>
      <c r="DE22" s="38">
        <v>40</v>
      </c>
      <c r="DF22" s="38">
        <v>0</v>
      </c>
      <c r="DG22" s="38">
        <v>32</v>
      </c>
      <c r="DH22" s="38">
        <v>56</v>
      </c>
      <c r="DI22" s="38">
        <v>16</v>
      </c>
      <c r="DJ22" s="38">
        <v>0</v>
      </c>
      <c r="DK22" s="38">
        <v>8</v>
      </c>
      <c r="DL22" s="38">
        <v>0</v>
      </c>
      <c r="DM22" s="38">
        <v>16</v>
      </c>
      <c r="DN22" s="38">
        <v>24</v>
      </c>
      <c r="DO22" s="38">
        <v>0</v>
      </c>
      <c r="DP22" s="38">
        <v>8</v>
      </c>
      <c r="DQ22" s="38">
        <v>64</v>
      </c>
      <c r="DR22" s="38">
        <v>55.849060000000001</v>
      </c>
      <c r="DS22" s="38">
        <v>0</v>
      </c>
      <c r="DT22" s="38">
        <v>8</v>
      </c>
      <c r="DU22" s="38">
        <v>32</v>
      </c>
      <c r="DV22" s="38">
        <v>48</v>
      </c>
      <c r="DW22" s="38">
        <v>48</v>
      </c>
      <c r="DX22" s="38">
        <v>48</v>
      </c>
      <c r="DY22" s="38">
        <v>48</v>
      </c>
      <c r="DZ22" s="38">
        <v>48</v>
      </c>
      <c r="EA22" s="38">
        <v>64</v>
      </c>
      <c r="EB22" s="38">
        <v>87.833330000000004</v>
      </c>
      <c r="EC22" s="38">
        <v>0</v>
      </c>
      <c r="ED22" s="38">
        <v>0</v>
      </c>
      <c r="EE22" s="38">
        <v>24</v>
      </c>
      <c r="EF22" s="38">
        <v>32</v>
      </c>
      <c r="EG22" s="38">
        <v>32</v>
      </c>
      <c r="EH22" s="38">
        <v>24</v>
      </c>
      <c r="EI22" s="38">
        <v>16</v>
      </c>
      <c r="EJ22" s="38">
        <v>176</v>
      </c>
      <c r="EK22" s="38">
        <v>32</v>
      </c>
      <c r="EL22" s="38">
        <v>24</v>
      </c>
      <c r="EM22" s="38">
        <v>48</v>
      </c>
      <c r="EN22" s="38">
        <v>32</v>
      </c>
      <c r="EO22" s="38">
        <v>24</v>
      </c>
      <c r="EP22" s="38">
        <v>16</v>
      </c>
      <c r="EQ22" s="38">
        <v>0</v>
      </c>
      <c r="ER22" s="38">
        <v>8</v>
      </c>
      <c r="ES22" s="38">
        <v>40</v>
      </c>
      <c r="ET22" s="38">
        <v>16</v>
      </c>
      <c r="EU22" s="38">
        <v>0</v>
      </c>
      <c r="EV22" s="38">
        <v>8</v>
      </c>
      <c r="EW22" s="38">
        <v>0</v>
      </c>
      <c r="EX22" s="38">
        <v>32</v>
      </c>
      <c r="EY22" s="38">
        <v>24</v>
      </c>
      <c r="EZ22" s="38">
        <v>8</v>
      </c>
      <c r="FA22" s="38">
        <v>0</v>
      </c>
      <c r="FB22" s="38">
        <v>32</v>
      </c>
      <c r="FC22" s="38">
        <v>0</v>
      </c>
      <c r="FD22" s="38">
        <v>0</v>
      </c>
      <c r="FE22" s="38">
        <v>0</v>
      </c>
      <c r="FF22" s="38">
        <v>8</v>
      </c>
      <c r="FG22" s="38">
        <v>0</v>
      </c>
      <c r="FH22" s="38">
        <v>40</v>
      </c>
      <c r="FI22" s="38">
        <v>8</v>
      </c>
      <c r="FJ22" s="38">
        <v>8</v>
      </c>
      <c r="FK22" s="38">
        <v>8</v>
      </c>
      <c r="FL22" s="38">
        <v>0</v>
      </c>
      <c r="FM22" s="38">
        <v>0</v>
      </c>
      <c r="FN22" s="38">
        <v>8</v>
      </c>
      <c r="FO22" s="38">
        <v>64</v>
      </c>
      <c r="FP22" s="38">
        <v>32</v>
      </c>
      <c r="FQ22" s="38">
        <v>0</v>
      </c>
      <c r="FR22" s="38">
        <v>8</v>
      </c>
      <c r="FS22" s="38">
        <v>0</v>
      </c>
      <c r="FT22" s="38">
        <v>0</v>
      </c>
      <c r="FU22" s="38">
        <v>0</v>
      </c>
      <c r="FV22" s="38">
        <v>16</v>
      </c>
      <c r="FW22" s="38">
        <v>8</v>
      </c>
      <c r="FX22" s="38">
        <v>0</v>
      </c>
      <c r="FY22" s="38">
        <v>8</v>
      </c>
      <c r="FZ22" s="38">
        <v>16</v>
      </c>
      <c r="GA22" s="38">
        <v>8</v>
      </c>
      <c r="GB22" s="38">
        <v>8</v>
      </c>
      <c r="GC22" s="38">
        <v>0</v>
      </c>
      <c r="GD22" s="42">
        <v>2326.0157199999999</v>
      </c>
      <c r="GF22" t="s">
        <v>25</v>
      </c>
    </row>
    <row r="23" spans="1:188" x14ac:dyDescent="0.2">
      <c r="A23" s="39" t="s">
        <v>233</v>
      </c>
      <c r="B23" s="40" t="s">
        <v>302</v>
      </c>
      <c r="C23" s="40">
        <v>0</v>
      </c>
      <c r="D23" s="40">
        <v>0</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80</v>
      </c>
      <c r="X23" s="40">
        <v>0</v>
      </c>
      <c r="Y23" s="40">
        <v>0</v>
      </c>
      <c r="Z23" s="40">
        <v>0</v>
      </c>
      <c r="AA23" s="40">
        <v>0</v>
      </c>
      <c r="AB23" s="40">
        <v>0</v>
      </c>
      <c r="AC23" s="40">
        <v>0</v>
      </c>
      <c r="AD23" s="40">
        <v>0</v>
      </c>
      <c r="AE23" s="40">
        <v>0</v>
      </c>
      <c r="AF23" s="40">
        <v>0</v>
      </c>
      <c r="AG23" s="40">
        <v>120</v>
      </c>
      <c r="AH23" s="40">
        <v>40</v>
      </c>
      <c r="AI23" s="40">
        <v>0</v>
      </c>
      <c r="AJ23" s="40">
        <v>0</v>
      </c>
      <c r="AK23" s="40">
        <v>0</v>
      </c>
      <c r="AL23" s="40">
        <v>0</v>
      </c>
      <c r="AM23" s="40">
        <v>0</v>
      </c>
      <c r="AN23" s="40">
        <v>0</v>
      </c>
      <c r="AO23" s="40">
        <v>0</v>
      </c>
      <c r="AP23" s="40">
        <v>0</v>
      </c>
      <c r="AQ23" s="40">
        <v>0</v>
      </c>
      <c r="AR23" s="40">
        <v>0</v>
      </c>
      <c r="AS23" s="40">
        <v>0</v>
      </c>
      <c r="AT23" s="40">
        <v>0</v>
      </c>
      <c r="AU23" s="40">
        <v>0</v>
      </c>
      <c r="AV23" s="40">
        <v>0</v>
      </c>
      <c r="AW23" s="40">
        <v>120</v>
      </c>
      <c r="AX23" s="40">
        <v>0</v>
      </c>
      <c r="AY23" s="40">
        <v>0</v>
      </c>
      <c r="AZ23" s="40">
        <v>0</v>
      </c>
      <c r="BA23" s="40">
        <v>0</v>
      </c>
      <c r="BB23" s="40">
        <v>0</v>
      </c>
      <c r="BC23" s="40">
        <v>0</v>
      </c>
      <c r="BD23" s="40">
        <v>0</v>
      </c>
      <c r="BE23" s="40">
        <v>0</v>
      </c>
      <c r="BF23" s="40">
        <v>0</v>
      </c>
      <c r="BG23" s="40">
        <v>0</v>
      </c>
      <c r="BH23" s="40">
        <v>0</v>
      </c>
      <c r="BI23" s="40">
        <v>0</v>
      </c>
      <c r="BJ23" s="40">
        <v>0</v>
      </c>
      <c r="BK23" s="40">
        <v>0</v>
      </c>
      <c r="BL23" s="40">
        <v>0</v>
      </c>
      <c r="BM23" s="40">
        <v>0</v>
      </c>
      <c r="BN23" s="40">
        <v>0</v>
      </c>
      <c r="BO23" s="40">
        <v>0</v>
      </c>
      <c r="BP23" s="40">
        <v>0</v>
      </c>
      <c r="BQ23" s="40">
        <v>0</v>
      </c>
      <c r="BR23" s="40">
        <v>0</v>
      </c>
      <c r="BS23" s="40">
        <v>0</v>
      </c>
      <c r="BT23" s="40">
        <v>0</v>
      </c>
      <c r="BU23" s="40">
        <v>0</v>
      </c>
      <c r="BV23" s="40">
        <v>0</v>
      </c>
      <c r="BW23" s="40">
        <v>0</v>
      </c>
      <c r="BX23" s="40">
        <v>0</v>
      </c>
      <c r="BY23" s="40">
        <v>0</v>
      </c>
      <c r="BZ23" s="40">
        <v>0</v>
      </c>
      <c r="CA23" s="40">
        <v>0</v>
      </c>
      <c r="CB23" s="40">
        <v>0</v>
      </c>
      <c r="CC23" s="40">
        <v>0</v>
      </c>
      <c r="CD23" s="40">
        <v>0</v>
      </c>
      <c r="CE23" s="40">
        <v>0</v>
      </c>
      <c r="CF23" s="40">
        <v>0</v>
      </c>
      <c r="CG23" s="40">
        <v>0</v>
      </c>
      <c r="CH23" s="40">
        <v>0</v>
      </c>
      <c r="CI23" s="40">
        <v>0</v>
      </c>
      <c r="CJ23" s="40">
        <v>0</v>
      </c>
      <c r="CK23" s="40">
        <v>0</v>
      </c>
      <c r="CL23" s="40">
        <v>40</v>
      </c>
      <c r="CM23" s="40">
        <v>0</v>
      </c>
      <c r="CN23" s="40">
        <v>0</v>
      </c>
      <c r="CO23" s="40">
        <v>0</v>
      </c>
      <c r="CP23" s="40">
        <v>0</v>
      </c>
      <c r="CQ23" s="40">
        <v>0</v>
      </c>
      <c r="CR23" s="40">
        <v>0</v>
      </c>
      <c r="CS23" s="40">
        <v>0</v>
      </c>
      <c r="CT23" s="40">
        <v>0</v>
      </c>
      <c r="CU23" s="40">
        <v>0</v>
      </c>
      <c r="CV23" s="40">
        <v>0</v>
      </c>
      <c r="CW23" s="40">
        <v>160</v>
      </c>
      <c r="CX23" s="40">
        <v>0</v>
      </c>
      <c r="CY23" s="40">
        <v>0</v>
      </c>
      <c r="CZ23" s="40">
        <v>240</v>
      </c>
      <c r="DA23" s="40">
        <v>80</v>
      </c>
      <c r="DB23" s="40">
        <v>160</v>
      </c>
      <c r="DC23" s="40">
        <v>0</v>
      </c>
      <c r="DD23" s="40">
        <v>0</v>
      </c>
      <c r="DE23" s="40">
        <v>0</v>
      </c>
      <c r="DF23" s="40">
        <v>0</v>
      </c>
      <c r="DG23" s="40">
        <v>0</v>
      </c>
      <c r="DH23" s="40">
        <v>0</v>
      </c>
      <c r="DI23" s="40">
        <v>0</v>
      </c>
      <c r="DJ23" s="40">
        <v>40</v>
      </c>
      <c r="DK23" s="40">
        <v>0</v>
      </c>
      <c r="DL23" s="40">
        <v>0</v>
      </c>
      <c r="DM23" s="40">
        <v>80</v>
      </c>
      <c r="DN23" s="40">
        <v>0</v>
      </c>
      <c r="DO23" s="40">
        <v>0</v>
      </c>
      <c r="DP23" s="40">
        <v>40</v>
      </c>
      <c r="DQ23" s="40">
        <v>40</v>
      </c>
      <c r="DR23" s="40">
        <v>80</v>
      </c>
      <c r="DS23" s="40">
        <v>0</v>
      </c>
      <c r="DT23" s="40">
        <v>120</v>
      </c>
      <c r="DU23" s="40">
        <v>40</v>
      </c>
      <c r="DV23" s="40">
        <v>0</v>
      </c>
      <c r="DW23" s="40">
        <v>0</v>
      </c>
      <c r="DX23" s="40">
        <v>0</v>
      </c>
      <c r="DY23" s="40">
        <v>0</v>
      </c>
      <c r="DZ23" s="40">
        <v>0</v>
      </c>
      <c r="EA23" s="40">
        <v>0</v>
      </c>
      <c r="EB23" s="40">
        <v>0</v>
      </c>
      <c r="EC23" s="40">
        <v>0</v>
      </c>
      <c r="ED23" s="40">
        <v>0</v>
      </c>
      <c r="EE23" s="40">
        <v>0</v>
      </c>
      <c r="EF23" s="40">
        <v>0</v>
      </c>
      <c r="EG23" s="40">
        <v>0</v>
      </c>
      <c r="EH23" s="40">
        <v>80</v>
      </c>
      <c r="EI23" s="40">
        <v>40</v>
      </c>
      <c r="EJ23" s="40">
        <v>40</v>
      </c>
      <c r="EK23" s="40">
        <v>0</v>
      </c>
      <c r="EL23" s="40">
        <v>0</v>
      </c>
      <c r="EM23" s="40">
        <v>0</v>
      </c>
      <c r="EN23" s="40">
        <v>0</v>
      </c>
      <c r="EO23" s="40">
        <v>40</v>
      </c>
      <c r="EP23" s="40">
        <v>40</v>
      </c>
      <c r="EQ23" s="40">
        <v>0</v>
      </c>
      <c r="ER23" s="40">
        <v>0</v>
      </c>
      <c r="ES23" s="40">
        <v>0</v>
      </c>
      <c r="ET23" s="40">
        <v>0</v>
      </c>
      <c r="EU23" s="40">
        <v>0</v>
      </c>
      <c r="EV23" s="40">
        <v>40</v>
      </c>
      <c r="EW23" s="40">
        <v>0</v>
      </c>
      <c r="EX23" s="40">
        <v>0</v>
      </c>
      <c r="EY23" s="40">
        <v>0</v>
      </c>
      <c r="EZ23" s="40">
        <v>40</v>
      </c>
      <c r="FA23" s="40">
        <v>0</v>
      </c>
      <c r="FB23" s="40">
        <v>40</v>
      </c>
      <c r="FC23" s="40">
        <v>0</v>
      </c>
      <c r="FD23" s="40">
        <v>40</v>
      </c>
      <c r="FE23" s="40">
        <v>0</v>
      </c>
      <c r="FF23" s="40">
        <v>0</v>
      </c>
      <c r="FG23" s="40">
        <v>0</v>
      </c>
      <c r="FH23" s="40">
        <v>80</v>
      </c>
      <c r="FI23" s="40">
        <v>0</v>
      </c>
      <c r="FJ23" s="40">
        <v>40</v>
      </c>
      <c r="FK23" s="40">
        <v>0</v>
      </c>
      <c r="FL23" s="40">
        <v>0</v>
      </c>
      <c r="FM23" s="40">
        <v>0</v>
      </c>
      <c r="FN23" s="40">
        <v>0</v>
      </c>
      <c r="FO23" s="40">
        <v>40</v>
      </c>
      <c r="FP23" s="40">
        <v>40</v>
      </c>
      <c r="FQ23" s="40">
        <v>0</v>
      </c>
      <c r="FR23" s="40">
        <v>0</v>
      </c>
      <c r="FS23" s="40">
        <v>0</v>
      </c>
      <c r="FT23" s="40">
        <v>0</v>
      </c>
      <c r="FU23" s="40">
        <v>0</v>
      </c>
      <c r="FV23" s="40">
        <v>40</v>
      </c>
      <c r="FW23" s="40">
        <v>0</v>
      </c>
      <c r="FX23" s="40">
        <v>0</v>
      </c>
      <c r="FY23" s="40">
        <v>0</v>
      </c>
      <c r="FZ23" s="40">
        <v>40</v>
      </c>
      <c r="GA23" s="40">
        <v>0</v>
      </c>
      <c r="GB23" s="40">
        <v>0</v>
      </c>
      <c r="GC23" s="40">
        <v>40</v>
      </c>
      <c r="GD23" s="43">
        <v>2200</v>
      </c>
      <c r="GF23" t="s">
        <v>26</v>
      </c>
    </row>
    <row r="24" spans="1:188" x14ac:dyDescent="0.2">
      <c r="A24" s="37" t="s">
        <v>194</v>
      </c>
      <c r="B24" s="38" t="s">
        <v>298</v>
      </c>
      <c r="C24" s="38">
        <v>156</v>
      </c>
      <c r="D24" s="38">
        <v>0</v>
      </c>
      <c r="E24" s="38">
        <v>390</v>
      </c>
      <c r="F24" s="38">
        <v>0</v>
      </c>
      <c r="G24" s="38">
        <v>208</v>
      </c>
      <c r="H24" s="38">
        <v>234</v>
      </c>
      <c r="I24" s="38">
        <v>156</v>
      </c>
      <c r="J24" s="38">
        <v>234</v>
      </c>
      <c r="K24" s="38">
        <v>0</v>
      </c>
      <c r="L24" s="38">
        <v>468</v>
      </c>
      <c r="M24" s="38">
        <v>208</v>
      </c>
      <c r="N24" s="38">
        <v>130</v>
      </c>
      <c r="O24" s="38">
        <v>182</v>
      </c>
      <c r="P24" s="38">
        <v>0</v>
      </c>
      <c r="Q24" s="38">
        <v>104</v>
      </c>
      <c r="R24" s="38">
        <v>0</v>
      </c>
      <c r="S24" s="38">
        <v>182</v>
      </c>
      <c r="T24" s="38">
        <v>156</v>
      </c>
      <c r="U24" s="38">
        <v>364</v>
      </c>
      <c r="V24" s="38">
        <v>130</v>
      </c>
      <c r="W24" s="38">
        <v>182</v>
      </c>
      <c r="X24" s="38">
        <v>26</v>
      </c>
      <c r="Y24" s="38">
        <v>0</v>
      </c>
      <c r="Z24" s="38">
        <v>52</v>
      </c>
      <c r="AA24" s="38">
        <v>26</v>
      </c>
      <c r="AB24" s="38">
        <v>208</v>
      </c>
      <c r="AC24" s="38">
        <v>130</v>
      </c>
      <c r="AD24" s="38">
        <v>52</v>
      </c>
      <c r="AE24" s="38">
        <v>78</v>
      </c>
      <c r="AF24" s="38">
        <v>0</v>
      </c>
      <c r="AG24" s="38">
        <v>104</v>
      </c>
      <c r="AH24" s="38">
        <v>78</v>
      </c>
      <c r="AI24" s="38">
        <v>156</v>
      </c>
      <c r="AJ24" s="38">
        <v>52</v>
      </c>
      <c r="AK24" s="38">
        <v>156</v>
      </c>
      <c r="AL24" s="38">
        <v>104</v>
      </c>
      <c r="AM24" s="38">
        <v>0</v>
      </c>
      <c r="AN24" s="38">
        <v>104</v>
      </c>
      <c r="AO24" s="38">
        <v>182</v>
      </c>
      <c r="AP24" s="38">
        <v>156</v>
      </c>
      <c r="AQ24" s="38">
        <v>338</v>
      </c>
      <c r="AR24" s="38">
        <v>0</v>
      </c>
      <c r="AS24" s="38">
        <v>0</v>
      </c>
      <c r="AT24" s="38">
        <v>0</v>
      </c>
      <c r="AU24" s="38">
        <v>26</v>
      </c>
      <c r="AV24" s="38">
        <v>0</v>
      </c>
      <c r="AW24" s="38">
        <v>0</v>
      </c>
      <c r="AX24" s="38">
        <v>52</v>
      </c>
      <c r="AY24" s="38">
        <v>0</v>
      </c>
      <c r="AZ24" s="38">
        <v>26</v>
      </c>
      <c r="BA24" s="38">
        <v>0</v>
      </c>
      <c r="BB24" s="38">
        <v>0</v>
      </c>
      <c r="BC24" s="38">
        <v>0</v>
      </c>
      <c r="BD24" s="38">
        <v>26</v>
      </c>
      <c r="BE24" s="38">
        <v>0</v>
      </c>
      <c r="BF24" s="38">
        <v>0</v>
      </c>
      <c r="BG24" s="38">
        <v>0</v>
      </c>
      <c r="BH24" s="38">
        <v>0</v>
      </c>
      <c r="BI24" s="38">
        <v>76.333330000000004</v>
      </c>
      <c r="BJ24" s="38">
        <v>26</v>
      </c>
      <c r="BK24" s="38">
        <v>0</v>
      </c>
      <c r="BL24" s="38">
        <v>0</v>
      </c>
      <c r="BM24" s="38">
        <v>0</v>
      </c>
      <c r="BN24" s="38">
        <v>0</v>
      </c>
      <c r="BO24" s="38">
        <v>0</v>
      </c>
      <c r="BP24" s="38">
        <v>0</v>
      </c>
      <c r="BQ24" s="38">
        <v>0</v>
      </c>
      <c r="BR24" s="38">
        <v>104</v>
      </c>
      <c r="BS24" s="38">
        <v>364</v>
      </c>
      <c r="BT24" s="38">
        <v>104</v>
      </c>
      <c r="BU24" s="38">
        <v>26</v>
      </c>
      <c r="BV24" s="38">
        <v>0</v>
      </c>
      <c r="BW24" s="38">
        <v>26</v>
      </c>
      <c r="BX24" s="38">
        <v>0</v>
      </c>
      <c r="BY24" s="38">
        <v>26</v>
      </c>
      <c r="BZ24" s="38">
        <v>78</v>
      </c>
      <c r="CA24" s="38">
        <v>0</v>
      </c>
      <c r="CB24" s="38">
        <v>0</v>
      </c>
      <c r="CC24" s="38">
        <v>0</v>
      </c>
      <c r="CD24" s="38">
        <v>26</v>
      </c>
      <c r="CE24" s="38">
        <v>0</v>
      </c>
      <c r="CF24" s="38">
        <v>0</v>
      </c>
      <c r="CG24" s="38">
        <v>0</v>
      </c>
      <c r="CH24" s="38">
        <v>26</v>
      </c>
      <c r="CI24" s="38">
        <v>52</v>
      </c>
      <c r="CJ24" s="38">
        <v>0</v>
      </c>
      <c r="CK24" s="38">
        <v>0</v>
      </c>
      <c r="CL24" s="38">
        <v>26</v>
      </c>
      <c r="CM24" s="38">
        <v>26</v>
      </c>
      <c r="CN24" s="38">
        <v>0</v>
      </c>
      <c r="CO24" s="38">
        <v>52</v>
      </c>
      <c r="CP24" s="38">
        <v>0</v>
      </c>
      <c r="CQ24" s="38">
        <v>0</v>
      </c>
      <c r="CR24" s="38">
        <v>130</v>
      </c>
      <c r="CS24" s="38">
        <v>78</v>
      </c>
      <c r="CT24" s="38">
        <v>52</v>
      </c>
      <c r="CU24" s="38">
        <v>52</v>
      </c>
      <c r="CV24" s="38">
        <v>52</v>
      </c>
      <c r="CW24" s="38">
        <v>0</v>
      </c>
      <c r="CX24" s="38">
        <v>52</v>
      </c>
      <c r="CY24" s="38">
        <v>0</v>
      </c>
      <c r="CZ24" s="38">
        <v>0</v>
      </c>
      <c r="DA24" s="38">
        <v>0</v>
      </c>
      <c r="DB24" s="38">
        <v>52</v>
      </c>
      <c r="DC24" s="38">
        <v>0</v>
      </c>
      <c r="DD24" s="38">
        <v>52</v>
      </c>
      <c r="DE24" s="38">
        <v>0</v>
      </c>
      <c r="DF24" s="38">
        <v>0</v>
      </c>
      <c r="DG24" s="38">
        <v>0</v>
      </c>
      <c r="DH24" s="38">
        <v>78</v>
      </c>
      <c r="DI24" s="38">
        <v>104</v>
      </c>
      <c r="DJ24" s="38">
        <v>26</v>
      </c>
      <c r="DK24" s="38">
        <v>0</v>
      </c>
      <c r="DL24" s="38">
        <v>0</v>
      </c>
      <c r="DM24" s="38">
        <v>78</v>
      </c>
      <c r="DN24" s="38">
        <v>130</v>
      </c>
      <c r="DO24" s="38">
        <v>78</v>
      </c>
      <c r="DP24" s="38">
        <v>130</v>
      </c>
      <c r="DQ24" s="38">
        <v>130</v>
      </c>
      <c r="DR24" s="38">
        <v>0</v>
      </c>
      <c r="DS24" s="38">
        <v>0</v>
      </c>
      <c r="DT24" s="38">
        <v>0</v>
      </c>
      <c r="DU24" s="38">
        <v>26</v>
      </c>
      <c r="DV24" s="38">
        <v>26</v>
      </c>
      <c r="DW24" s="38">
        <v>26</v>
      </c>
      <c r="DX24" s="38">
        <v>130</v>
      </c>
      <c r="DY24" s="38">
        <v>26</v>
      </c>
      <c r="DZ24" s="38">
        <v>104</v>
      </c>
      <c r="EA24" s="38">
        <v>78</v>
      </c>
      <c r="EB24" s="38">
        <v>52</v>
      </c>
      <c r="EC24" s="38">
        <v>26</v>
      </c>
      <c r="ED24" s="38">
        <v>26</v>
      </c>
      <c r="EE24" s="38">
        <v>104</v>
      </c>
      <c r="EF24" s="38">
        <v>26</v>
      </c>
      <c r="EG24" s="38">
        <v>104</v>
      </c>
      <c r="EH24" s="38">
        <v>52</v>
      </c>
      <c r="EI24" s="38">
        <v>26</v>
      </c>
      <c r="EJ24" s="38">
        <v>0</v>
      </c>
      <c r="EK24" s="38">
        <v>0</v>
      </c>
      <c r="EL24" s="38">
        <v>52</v>
      </c>
      <c r="EM24" s="38">
        <v>78</v>
      </c>
      <c r="EN24" s="38">
        <v>130</v>
      </c>
      <c r="EO24" s="38">
        <v>0</v>
      </c>
      <c r="EP24" s="38">
        <v>26</v>
      </c>
      <c r="EQ24" s="38">
        <v>0</v>
      </c>
      <c r="ER24" s="38">
        <v>26</v>
      </c>
      <c r="ES24" s="38">
        <v>208</v>
      </c>
      <c r="ET24" s="38">
        <v>52</v>
      </c>
      <c r="EU24" s="38">
        <v>0</v>
      </c>
      <c r="EV24" s="38">
        <v>0</v>
      </c>
      <c r="EW24" s="38">
        <v>78</v>
      </c>
      <c r="EX24" s="38">
        <v>104</v>
      </c>
      <c r="EY24" s="38">
        <v>0</v>
      </c>
      <c r="EZ24" s="38">
        <v>26</v>
      </c>
      <c r="FA24" s="38">
        <v>26</v>
      </c>
      <c r="FB24" s="38">
        <v>0</v>
      </c>
      <c r="FC24" s="38">
        <v>52</v>
      </c>
      <c r="FD24" s="38">
        <v>26</v>
      </c>
      <c r="FE24" s="38">
        <v>52</v>
      </c>
      <c r="FF24" s="38">
        <v>78</v>
      </c>
      <c r="FG24" s="38">
        <v>130</v>
      </c>
      <c r="FH24" s="38">
        <v>155.16667000000001</v>
      </c>
      <c r="FI24" s="38">
        <v>52</v>
      </c>
      <c r="FJ24" s="38">
        <v>156</v>
      </c>
      <c r="FK24" s="38">
        <v>338</v>
      </c>
      <c r="FL24" s="38">
        <v>130</v>
      </c>
      <c r="FM24" s="38">
        <v>52</v>
      </c>
      <c r="FN24" s="38">
        <v>104</v>
      </c>
      <c r="FO24" s="38">
        <v>0</v>
      </c>
      <c r="FP24" s="38">
        <v>0</v>
      </c>
      <c r="FQ24" s="38">
        <v>78</v>
      </c>
      <c r="FR24" s="38">
        <v>26</v>
      </c>
      <c r="FS24" s="38">
        <v>26</v>
      </c>
      <c r="FT24" s="38">
        <v>52</v>
      </c>
      <c r="FU24" s="38">
        <v>26</v>
      </c>
      <c r="FV24" s="38">
        <v>0</v>
      </c>
      <c r="FW24" s="38">
        <v>26</v>
      </c>
      <c r="FX24" s="38">
        <v>78</v>
      </c>
      <c r="FY24" s="38">
        <v>26</v>
      </c>
      <c r="FZ24" s="38">
        <v>78</v>
      </c>
      <c r="GA24" s="38">
        <v>156</v>
      </c>
      <c r="GB24" s="38">
        <v>78</v>
      </c>
      <c r="GC24" s="38">
        <v>0</v>
      </c>
      <c r="GD24" s="42">
        <v>11541.5</v>
      </c>
      <c r="GF24" t="s">
        <v>27</v>
      </c>
    </row>
    <row r="25" spans="1:188" x14ac:dyDescent="0.2">
      <c r="A25" s="39" t="s">
        <v>218</v>
      </c>
      <c r="B25" s="40" t="s">
        <v>301</v>
      </c>
      <c r="C25" s="40">
        <v>12</v>
      </c>
      <c r="D25" s="40">
        <v>0</v>
      </c>
      <c r="E25" s="40">
        <v>6</v>
      </c>
      <c r="F25" s="40">
        <v>0</v>
      </c>
      <c r="G25" s="40">
        <v>24</v>
      </c>
      <c r="H25" s="40">
        <v>30</v>
      </c>
      <c r="I25" s="40">
        <v>24</v>
      </c>
      <c r="J25" s="40">
        <v>6</v>
      </c>
      <c r="K25" s="40">
        <v>0</v>
      </c>
      <c r="L25" s="40">
        <v>18</v>
      </c>
      <c r="M25" s="40">
        <v>18</v>
      </c>
      <c r="N25" s="40">
        <v>11.5</v>
      </c>
      <c r="O25" s="40">
        <v>36</v>
      </c>
      <c r="P25" s="40">
        <v>0</v>
      </c>
      <c r="Q25" s="40">
        <v>6</v>
      </c>
      <c r="R25" s="40">
        <v>0</v>
      </c>
      <c r="S25" s="40">
        <v>30</v>
      </c>
      <c r="T25" s="40">
        <v>12</v>
      </c>
      <c r="U25" s="40">
        <v>0</v>
      </c>
      <c r="V25" s="40">
        <v>24</v>
      </c>
      <c r="W25" s="40">
        <v>18</v>
      </c>
      <c r="X25" s="40">
        <v>12</v>
      </c>
      <c r="Y25" s="40">
        <v>0</v>
      </c>
      <c r="Z25" s="40">
        <v>30</v>
      </c>
      <c r="AA25" s="40">
        <v>6</v>
      </c>
      <c r="AB25" s="40">
        <v>18</v>
      </c>
      <c r="AC25" s="40">
        <v>6</v>
      </c>
      <c r="AD25" s="40">
        <v>6</v>
      </c>
      <c r="AE25" s="40">
        <v>30</v>
      </c>
      <c r="AF25" s="40">
        <v>0</v>
      </c>
      <c r="AG25" s="40">
        <v>18</v>
      </c>
      <c r="AH25" s="40">
        <v>12</v>
      </c>
      <c r="AI25" s="40">
        <v>24</v>
      </c>
      <c r="AJ25" s="40">
        <v>12</v>
      </c>
      <c r="AK25" s="40">
        <v>6</v>
      </c>
      <c r="AL25" s="40">
        <v>18</v>
      </c>
      <c r="AM25" s="40">
        <v>0</v>
      </c>
      <c r="AN25" s="40">
        <v>12</v>
      </c>
      <c r="AO25" s="40">
        <v>6</v>
      </c>
      <c r="AP25" s="40">
        <v>42</v>
      </c>
      <c r="AQ25" s="40">
        <v>12</v>
      </c>
      <c r="AR25" s="40">
        <v>24</v>
      </c>
      <c r="AS25" s="40">
        <v>54</v>
      </c>
      <c r="AT25" s="40">
        <v>0</v>
      </c>
      <c r="AU25" s="40">
        <v>24</v>
      </c>
      <c r="AV25" s="40">
        <v>12</v>
      </c>
      <c r="AW25" s="40">
        <v>36</v>
      </c>
      <c r="AX25" s="40">
        <v>36</v>
      </c>
      <c r="AY25" s="40">
        <v>30</v>
      </c>
      <c r="AZ25" s="40">
        <v>6</v>
      </c>
      <c r="BA25" s="40">
        <v>0</v>
      </c>
      <c r="BB25" s="40">
        <v>12</v>
      </c>
      <c r="BC25" s="40">
        <v>30</v>
      </c>
      <c r="BD25" s="40">
        <v>6</v>
      </c>
      <c r="BE25" s="40">
        <v>24</v>
      </c>
      <c r="BF25" s="40">
        <v>24</v>
      </c>
      <c r="BG25" s="40">
        <v>42</v>
      </c>
      <c r="BH25" s="40">
        <v>0</v>
      </c>
      <c r="BI25" s="40">
        <v>72</v>
      </c>
      <c r="BJ25" s="40">
        <v>66</v>
      </c>
      <c r="BK25" s="40">
        <v>36</v>
      </c>
      <c r="BL25" s="40">
        <v>54</v>
      </c>
      <c r="BM25" s="40">
        <v>36</v>
      </c>
      <c r="BN25" s="40">
        <v>54</v>
      </c>
      <c r="BO25" s="40">
        <v>0</v>
      </c>
      <c r="BP25" s="40">
        <v>24</v>
      </c>
      <c r="BQ25" s="40">
        <v>36</v>
      </c>
      <c r="BR25" s="40">
        <v>66</v>
      </c>
      <c r="BS25" s="40">
        <v>84</v>
      </c>
      <c r="BT25" s="40">
        <v>48</v>
      </c>
      <c r="BU25" s="40">
        <v>132</v>
      </c>
      <c r="BV25" s="40">
        <v>0</v>
      </c>
      <c r="BW25" s="40">
        <v>48</v>
      </c>
      <c r="BX25" s="40">
        <v>90</v>
      </c>
      <c r="BY25" s="40">
        <v>54</v>
      </c>
      <c r="BZ25" s="40">
        <v>42</v>
      </c>
      <c r="CA25" s="40">
        <v>24</v>
      </c>
      <c r="CB25" s="40">
        <v>54</v>
      </c>
      <c r="CC25" s="40">
        <v>0</v>
      </c>
      <c r="CD25" s="40">
        <v>36</v>
      </c>
      <c r="CE25" s="40">
        <v>54</v>
      </c>
      <c r="CF25" s="40">
        <v>18</v>
      </c>
      <c r="CG25" s="40">
        <v>84</v>
      </c>
      <c r="CH25" s="40">
        <v>42</v>
      </c>
      <c r="CI25" s="40">
        <v>48</v>
      </c>
      <c r="CJ25" s="40">
        <v>0</v>
      </c>
      <c r="CK25" s="40">
        <v>42</v>
      </c>
      <c r="CL25" s="40">
        <v>108</v>
      </c>
      <c r="CM25" s="40">
        <v>66</v>
      </c>
      <c r="CN25" s="40">
        <v>12</v>
      </c>
      <c r="CO25" s="40">
        <v>114</v>
      </c>
      <c r="CP25" s="40">
        <v>78</v>
      </c>
      <c r="CQ25" s="40">
        <v>0</v>
      </c>
      <c r="CR25" s="40">
        <v>0</v>
      </c>
      <c r="CS25" s="40">
        <v>24</v>
      </c>
      <c r="CT25" s="40">
        <v>18</v>
      </c>
      <c r="CU25" s="40">
        <v>42</v>
      </c>
      <c r="CV25" s="40">
        <v>42</v>
      </c>
      <c r="CW25" s="40">
        <v>18</v>
      </c>
      <c r="CX25" s="40">
        <v>0</v>
      </c>
      <c r="CY25" s="40">
        <v>18</v>
      </c>
      <c r="CZ25" s="40">
        <v>42</v>
      </c>
      <c r="DA25" s="40">
        <v>24</v>
      </c>
      <c r="DB25" s="40">
        <v>12</v>
      </c>
      <c r="DC25" s="40">
        <v>30</v>
      </c>
      <c r="DD25" s="40">
        <v>6</v>
      </c>
      <c r="DE25" s="40">
        <v>12</v>
      </c>
      <c r="DF25" s="40">
        <v>18</v>
      </c>
      <c r="DG25" s="40">
        <v>6</v>
      </c>
      <c r="DH25" s="40">
        <v>24</v>
      </c>
      <c r="DI25" s="40">
        <v>30</v>
      </c>
      <c r="DJ25" s="40">
        <v>24</v>
      </c>
      <c r="DK25" s="40">
        <v>18</v>
      </c>
      <c r="DL25" s="40">
        <v>0</v>
      </c>
      <c r="DM25" s="40">
        <v>24</v>
      </c>
      <c r="DN25" s="40">
        <v>24</v>
      </c>
      <c r="DO25" s="40">
        <v>18</v>
      </c>
      <c r="DP25" s="40">
        <v>0</v>
      </c>
      <c r="DQ25" s="40">
        <v>18</v>
      </c>
      <c r="DR25" s="40">
        <v>18</v>
      </c>
      <c r="DS25" s="40">
        <v>6</v>
      </c>
      <c r="DT25" s="40">
        <v>18</v>
      </c>
      <c r="DU25" s="40">
        <v>48</v>
      </c>
      <c r="DV25" s="40">
        <v>18</v>
      </c>
      <c r="DW25" s="40">
        <v>30</v>
      </c>
      <c r="DX25" s="40">
        <v>54</v>
      </c>
      <c r="DY25" s="40">
        <v>12</v>
      </c>
      <c r="DZ25" s="40">
        <v>6</v>
      </c>
      <c r="EA25" s="40">
        <v>12</v>
      </c>
      <c r="EB25" s="40">
        <v>36</v>
      </c>
      <c r="EC25" s="40">
        <v>24</v>
      </c>
      <c r="ED25" s="40">
        <v>18</v>
      </c>
      <c r="EE25" s="40">
        <v>18</v>
      </c>
      <c r="EF25" s="40">
        <v>18</v>
      </c>
      <c r="EG25" s="40">
        <v>6</v>
      </c>
      <c r="EH25" s="40">
        <v>18</v>
      </c>
      <c r="EI25" s="40">
        <v>18</v>
      </c>
      <c r="EJ25" s="40">
        <v>36</v>
      </c>
      <c r="EK25" s="40">
        <v>30</v>
      </c>
      <c r="EL25" s="40">
        <v>18</v>
      </c>
      <c r="EM25" s="40">
        <v>18</v>
      </c>
      <c r="EN25" s="40">
        <v>0</v>
      </c>
      <c r="EO25" s="40">
        <v>18</v>
      </c>
      <c r="EP25" s="40">
        <v>12</v>
      </c>
      <c r="EQ25" s="40">
        <v>0</v>
      </c>
      <c r="ER25" s="40">
        <v>24</v>
      </c>
      <c r="ES25" s="40">
        <v>6</v>
      </c>
      <c r="ET25" s="40">
        <v>6</v>
      </c>
      <c r="EU25" s="40">
        <v>0</v>
      </c>
      <c r="EV25" s="40">
        <v>0</v>
      </c>
      <c r="EW25" s="40">
        <v>30</v>
      </c>
      <c r="EX25" s="40">
        <v>6</v>
      </c>
      <c r="EY25" s="40">
        <v>30</v>
      </c>
      <c r="EZ25" s="40">
        <v>42</v>
      </c>
      <c r="FA25" s="40">
        <v>0</v>
      </c>
      <c r="FB25" s="40">
        <v>0</v>
      </c>
      <c r="FC25" s="40">
        <v>12</v>
      </c>
      <c r="FD25" s="40">
        <v>36</v>
      </c>
      <c r="FE25" s="40">
        <v>12</v>
      </c>
      <c r="FF25" s="40">
        <v>18</v>
      </c>
      <c r="FG25" s="40">
        <v>36</v>
      </c>
      <c r="FH25" s="40">
        <v>6</v>
      </c>
      <c r="FI25" s="40">
        <v>12</v>
      </c>
      <c r="FJ25" s="40">
        <v>0</v>
      </c>
      <c r="FK25" s="40">
        <v>6</v>
      </c>
      <c r="FL25" s="40">
        <v>18</v>
      </c>
      <c r="FM25" s="40">
        <v>12</v>
      </c>
      <c r="FN25" s="40">
        <v>18</v>
      </c>
      <c r="FO25" s="40">
        <v>6</v>
      </c>
      <c r="FP25" s="40">
        <v>6</v>
      </c>
      <c r="FQ25" s="40">
        <v>6</v>
      </c>
      <c r="FR25" s="40">
        <v>6</v>
      </c>
      <c r="FS25" s="40">
        <v>12</v>
      </c>
      <c r="FT25" s="40">
        <v>12</v>
      </c>
      <c r="FU25" s="40">
        <v>12</v>
      </c>
      <c r="FV25" s="40">
        <v>0</v>
      </c>
      <c r="FW25" s="40">
        <v>6</v>
      </c>
      <c r="FX25" s="40">
        <v>0</v>
      </c>
      <c r="FY25" s="40">
        <v>6</v>
      </c>
      <c r="FZ25" s="40">
        <v>18</v>
      </c>
      <c r="GA25" s="40">
        <v>0</v>
      </c>
      <c r="GB25" s="40">
        <v>24</v>
      </c>
      <c r="GC25" s="40">
        <v>6</v>
      </c>
      <c r="GD25" s="43">
        <v>4079.5</v>
      </c>
      <c r="GF25" t="s">
        <v>28</v>
      </c>
    </row>
    <row r="26" spans="1:188" x14ac:dyDescent="0.2">
      <c r="A26" s="37" t="s">
        <v>235</v>
      </c>
      <c r="B26" s="38" t="s">
        <v>302</v>
      </c>
      <c r="C26" s="38">
        <v>40</v>
      </c>
      <c r="D26" s="38">
        <v>0</v>
      </c>
      <c r="E26" s="38">
        <v>40</v>
      </c>
      <c r="F26" s="38">
        <v>0</v>
      </c>
      <c r="G26" s="38">
        <v>0</v>
      </c>
      <c r="H26" s="38">
        <v>0</v>
      </c>
      <c r="I26" s="38">
        <v>0</v>
      </c>
      <c r="J26" s="38">
        <v>0</v>
      </c>
      <c r="K26" s="38">
        <v>0</v>
      </c>
      <c r="L26" s="38">
        <v>0</v>
      </c>
      <c r="M26" s="38">
        <v>0</v>
      </c>
      <c r="N26" s="38">
        <v>0</v>
      </c>
      <c r="O26" s="38">
        <v>0</v>
      </c>
      <c r="P26" s="38">
        <v>0</v>
      </c>
      <c r="Q26" s="38">
        <v>0</v>
      </c>
      <c r="R26" s="38">
        <v>0</v>
      </c>
      <c r="S26" s="38">
        <v>0</v>
      </c>
      <c r="T26" s="38">
        <v>0</v>
      </c>
      <c r="U26" s="38">
        <v>0</v>
      </c>
      <c r="V26" s="38">
        <v>0</v>
      </c>
      <c r="W26" s="38">
        <v>0</v>
      </c>
      <c r="X26" s="38">
        <v>0</v>
      </c>
      <c r="Y26" s="38">
        <v>0</v>
      </c>
      <c r="Z26" s="38">
        <v>0</v>
      </c>
      <c r="AA26" s="38">
        <v>0</v>
      </c>
      <c r="AB26" s="38">
        <v>0</v>
      </c>
      <c r="AC26" s="38">
        <v>0</v>
      </c>
      <c r="AD26" s="38">
        <v>0</v>
      </c>
      <c r="AE26" s="38">
        <v>0</v>
      </c>
      <c r="AF26" s="38">
        <v>0</v>
      </c>
      <c r="AG26" s="38">
        <v>80</v>
      </c>
      <c r="AH26" s="38">
        <v>40</v>
      </c>
      <c r="AI26" s="38">
        <v>40</v>
      </c>
      <c r="AJ26" s="38">
        <v>0</v>
      </c>
      <c r="AK26" s="38">
        <v>0</v>
      </c>
      <c r="AL26" s="38">
        <v>0</v>
      </c>
      <c r="AM26" s="38">
        <v>0</v>
      </c>
      <c r="AN26" s="38">
        <v>0</v>
      </c>
      <c r="AO26" s="38">
        <v>0</v>
      </c>
      <c r="AP26" s="38">
        <v>0</v>
      </c>
      <c r="AQ26" s="38">
        <v>0</v>
      </c>
      <c r="AR26" s="38">
        <v>0</v>
      </c>
      <c r="AS26" s="38">
        <v>0</v>
      </c>
      <c r="AT26" s="38">
        <v>0</v>
      </c>
      <c r="AU26" s="38">
        <v>0</v>
      </c>
      <c r="AV26" s="38">
        <v>40</v>
      </c>
      <c r="AW26" s="38">
        <v>40</v>
      </c>
      <c r="AX26" s="38">
        <v>0</v>
      </c>
      <c r="AY26" s="38">
        <v>0</v>
      </c>
      <c r="AZ26" s="38">
        <v>0</v>
      </c>
      <c r="BA26" s="38">
        <v>0</v>
      </c>
      <c r="BB26" s="38">
        <v>0</v>
      </c>
      <c r="BC26" s="38">
        <v>0</v>
      </c>
      <c r="BD26" s="38">
        <v>0</v>
      </c>
      <c r="BE26" s="38">
        <v>0</v>
      </c>
      <c r="BF26" s="38">
        <v>0</v>
      </c>
      <c r="BG26" s="38">
        <v>0</v>
      </c>
      <c r="BH26" s="38">
        <v>0</v>
      </c>
      <c r="BI26" s="38">
        <v>0</v>
      </c>
      <c r="BJ26" s="38">
        <v>0</v>
      </c>
      <c r="BK26" s="38">
        <v>0</v>
      </c>
      <c r="BL26" s="38">
        <v>0</v>
      </c>
      <c r="BM26" s="38">
        <v>0</v>
      </c>
      <c r="BN26" s="38">
        <v>0</v>
      </c>
      <c r="BO26" s="38">
        <v>0</v>
      </c>
      <c r="BP26" s="38">
        <v>0</v>
      </c>
      <c r="BQ26" s="38">
        <v>0</v>
      </c>
      <c r="BR26" s="38">
        <v>0</v>
      </c>
      <c r="BS26" s="38">
        <v>0</v>
      </c>
      <c r="BT26" s="38">
        <v>0</v>
      </c>
      <c r="BU26" s="38">
        <v>0</v>
      </c>
      <c r="BV26" s="38">
        <v>0</v>
      </c>
      <c r="BW26" s="38">
        <v>0</v>
      </c>
      <c r="BX26" s="38">
        <v>0</v>
      </c>
      <c r="BY26" s="38">
        <v>0</v>
      </c>
      <c r="BZ26" s="38">
        <v>0</v>
      </c>
      <c r="CA26" s="38">
        <v>0</v>
      </c>
      <c r="CB26" s="38">
        <v>0</v>
      </c>
      <c r="CC26" s="38">
        <v>0</v>
      </c>
      <c r="CD26" s="38">
        <v>0</v>
      </c>
      <c r="CE26" s="38">
        <v>40</v>
      </c>
      <c r="CF26" s="38">
        <v>0</v>
      </c>
      <c r="CG26" s="38">
        <v>0</v>
      </c>
      <c r="CH26" s="38">
        <v>0</v>
      </c>
      <c r="CI26" s="38">
        <v>0</v>
      </c>
      <c r="CJ26" s="38">
        <v>0</v>
      </c>
      <c r="CK26" s="38">
        <v>0</v>
      </c>
      <c r="CL26" s="38">
        <v>0</v>
      </c>
      <c r="CM26" s="38">
        <v>0</v>
      </c>
      <c r="CN26" s="38">
        <v>0</v>
      </c>
      <c r="CO26" s="38">
        <v>0</v>
      </c>
      <c r="CP26" s="38">
        <v>0</v>
      </c>
      <c r="CQ26" s="38">
        <v>0</v>
      </c>
      <c r="CR26" s="38">
        <v>0</v>
      </c>
      <c r="CS26" s="38">
        <v>0</v>
      </c>
      <c r="CT26" s="38">
        <v>0</v>
      </c>
      <c r="CU26" s="38">
        <v>0</v>
      </c>
      <c r="CV26" s="38">
        <v>40</v>
      </c>
      <c r="CW26" s="38">
        <v>80</v>
      </c>
      <c r="CX26" s="38">
        <v>0</v>
      </c>
      <c r="CY26" s="38">
        <v>0</v>
      </c>
      <c r="CZ26" s="38">
        <v>40</v>
      </c>
      <c r="DA26" s="38">
        <v>240</v>
      </c>
      <c r="DB26" s="38">
        <v>0</v>
      </c>
      <c r="DC26" s="38">
        <v>0</v>
      </c>
      <c r="DD26" s="38">
        <v>80</v>
      </c>
      <c r="DE26" s="38">
        <v>0</v>
      </c>
      <c r="DF26" s="38">
        <v>0</v>
      </c>
      <c r="DG26" s="38">
        <v>0</v>
      </c>
      <c r="DH26" s="38">
        <v>0</v>
      </c>
      <c r="DI26" s="38">
        <v>40</v>
      </c>
      <c r="DJ26" s="38">
        <v>0</v>
      </c>
      <c r="DK26" s="38">
        <v>0</v>
      </c>
      <c r="DL26" s="38">
        <v>0</v>
      </c>
      <c r="DM26" s="38">
        <v>0</v>
      </c>
      <c r="DN26" s="38">
        <v>0</v>
      </c>
      <c r="DO26" s="38">
        <v>0</v>
      </c>
      <c r="DP26" s="38">
        <v>0</v>
      </c>
      <c r="DQ26" s="38">
        <v>40</v>
      </c>
      <c r="DR26" s="38">
        <v>40</v>
      </c>
      <c r="DS26" s="38">
        <v>0</v>
      </c>
      <c r="DT26" s="38">
        <v>0</v>
      </c>
      <c r="DU26" s="38">
        <v>0</v>
      </c>
      <c r="DV26" s="38">
        <v>0</v>
      </c>
      <c r="DW26" s="38">
        <v>0</v>
      </c>
      <c r="DX26" s="38">
        <v>0</v>
      </c>
      <c r="DY26" s="38">
        <v>80</v>
      </c>
      <c r="DZ26" s="38">
        <v>80</v>
      </c>
      <c r="EA26" s="38">
        <v>40</v>
      </c>
      <c r="EB26" s="38">
        <v>0</v>
      </c>
      <c r="EC26" s="38">
        <v>0</v>
      </c>
      <c r="ED26" s="38">
        <v>40</v>
      </c>
      <c r="EE26" s="38">
        <v>0</v>
      </c>
      <c r="EF26" s="38">
        <v>80</v>
      </c>
      <c r="EG26" s="38">
        <v>0</v>
      </c>
      <c r="EH26" s="38">
        <v>40</v>
      </c>
      <c r="EI26" s="38">
        <v>0</v>
      </c>
      <c r="EJ26" s="38">
        <v>40</v>
      </c>
      <c r="EK26" s="38">
        <v>40</v>
      </c>
      <c r="EL26" s="38">
        <v>0</v>
      </c>
      <c r="EM26" s="38">
        <v>160</v>
      </c>
      <c r="EN26" s="38">
        <v>0</v>
      </c>
      <c r="EO26" s="38">
        <v>0</v>
      </c>
      <c r="EP26" s="38">
        <v>0</v>
      </c>
      <c r="EQ26" s="38">
        <v>0</v>
      </c>
      <c r="ER26" s="38">
        <v>0</v>
      </c>
      <c r="ES26" s="38">
        <v>0</v>
      </c>
      <c r="ET26" s="38">
        <v>0</v>
      </c>
      <c r="EU26" s="38">
        <v>0</v>
      </c>
      <c r="EV26" s="38">
        <v>40</v>
      </c>
      <c r="EW26" s="38">
        <v>0</v>
      </c>
      <c r="EX26" s="38">
        <v>0</v>
      </c>
      <c r="EY26" s="38">
        <v>0</v>
      </c>
      <c r="EZ26" s="38">
        <v>0</v>
      </c>
      <c r="FA26" s="38">
        <v>0</v>
      </c>
      <c r="FB26" s="38">
        <v>0</v>
      </c>
      <c r="FC26" s="38">
        <v>0</v>
      </c>
      <c r="FD26" s="38">
        <v>0</v>
      </c>
      <c r="FE26" s="38">
        <v>0</v>
      </c>
      <c r="FF26" s="38">
        <v>0</v>
      </c>
      <c r="FG26" s="38">
        <v>0</v>
      </c>
      <c r="FH26" s="38">
        <v>120</v>
      </c>
      <c r="FI26" s="38">
        <v>0</v>
      </c>
      <c r="FJ26" s="38">
        <v>80</v>
      </c>
      <c r="FK26" s="38">
        <v>40</v>
      </c>
      <c r="FL26" s="38">
        <v>0</v>
      </c>
      <c r="FM26" s="38">
        <v>0</v>
      </c>
      <c r="FN26" s="38">
        <v>0</v>
      </c>
      <c r="FO26" s="38">
        <v>0</v>
      </c>
      <c r="FP26" s="38">
        <v>40</v>
      </c>
      <c r="FQ26" s="38">
        <v>0</v>
      </c>
      <c r="FR26" s="38">
        <v>0</v>
      </c>
      <c r="FS26" s="38">
        <v>0</v>
      </c>
      <c r="FT26" s="38">
        <v>0</v>
      </c>
      <c r="FU26" s="38">
        <v>0</v>
      </c>
      <c r="FV26" s="38">
        <v>0</v>
      </c>
      <c r="FW26" s="38">
        <v>0</v>
      </c>
      <c r="FX26" s="38">
        <v>80</v>
      </c>
      <c r="FY26" s="38">
        <v>0</v>
      </c>
      <c r="FZ26" s="38">
        <v>0</v>
      </c>
      <c r="GA26" s="38">
        <v>40</v>
      </c>
      <c r="GB26" s="38">
        <v>40</v>
      </c>
      <c r="GC26" s="38">
        <v>0</v>
      </c>
      <c r="GD26" s="42">
        <v>2040</v>
      </c>
      <c r="GF26" t="s">
        <v>29</v>
      </c>
    </row>
    <row r="27" spans="1:188" x14ac:dyDescent="0.2">
      <c r="A27" s="39" t="s">
        <v>196</v>
      </c>
      <c r="B27" s="40" t="s">
        <v>298</v>
      </c>
      <c r="C27" s="40">
        <v>104</v>
      </c>
      <c r="D27" s="40">
        <v>0</v>
      </c>
      <c r="E27" s="40">
        <v>52</v>
      </c>
      <c r="F27" s="40">
        <v>0</v>
      </c>
      <c r="G27" s="40">
        <v>26</v>
      </c>
      <c r="H27" s="40">
        <v>364</v>
      </c>
      <c r="I27" s="40">
        <v>208</v>
      </c>
      <c r="J27" s="40">
        <v>182</v>
      </c>
      <c r="K27" s="40">
        <v>0</v>
      </c>
      <c r="L27" s="40">
        <v>52</v>
      </c>
      <c r="M27" s="40">
        <v>312</v>
      </c>
      <c r="N27" s="40">
        <v>362.5</v>
      </c>
      <c r="O27" s="40">
        <v>234</v>
      </c>
      <c r="P27" s="40">
        <v>0</v>
      </c>
      <c r="Q27" s="40">
        <v>0</v>
      </c>
      <c r="R27" s="40">
        <v>0</v>
      </c>
      <c r="S27" s="40">
        <v>0</v>
      </c>
      <c r="T27" s="40">
        <v>390</v>
      </c>
      <c r="U27" s="40">
        <v>156</v>
      </c>
      <c r="V27" s="40">
        <v>260</v>
      </c>
      <c r="W27" s="40">
        <v>286</v>
      </c>
      <c r="X27" s="40">
        <v>50.333329999999997</v>
      </c>
      <c r="Y27" s="40">
        <v>0</v>
      </c>
      <c r="Z27" s="40">
        <v>0</v>
      </c>
      <c r="AA27" s="40">
        <v>26</v>
      </c>
      <c r="AB27" s="40">
        <v>104</v>
      </c>
      <c r="AC27" s="40">
        <v>52</v>
      </c>
      <c r="AD27" s="40">
        <v>78</v>
      </c>
      <c r="AE27" s="40">
        <v>26</v>
      </c>
      <c r="AF27" s="40">
        <v>0</v>
      </c>
      <c r="AG27" s="40">
        <v>0</v>
      </c>
      <c r="AH27" s="40">
        <v>0</v>
      </c>
      <c r="AI27" s="40">
        <v>0</v>
      </c>
      <c r="AJ27" s="40">
        <v>26</v>
      </c>
      <c r="AK27" s="40">
        <v>0</v>
      </c>
      <c r="AL27" s="40">
        <v>104</v>
      </c>
      <c r="AM27" s="40">
        <v>0</v>
      </c>
      <c r="AN27" s="40">
        <v>0</v>
      </c>
      <c r="AO27" s="40">
        <v>0</v>
      </c>
      <c r="AP27" s="40">
        <v>52</v>
      </c>
      <c r="AQ27" s="40">
        <v>0</v>
      </c>
      <c r="AR27" s="40">
        <v>52</v>
      </c>
      <c r="AS27" s="40">
        <v>0</v>
      </c>
      <c r="AT27" s="40">
        <v>0</v>
      </c>
      <c r="AU27" s="40">
        <v>0</v>
      </c>
      <c r="AV27" s="40">
        <v>0</v>
      </c>
      <c r="AW27" s="40">
        <v>26</v>
      </c>
      <c r="AX27" s="40">
        <v>78</v>
      </c>
      <c r="AY27" s="40">
        <v>26</v>
      </c>
      <c r="AZ27" s="40">
        <v>26</v>
      </c>
      <c r="BA27" s="40">
        <v>0</v>
      </c>
      <c r="BB27" s="40">
        <v>26</v>
      </c>
      <c r="BC27" s="40">
        <v>52</v>
      </c>
      <c r="BD27" s="40">
        <v>52</v>
      </c>
      <c r="BE27" s="40">
        <v>130</v>
      </c>
      <c r="BF27" s="40">
        <v>0</v>
      </c>
      <c r="BG27" s="40">
        <v>52</v>
      </c>
      <c r="BH27" s="40">
        <v>0</v>
      </c>
      <c r="BI27" s="40">
        <v>26</v>
      </c>
      <c r="BJ27" s="40">
        <v>104</v>
      </c>
      <c r="BK27" s="40">
        <v>130</v>
      </c>
      <c r="BL27" s="40">
        <v>130</v>
      </c>
      <c r="BM27" s="40">
        <v>26</v>
      </c>
      <c r="BN27" s="40">
        <v>78</v>
      </c>
      <c r="BO27" s="40">
        <v>0</v>
      </c>
      <c r="BP27" s="40">
        <v>26</v>
      </c>
      <c r="BQ27" s="40">
        <v>0</v>
      </c>
      <c r="BR27" s="40">
        <v>0</v>
      </c>
      <c r="BS27" s="40">
        <v>104</v>
      </c>
      <c r="BT27" s="40">
        <v>0</v>
      </c>
      <c r="BU27" s="40">
        <v>0</v>
      </c>
      <c r="BV27" s="40">
        <v>0</v>
      </c>
      <c r="BW27" s="40">
        <v>0</v>
      </c>
      <c r="BX27" s="40">
        <v>104</v>
      </c>
      <c r="BY27" s="40">
        <v>26</v>
      </c>
      <c r="BZ27" s="40">
        <v>26</v>
      </c>
      <c r="CA27" s="40">
        <v>234</v>
      </c>
      <c r="CB27" s="40">
        <v>130</v>
      </c>
      <c r="CC27" s="40">
        <v>0</v>
      </c>
      <c r="CD27" s="40">
        <v>52</v>
      </c>
      <c r="CE27" s="40">
        <v>52</v>
      </c>
      <c r="CF27" s="40">
        <v>0</v>
      </c>
      <c r="CG27" s="40">
        <v>52</v>
      </c>
      <c r="CH27" s="40">
        <v>26</v>
      </c>
      <c r="CI27" s="40">
        <v>52</v>
      </c>
      <c r="CJ27" s="40">
        <v>0</v>
      </c>
      <c r="CK27" s="40">
        <v>26</v>
      </c>
      <c r="CL27" s="40">
        <v>26</v>
      </c>
      <c r="CM27" s="40">
        <v>52</v>
      </c>
      <c r="CN27" s="40">
        <v>0</v>
      </c>
      <c r="CO27" s="40">
        <v>76</v>
      </c>
      <c r="CP27" s="40">
        <v>0</v>
      </c>
      <c r="CQ27" s="40">
        <v>0</v>
      </c>
      <c r="CR27" s="40">
        <v>0</v>
      </c>
      <c r="CS27" s="40">
        <v>0</v>
      </c>
      <c r="CT27" s="40">
        <v>52</v>
      </c>
      <c r="CU27" s="40">
        <v>26</v>
      </c>
      <c r="CV27" s="40">
        <v>26</v>
      </c>
      <c r="CW27" s="40">
        <v>26</v>
      </c>
      <c r="CX27" s="40">
        <v>0</v>
      </c>
      <c r="CY27" s="40">
        <v>0</v>
      </c>
      <c r="CZ27" s="40">
        <v>26</v>
      </c>
      <c r="DA27" s="40">
        <v>26</v>
      </c>
      <c r="DB27" s="40">
        <v>0</v>
      </c>
      <c r="DC27" s="40">
        <v>0</v>
      </c>
      <c r="DD27" s="40">
        <v>0</v>
      </c>
      <c r="DE27" s="40">
        <v>0</v>
      </c>
      <c r="DF27" s="40">
        <v>0</v>
      </c>
      <c r="DG27" s="40">
        <v>0</v>
      </c>
      <c r="DH27" s="40">
        <v>0</v>
      </c>
      <c r="DI27" s="40">
        <v>26</v>
      </c>
      <c r="DJ27" s="40">
        <v>52</v>
      </c>
      <c r="DK27" s="40">
        <v>26</v>
      </c>
      <c r="DL27" s="40">
        <v>0</v>
      </c>
      <c r="DM27" s="40">
        <v>26</v>
      </c>
      <c r="DN27" s="40">
        <v>52</v>
      </c>
      <c r="DO27" s="40">
        <v>0</v>
      </c>
      <c r="DP27" s="40">
        <v>182</v>
      </c>
      <c r="DQ27" s="40">
        <v>156</v>
      </c>
      <c r="DR27" s="40">
        <v>130</v>
      </c>
      <c r="DS27" s="40">
        <v>52</v>
      </c>
      <c r="DT27" s="40">
        <v>52</v>
      </c>
      <c r="DU27" s="40">
        <v>104</v>
      </c>
      <c r="DV27" s="40">
        <v>52</v>
      </c>
      <c r="DW27" s="40">
        <v>0</v>
      </c>
      <c r="DX27" s="40">
        <v>0</v>
      </c>
      <c r="DY27" s="40">
        <v>26</v>
      </c>
      <c r="DZ27" s="40">
        <v>0</v>
      </c>
      <c r="EA27" s="40">
        <v>0</v>
      </c>
      <c r="EB27" s="40">
        <v>0</v>
      </c>
      <c r="EC27" s="40">
        <v>26</v>
      </c>
      <c r="ED27" s="40">
        <v>0</v>
      </c>
      <c r="EE27" s="40">
        <v>52</v>
      </c>
      <c r="EF27" s="40">
        <v>0</v>
      </c>
      <c r="EG27" s="40">
        <v>0</v>
      </c>
      <c r="EH27" s="40">
        <v>104</v>
      </c>
      <c r="EI27" s="40">
        <v>26</v>
      </c>
      <c r="EJ27" s="40">
        <v>26</v>
      </c>
      <c r="EK27" s="40">
        <v>52</v>
      </c>
      <c r="EL27" s="40">
        <v>78</v>
      </c>
      <c r="EM27" s="40">
        <v>104</v>
      </c>
      <c r="EN27" s="40">
        <v>26</v>
      </c>
      <c r="EO27" s="40">
        <v>0</v>
      </c>
      <c r="EP27" s="40">
        <v>0</v>
      </c>
      <c r="EQ27" s="40">
        <v>0</v>
      </c>
      <c r="ER27" s="40">
        <v>52</v>
      </c>
      <c r="ES27" s="40">
        <v>26</v>
      </c>
      <c r="ET27" s="40">
        <v>26</v>
      </c>
      <c r="EU27" s="40">
        <v>0</v>
      </c>
      <c r="EV27" s="40">
        <v>26</v>
      </c>
      <c r="EW27" s="40">
        <v>52</v>
      </c>
      <c r="EX27" s="40">
        <v>104</v>
      </c>
      <c r="EY27" s="40">
        <v>26</v>
      </c>
      <c r="EZ27" s="40">
        <v>52</v>
      </c>
      <c r="FA27" s="40">
        <v>26</v>
      </c>
      <c r="FB27" s="40">
        <v>26</v>
      </c>
      <c r="FC27" s="40">
        <v>26</v>
      </c>
      <c r="FD27" s="40">
        <v>234</v>
      </c>
      <c r="FE27" s="40">
        <v>104</v>
      </c>
      <c r="FF27" s="40">
        <v>104</v>
      </c>
      <c r="FG27" s="40">
        <v>156</v>
      </c>
      <c r="FH27" s="40">
        <v>130</v>
      </c>
      <c r="FI27" s="40">
        <v>26</v>
      </c>
      <c r="FJ27" s="40">
        <v>260</v>
      </c>
      <c r="FK27" s="40">
        <v>130</v>
      </c>
      <c r="FL27" s="40">
        <v>78</v>
      </c>
      <c r="FM27" s="40">
        <v>26</v>
      </c>
      <c r="FN27" s="40">
        <v>26</v>
      </c>
      <c r="FO27" s="40">
        <v>0</v>
      </c>
      <c r="FP27" s="40">
        <v>0</v>
      </c>
      <c r="FQ27" s="40">
        <v>0</v>
      </c>
      <c r="FR27" s="40">
        <v>78</v>
      </c>
      <c r="FS27" s="40">
        <v>26</v>
      </c>
      <c r="FT27" s="40">
        <v>0</v>
      </c>
      <c r="FU27" s="40">
        <v>78</v>
      </c>
      <c r="FV27" s="40">
        <v>26</v>
      </c>
      <c r="FW27" s="40">
        <v>52</v>
      </c>
      <c r="FX27" s="40">
        <v>78</v>
      </c>
      <c r="FY27" s="40">
        <v>104</v>
      </c>
      <c r="FZ27" s="40">
        <v>416</v>
      </c>
      <c r="GA27" s="40">
        <v>0</v>
      </c>
      <c r="GB27" s="40">
        <v>130</v>
      </c>
      <c r="GC27" s="40">
        <v>52</v>
      </c>
      <c r="GD27" s="43">
        <v>9952.8333299999995</v>
      </c>
    </row>
    <row r="28" spans="1:188" x14ac:dyDescent="0.2">
      <c r="A28" s="37" t="s">
        <v>220</v>
      </c>
      <c r="B28" s="38" t="s">
        <v>301</v>
      </c>
      <c r="C28" s="38">
        <v>0</v>
      </c>
      <c r="D28" s="38">
        <v>0</v>
      </c>
      <c r="E28" s="38">
        <v>0</v>
      </c>
      <c r="F28" s="38">
        <v>0</v>
      </c>
      <c r="G28" s="38">
        <v>0</v>
      </c>
      <c r="H28" s="38">
        <v>30</v>
      </c>
      <c r="I28" s="38">
        <v>90</v>
      </c>
      <c r="J28" s="38">
        <v>0</v>
      </c>
      <c r="K28" s="38">
        <v>0</v>
      </c>
      <c r="L28" s="38">
        <v>0</v>
      </c>
      <c r="M28" s="38">
        <v>30</v>
      </c>
      <c r="N28" s="38">
        <v>27.5</v>
      </c>
      <c r="O28" s="38">
        <v>60</v>
      </c>
      <c r="P28" s="38">
        <v>0</v>
      </c>
      <c r="Q28" s="38">
        <v>0</v>
      </c>
      <c r="R28" s="38">
        <v>0</v>
      </c>
      <c r="S28" s="38">
        <v>0</v>
      </c>
      <c r="T28" s="38">
        <v>30</v>
      </c>
      <c r="U28" s="38">
        <v>30</v>
      </c>
      <c r="V28" s="38">
        <v>30</v>
      </c>
      <c r="W28" s="38">
        <v>60</v>
      </c>
      <c r="X28" s="38">
        <v>0</v>
      </c>
      <c r="Y28" s="38">
        <v>0</v>
      </c>
      <c r="Z28" s="38">
        <v>30</v>
      </c>
      <c r="AA28" s="38">
        <v>30</v>
      </c>
      <c r="AB28" s="38">
        <v>0</v>
      </c>
      <c r="AC28" s="38">
        <v>0</v>
      </c>
      <c r="AD28" s="38">
        <v>0</v>
      </c>
      <c r="AE28" s="38">
        <v>0</v>
      </c>
      <c r="AF28" s="38">
        <v>0</v>
      </c>
      <c r="AG28" s="38">
        <v>0</v>
      </c>
      <c r="AH28" s="38">
        <v>0</v>
      </c>
      <c r="AI28" s="38">
        <v>0</v>
      </c>
      <c r="AJ28" s="38">
        <v>0</v>
      </c>
      <c r="AK28" s="38">
        <v>0</v>
      </c>
      <c r="AL28" s="38">
        <v>0</v>
      </c>
      <c r="AM28" s="38">
        <v>0</v>
      </c>
      <c r="AN28" s="38">
        <v>0</v>
      </c>
      <c r="AO28" s="38">
        <v>0</v>
      </c>
      <c r="AP28" s="38">
        <v>0</v>
      </c>
      <c r="AQ28" s="38">
        <v>30</v>
      </c>
      <c r="AR28" s="38">
        <v>0</v>
      </c>
      <c r="AS28" s="38">
        <v>0</v>
      </c>
      <c r="AT28" s="38">
        <v>0</v>
      </c>
      <c r="AU28" s="38">
        <v>30</v>
      </c>
      <c r="AV28" s="38">
        <v>0</v>
      </c>
      <c r="AW28" s="38">
        <v>0</v>
      </c>
      <c r="AX28" s="38">
        <v>0</v>
      </c>
      <c r="AY28" s="38">
        <v>30</v>
      </c>
      <c r="AZ28" s="38">
        <v>0</v>
      </c>
      <c r="BA28" s="38">
        <v>0</v>
      </c>
      <c r="BB28" s="38">
        <v>90</v>
      </c>
      <c r="BC28" s="38">
        <v>30</v>
      </c>
      <c r="BD28" s="38">
        <v>60</v>
      </c>
      <c r="BE28" s="38">
        <v>0</v>
      </c>
      <c r="BF28" s="38">
        <v>60</v>
      </c>
      <c r="BG28" s="38">
        <v>90</v>
      </c>
      <c r="BH28" s="38">
        <v>0</v>
      </c>
      <c r="BI28" s="38">
        <v>60</v>
      </c>
      <c r="BJ28" s="38">
        <v>90</v>
      </c>
      <c r="BK28" s="38">
        <v>30</v>
      </c>
      <c r="BL28" s="38">
        <v>180</v>
      </c>
      <c r="BM28" s="38">
        <v>120</v>
      </c>
      <c r="BN28" s="38">
        <v>0</v>
      </c>
      <c r="BO28" s="38">
        <v>0</v>
      </c>
      <c r="BP28" s="38">
        <v>30</v>
      </c>
      <c r="BQ28" s="38">
        <v>30</v>
      </c>
      <c r="BR28" s="38">
        <v>0</v>
      </c>
      <c r="BS28" s="38">
        <v>60</v>
      </c>
      <c r="BT28" s="38">
        <v>30</v>
      </c>
      <c r="BU28" s="38">
        <v>30</v>
      </c>
      <c r="BV28" s="38">
        <v>0</v>
      </c>
      <c r="BW28" s="38">
        <v>0</v>
      </c>
      <c r="BX28" s="38">
        <v>60</v>
      </c>
      <c r="BY28" s="38">
        <v>0</v>
      </c>
      <c r="BZ28" s="38">
        <v>30</v>
      </c>
      <c r="CA28" s="38">
        <v>150</v>
      </c>
      <c r="CB28" s="38">
        <v>90</v>
      </c>
      <c r="CC28" s="38">
        <v>0</v>
      </c>
      <c r="CD28" s="38">
        <v>60</v>
      </c>
      <c r="CE28" s="38">
        <v>60</v>
      </c>
      <c r="CF28" s="38">
        <v>90</v>
      </c>
      <c r="CG28" s="38">
        <v>30</v>
      </c>
      <c r="CH28" s="38">
        <v>90</v>
      </c>
      <c r="CI28" s="38">
        <v>0</v>
      </c>
      <c r="CJ28" s="38">
        <v>0</v>
      </c>
      <c r="CK28" s="38">
        <v>60</v>
      </c>
      <c r="CL28" s="38">
        <v>179.0909</v>
      </c>
      <c r="CM28" s="38">
        <v>90</v>
      </c>
      <c r="CN28" s="38">
        <v>0</v>
      </c>
      <c r="CO28" s="38">
        <v>0</v>
      </c>
      <c r="CP28" s="38">
        <v>0</v>
      </c>
      <c r="CQ28" s="38">
        <v>0</v>
      </c>
      <c r="CR28" s="38">
        <v>0</v>
      </c>
      <c r="CS28" s="38">
        <v>30</v>
      </c>
      <c r="CT28" s="38">
        <v>0</v>
      </c>
      <c r="CU28" s="38">
        <v>0</v>
      </c>
      <c r="CV28" s="38">
        <v>0</v>
      </c>
      <c r="CW28" s="38">
        <v>0</v>
      </c>
      <c r="CX28" s="38">
        <v>30</v>
      </c>
      <c r="CY28" s="38">
        <v>30</v>
      </c>
      <c r="CZ28" s="38">
        <v>0</v>
      </c>
      <c r="DA28" s="38">
        <v>0</v>
      </c>
      <c r="DB28" s="38">
        <v>30</v>
      </c>
      <c r="DC28" s="38">
        <v>0</v>
      </c>
      <c r="DD28" s="38">
        <v>0</v>
      </c>
      <c r="DE28" s="38">
        <v>0</v>
      </c>
      <c r="DF28" s="38">
        <v>30</v>
      </c>
      <c r="DG28" s="38">
        <v>0</v>
      </c>
      <c r="DH28" s="38">
        <v>30</v>
      </c>
      <c r="DI28" s="38">
        <v>30</v>
      </c>
      <c r="DJ28" s="38">
        <v>30</v>
      </c>
      <c r="DK28" s="38">
        <v>30</v>
      </c>
      <c r="DL28" s="38">
        <v>0</v>
      </c>
      <c r="DM28" s="38">
        <v>30</v>
      </c>
      <c r="DN28" s="38">
        <v>30</v>
      </c>
      <c r="DO28" s="38">
        <v>120</v>
      </c>
      <c r="DP28" s="38">
        <v>0</v>
      </c>
      <c r="DQ28" s="38">
        <v>0</v>
      </c>
      <c r="DR28" s="38">
        <v>0</v>
      </c>
      <c r="DS28" s="38">
        <v>90</v>
      </c>
      <c r="DT28" s="38">
        <v>0</v>
      </c>
      <c r="DU28" s="38">
        <v>30</v>
      </c>
      <c r="DV28" s="38">
        <v>30</v>
      </c>
      <c r="DW28" s="38">
        <v>30</v>
      </c>
      <c r="DX28" s="38">
        <v>0</v>
      </c>
      <c r="DY28" s="38">
        <v>0</v>
      </c>
      <c r="DZ28" s="38">
        <v>0</v>
      </c>
      <c r="EA28" s="38">
        <v>60</v>
      </c>
      <c r="EB28" s="38">
        <v>30</v>
      </c>
      <c r="EC28" s="38">
        <v>0</v>
      </c>
      <c r="ED28" s="38">
        <v>0</v>
      </c>
      <c r="EE28" s="38">
        <v>0</v>
      </c>
      <c r="EF28" s="38">
        <v>0</v>
      </c>
      <c r="EG28" s="38">
        <v>0</v>
      </c>
      <c r="EH28" s="38">
        <v>30</v>
      </c>
      <c r="EI28" s="38">
        <v>0</v>
      </c>
      <c r="EJ28" s="38">
        <v>0</v>
      </c>
      <c r="EK28" s="38">
        <v>30</v>
      </c>
      <c r="EL28" s="38">
        <v>60</v>
      </c>
      <c r="EM28" s="38">
        <v>30</v>
      </c>
      <c r="EN28" s="38">
        <v>0</v>
      </c>
      <c r="EO28" s="38">
        <v>30</v>
      </c>
      <c r="EP28" s="38">
        <v>60</v>
      </c>
      <c r="EQ28" s="38">
        <v>0</v>
      </c>
      <c r="ER28" s="38">
        <v>60</v>
      </c>
      <c r="ES28" s="38">
        <v>0</v>
      </c>
      <c r="ET28" s="38">
        <v>0</v>
      </c>
      <c r="EU28" s="38">
        <v>0</v>
      </c>
      <c r="EV28" s="38">
        <v>0</v>
      </c>
      <c r="EW28" s="38">
        <v>30</v>
      </c>
      <c r="EX28" s="38">
        <v>0</v>
      </c>
      <c r="EY28" s="38">
        <v>0</v>
      </c>
      <c r="EZ28" s="38">
        <v>30</v>
      </c>
      <c r="FA28" s="38">
        <v>0</v>
      </c>
      <c r="FB28" s="38">
        <v>0</v>
      </c>
      <c r="FC28" s="38">
        <v>30</v>
      </c>
      <c r="FD28" s="38">
        <v>0</v>
      </c>
      <c r="FE28" s="38">
        <v>60</v>
      </c>
      <c r="FF28" s="38">
        <v>0</v>
      </c>
      <c r="FG28" s="38">
        <v>60</v>
      </c>
      <c r="FH28" s="38">
        <v>90</v>
      </c>
      <c r="FI28" s="38">
        <v>30</v>
      </c>
      <c r="FJ28" s="38">
        <v>0</v>
      </c>
      <c r="FK28" s="38">
        <v>0</v>
      </c>
      <c r="FL28" s="38">
        <v>30</v>
      </c>
      <c r="FM28" s="38">
        <v>0</v>
      </c>
      <c r="FN28" s="38">
        <v>0</v>
      </c>
      <c r="FO28" s="38">
        <v>0</v>
      </c>
      <c r="FP28" s="38">
        <v>0</v>
      </c>
      <c r="FQ28" s="38">
        <v>0</v>
      </c>
      <c r="FR28" s="38">
        <v>0</v>
      </c>
      <c r="FS28" s="38">
        <v>30</v>
      </c>
      <c r="FT28" s="38">
        <v>30</v>
      </c>
      <c r="FU28" s="38">
        <v>0</v>
      </c>
      <c r="FV28" s="38">
        <v>0</v>
      </c>
      <c r="FW28" s="38">
        <v>0</v>
      </c>
      <c r="FX28" s="38">
        <v>0</v>
      </c>
      <c r="FY28" s="38">
        <v>0</v>
      </c>
      <c r="FZ28" s="38">
        <v>30</v>
      </c>
      <c r="GA28" s="38">
        <v>0</v>
      </c>
      <c r="GB28" s="38">
        <v>0</v>
      </c>
      <c r="GC28" s="38">
        <v>0</v>
      </c>
      <c r="GD28" s="42">
        <v>3986.5909000000001</v>
      </c>
    </row>
    <row r="29" spans="1:188" x14ac:dyDescent="0.2">
      <c r="A29" s="39" t="s">
        <v>240</v>
      </c>
      <c r="B29" s="40" t="s">
        <v>302</v>
      </c>
      <c r="C29" s="40">
        <v>0</v>
      </c>
      <c r="D29" s="40">
        <v>0</v>
      </c>
      <c r="E29" s="40">
        <v>0</v>
      </c>
      <c r="F29" s="40">
        <v>0</v>
      </c>
      <c r="G29" s="40">
        <v>0</v>
      </c>
      <c r="H29" s="40">
        <v>0</v>
      </c>
      <c r="I29" s="40">
        <v>0</v>
      </c>
      <c r="J29" s="40">
        <v>0</v>
      </c>
      <c r="K29" s="40">
        <v>0</v>
      </c>
      <c r="L29" s="40">
        <v>0</v>
      </c>
      <c r="M29" s="40">
        <v>0</v>
      </c>
      <c r="N29" s="40">
        <v>0</v>
      </c>
      <c r="O29" s="40">
        <v>0</v>
      </c>
      <c r="P29" s="40">
        <v>0</v>
      </c>
      <c r="Q29" s="40">
        <v>0</v>
      </c>
      <c r="R29" s="40">
        <v>0</v>
      </c>
      <c r="S29" s="40">
        <v>0</v>
      </c>
      <c r="T29" s="40">
        <v>0</v>
      </c>
      <c r="U29" s="40">
        <v>0</v>
      </c>
      <c r="V29" s="40">
        <v>0</v>
      </c>
      <c r="W29" s="40">
        <v>0</v>
      </c>
      <c r="X29" s="40">
        <v>0</v>
      </c>
      <c r="Y29" s="40">
        <v>0</v>
      </c>
      <c r="Z29" s="40">
        <v>0</v>
      </c>
      <c r="AA29" s="40">
        <v>0</v>
      </c>
      <c r="AB29" s="40">
        <v>0</v>
      </c>
      <c r="AC29" s="40">
        <v>0</v>
      </c>
      <c r="AD29" s="40">
        <v>0</v>
      </c>
      <c r="AE29" s="40">
        <v>0</v>
      </c>
      <c r="AF29" s="40">
        <v>0</v>
      </c>
      <c r="AG29" s="40">
        <v>160</v>
      </c>
      <c r="AH29" s="40">
        <v>40</v>
      </c>
      <c r="AI29" s="40">
        <v>40</v>
      </c>
      <c r="AJ29" s="40">
        <v>0</v>
      </c>
      <c r="AK29" s="40">
        <v>0</v>
      </c>
      <c r="AL29" s="40">
        <v>0</v>
      </c>
      <c r="AM29" s="40">
        <v>0</v>
      </c>
      <c r="AN29" s="40">
        <v>0</v>
      </c>
      <c r="AO29" s="40">
        <v>0</v>
      </c>
      <c r="AP29" s="40">
        <v>0</v>
      </c>
      <c r="AQ29" s="40">
        <v>80</v>
      </c>
      <c r="AR29" s="40">
        <v>0</v>
      </c>
      <c r="AS29" s="40">
        <v>0</v>
      </c>
      <c r="AT29" s="40">
        <v>0</v>
      </c>
      <c r="AU29" s="40">
        <v>0</v>
      </c>
      <c r="AV29" s="40">
        <v>40</v>
      </c>
      <c r="AW29" s="40">
        <v>80</v>
      </c>
      <c r="AX29" s="40">
        <v>0</v>
      </c>
      <c r="AY29" s="40">
        <v>0</v>
      </c>
      <c r="AZ29" s="40">
        <v>0</v>
      </c>
      <c r="BA29" s="40">
        <v>0</v>
      </c>
      <c r="BB29" s="40">
        <v>0</v>
      </c>
      <c r="BC29" s="40">
        <v>0</v>
      </c>
      <c r="BD29" s="40">
        <v>0</v>
      </c>
      <c r="BE29" s="40">
        <v>0</v>
      </c>
      <c r="BF29" s="40">
        <v>0</v>
      </c>
      <c r="BG29" s="40">
        <v>0</v>
      </c>
      <c r="BH29" s="40">
        <v>0</v>
      </c>
      <c r="BI29" s="40">
        <v>0</v>
      </c>
      <c r="BJ29" s="40">
        <v>0</v>
      </c>
      <c r="BK29" s="40">
        <v>0</v>
      </c>
      <c r="BL29" s="40">
        <v>0</v>
      </c>
      <c r="BM29" s="40">
        <v>0</v>
      </c>
      <c r="BN29" s="40">
        <v>0</v>
      </c>
      <c r="BO29" s="40">
        <v>0</v>
      </c>
      <c r="BP29" s="40">
        <v>0</v>
      </c>
      <c r="BQ29" s="40">
        <v>0</v>
      </c>
      <c r="BR29" s="40">
        <v>0</v>
      </c>
      <c r="BS29" s="40">
        <v>0</v>
      </c>
      <c r="BT29" s="40">
        <v>0</v>
      </c>
      <c r="BU29" s="40">
        <v>0</v>
      </c>
      <c r="BV29" s="40">
        <v>0</v>
      </c>
      <c r="BW29" s="40">
        <v>0</v>
      </c>
      <c r="BX29" s="40">
        <v>0</v>
      </c>
      <c r="BY29" s="40">
        <v>0</v>
      </c>
      <c r="BZ29" s="40">
        <v>0</v>
      </c>
      <c r="CA29" s="40">
        <v>0</v>
      </c>
      <c r="CB29" s="40">
        <v>0</v>
      </c>
      <c r="CC29" s="40">
        <v>0</v>
      </c>
      <c r="CD29" s="40">
        <v>0</v>
      </c>
      <c r="CE29" s="40">
        <v>0</v>
      </c>
      <c r="CF29" s="40">
        <v>0</v>
      </c>
      <c r="CG29" s="40">
        <v>0</v>
      </c>
      <c r="CH29" s="40">
        <v>0</v>
      </c>
      <c r="CI29" s="40">
        <v>0</v>
      </c>
      <c r="CJ29" s="40">
        <v>0</v>
      </c>
      <c r="CK29" s="40">
        <v>0</v>
      </c>
      <c r="CL29" s="40">
        <v>0</v>
      </c>
      <c r="CM29" s="40">
        <v>0</v>
      </c>
      <c r="CN29" s="40">
        <v>0</v>
      </c>
      <c r="CO29" s="40">
        <v>0</v>
      </c>
      <c r="CP29" s="40">
        <v>0</v>
      </c>
      <c r="CQ29" s="40">
        <v>0</v>
      </c>
      <c r="CR29" s="40">
        <v>40</v>
      </c>
      <c r="CS29" s="40">
        <v>0</v>
      </c>
      <c r="CT29" s="40">
        <v>0</v>
      </c>
      <c r="CU29" s="40">
        <v>0</v>
      </c>
      <c r="CV29" s="40">
        <v>0</v>
      </c>
      <c r="CW29" s="40">
        <v>0</v>
      </c>
      <c r="CX29" s="40">
        <v>0</v>
      </c>
      <c r="CY29" s="40">
        <v>0</v>
      </c>
      <c r="CZ29" s="40">
        <v>80</v>
      </c>
      <c r="DA29" s="40">
        <v>0</v>
      </c>
      <c r="DB29" s="40">
        <v>40</v>
      </c>
      <c r="DC29" s="40">
        <v>0</v>
      </c>
      <c r="DD29" s="40">
        <v>0</v>
      </c>
      <c r="DE29" s="40">
        <v>0</v>
      </c>
      <c r="DF29" s="40">
        <v>0</v>
      </c>
      <c r="DG29" s="40">
        <v>0</v>
      </c>
      <c r="DH29" s="40">
        <v>40</v>
      </c>
      <c r="DI29" s="40">
        <v>0</v>
      </c>
      <c r="DJ29" s="40">
        <v>0</v>
      </c>
      <c r="DK29" s="40">
        <v>40</v>
      </c>
      <c r="DL29" s="40">
        <v>0</v>
      </c>
      <c r="DM29" s="40">
        <v>80</v>
      </c>
      <c r="DN29" s="40">
        <v>80</v>
      </c>
      <c r="DO29" s="40">
        <v>0</v>
      </c>
      <c r="DP29" s="40">
        <v>0</v>
      </c>
      <c r="DQ29" s="40">
        <v>120</v>
      </c>
      <c r="DR29" s="40">
        <v>40</v>
      </c>
      <c r="DS29" s="40">
        <v>40</v>
      </c>
      <c r="DT29" s="40">
        <v>40</v>
      </c>
      <c r="DU29" s="40">
        <v>40</v>
      </c>
      <c r="DV29" s="40">
        <v>160</v>
      </c>
      <c r="DW29" s="40">
        <v>0</v>
      </c>
      <c r="DX29" s="40">
        <v>80</v>
      </c>
      <c r="DY29" s="40">
        <v>0</v>
      </c>
      <c r="DZ29" s="40">
        <v>0</v>
      </c>
      <c r="EA29" s="40">
        <v>0</v>
      </c>
      <c r="EB29" s="40">
        <v>0</v>
      </c>
      <c r="EC29" s="40">
        <v>0</v>
      </c>
      <c r="ED29" s="40">
        <v>40</v>
      </c>
      <c r="EE29" s="40">
        <v>0</v>
      </c>
      <c r="EF29" s="40">
        <v>40</v>
      </c>
      <c r="EG29" s="40">
        <v>0</v>
      </c>
      <c r="EH29" s="40">
        <v>0</v>
      </c>
      <c r="EI29" s="40">
        <v>0</v>
      </c>
      <c r="EJ29" s="40">
        <v>40</v>
      </c>
      <c r="EK29" s="40">
        <v>40</v>
      </c>
      <c r="EL29" s="40">
        <v>0</v>
      </c>
      <c r="EM29" s="40">
        <v>0</v>
      </c>
      <c r="EN29" s="40">
        <v>0</v>
      </c>
      <c r="EO29" s="40">
        <v>0</v>
      </c>
      <c r="EP29" s="40">
        <v>0</v>
      </c>
      <c r="EQ29" s="40">
        <v>0</v>
      </c>
      <c r="ER29" s="40">
        <v>0</v>
      </c>
      <c r="ES29" s="40">
        <v>0</v>
      </c>
      <c r="ET29" s="40">
        <v>0</v>
      </c>
      <c r="EU29" s="40">
        <v>0</v>
      </c>
      <c r="EV29" s="40">
        <v>0</v>
      </c>
      <c r="EW29" s="40">
        <v>0</v>
      </c>
      <c r="EX29" s="40">
        <v>0</v>
      </c>
      <c r="EY29" s="40">
        <v>0</v>
      </c>
      <c r="EZ29" s="40">
        <v>0</v>
      </c>
      <c r="FA29" s="40">
        <v>0</v>
      </c>
      <c r="FB29" s="40">
        <v>0</v>
      </c>
      <c r="FC29" s="40">
        <v>0</v>
      </c>
      <c r="FD29" s="40">
        <v>0</v>
      </c>
      <c r="FE29" s="40">
        <v>0</v>
      </c>
      <c r="FF29" s="40">
        <v>0</v>
      </c>
      <c r="FG29" s="40">
        <v>0</v>
      </c>
      <c r="FH29" s="40">
        <v>0</v>
      </c>
      <c r="FI29" s="40">
        <v>0</v>
      </c>
      <c r="FJ29" s="40">
        <v>40</v>
      </c>
      <c r="FK29" s="40">
        <v>0</v>
      </c>
      <c r="FL29" s="40">
        <v>0</v>
      </c>
      <c r="FM29" s="40">
        <v>0</v>
      </c>
      <c r="FN29" s="40">
        <v>0</v>
      </c>
      <c r="FO29" s="40">
        <v>0</v>
      </c>
      <c r="FP29" s="40">
        <v>0</v>
      </c>
      <c r="FQ29" s="40">
        <v>0</v>
      </c>
      <c r="FR29" s="40">
        <v>0</v>
      </c>
      <c r="FS29" s="40">
        <v>0</v>
      </c>
      <c r="FT29" s="40">
        <v>0</v>
      </c>
      <c r="FU29" s="40">
        <v>0</v>
      </c>
      <c r="FV29" s="40">
        <v>0</v>
      </c>
      <c r="FW29" s="40">
        <v>40</v>
      </c>
      <c r="FX29" s="40">
        <v>0</v>
      </c>
      <c r="FY29" s="40">
        <v>0</v>
      </c>
      <c r="FZ29" s="40">
        <v>0</v>
      </c>
      <c r="GA29" s="40">
        <v>0</v>
      </c>
      <c r="GB29" s="40">
        <v>0</v>
      </c>
      <c r="GC29" s="40">
        <v>40</v>
      </c>
      <c r="GD29" s="43">
        <v>1640</v>
      </c>
      <c r="GF29" t="s">
        <v>33</v>
      </c>
    </row>
    <row r="30" spans="1:188" x14ac:dyDescent="0.2">
      <c r="A30" s="37" t="s">
        <v>223</v>
      </c>
      <c r="B30" s="38" t="s">
        <v>301</v>
      </c>
      <c r="C30" s="38">
        <v>0</v>
      </c>
      <c r="D30" s="38">
        <v>0</v>
      </c>
      <c r="E30" s="38">
        <v>60</v>
      </c>
      <c r="F30" s="38">
        <v>0</v>
      </c>
      <c r="G30" s="38">
        <v>0</v>
      </c>
      <c r="H30" s="38">
        <v>0</v>
      </c>
      <c r="I30" s="38">
        <v>0</v>
      </c>
      <c r="J30" s="38">
        <v>0</v>
      </c>
      <c r="K30" s="38">
        <v>0</v>
      </c>
      <c r="L30" s="38">
        <v>0</v>
      </c>
      <c r="M30" s="38">
        <v>0</v>
      </c>
      <c r="N30" s="38">
        <v>0</v>
      </c>
      <c r="O30" s="38">
        <v>0</v>
      </c>
      <c r="P30" s="38">
        <v>0</v>
      </c>
      <c r="Q30" s="38">
        <v>0</v>
      </c>
      <c r="R30" s="38">
        <v>0</v>
      </c>
      <c r="S30" s="38">
        <v>0</v>
      </c>
      <c r="T30" s="38">
        <v>0</v>
      </c>
      <c r="U30" s="38">
        <v>0</v>
      </c>
      <c r="V30" s="38">
        <v>0</v>
      </c>
      <c r="W30" s="38">
        <v>0</v>
      </c>
      <c r="X30" s="38">
        <v>0</v>
      </c>
      <c r="Y30" s="38">
        <v>0</v>
      </c>
      <c r="Z30" s="38">
        <v>90</v>
      </c>
      <c r="AA30" s="38">
        <v>60</v>
      </c>
      <c r="AB30" s="38">
        <v>90</v>
      </c>
      <c r="AC30" s="38">
        <v>0</v>
      </c>
      <c r="AD30" s="38">
        <v>30</v>
      </c>
      <c r="AE30" s="38">
        <v>90</v>
      </c>
      <c r="AF30" s="38">
        <v>0</v>
      </c>
      <c r="AG30" s="38">
        <v>30</v>
      </c>
      <c r="AH30" s="38">
        <v>30</v>
      </c>
      <c r="AI30" s="38">
        <v>30</v>
      </c>
      <c r="AJ30" s="38">
        <v>0</v>
      </c>
      <c r="AK30" s="38">
        <v>0</v>
      </c>
      <c r="AL30" s="38">
        <v>0</v>
      </c>
      <c r="AM30" s="38">
        <v>0</v>
      </c>
      <c r="AN30" s="38">
        <v>0</v>
      </c>
      <c r="AO30" s="38">
        <v>0</v>
      </c>
      <c r="AP30" s="38">
        <v>0</v>
      </c>
      <c r="AQ30" s="38">
        <v>0</v>
      </c>
      <c r="AR30" s="38">
        <v>0</v>
      </c>
      <c r="AS30" s="38">
        <v>0</v>
      </c>
      <c r="AT30" s="38">
        <v>0</v>
      </c>
      <c r="AU30" s="38">
        <v>0</v>
      </c>
      <c r="AV30" s="38">
        <v>28.33333</v>
      </c>
      <c r="AW30" s="38">
        <v>0</v>
      </c>
      <c r="AX30" s="38">
        <v>0</v>
      </c>
      <c r="AY30" s="38">
        <v>0</v>
      </c>
      <c r="AZ30" s="38">
        <v>30</v>
      </c>
      <c r="BA30" s="38">
        <v>0</v>
      </c>
      <c r="BB30" s="38">
        <v>0</v>
      </c>
      <c r="BC30" s="38">
        <v>0</v>
      </c>
      <c r="BD30" s="38">
        <v>0</v>
      </c>
      <c r="BE30" s="38">
        <v>0</v>
      </c>
      <c r="BF30" s="38">
        <v>30</v>
      </c>
      <c r="BG30" s="38">
        <v>0</v>
      </c>
      <c r="BH30" s="38">
        <v>0</v>
      </c>
      <c r="BI30" s="38">
        <v>0</v>
      </c>
      <c r="BJ30" s="38">
        <v>0</v>
      </c>
      <c r="BK30" s="38">
        <v>0</v>
      </c>
      <c r="BL30" s="38">
        <v>0</v>
      </c>
      <c r="BM30" s="38">
        <v>0</v>
      </c>
      <c r="BN30" s="38">
        <v>0</v>
      </c>
      <c r="BO30" s="38">
        <v>0</v>
      </c>
      <c r="BP30" s="38">
        <v>0</v>
      </c>
      <c r="BQ30" s="38">
        <v>0</v>
      </c>
      <c r="BR30" s="38">
        <v>0</v>
      </c>
      <c r="BS30" s="38">
        <v>30</v>
      </c>
      <c r="BT30" s="38">
        <v>0</v>
      </c>
      <c r="BU30" s="38">
        <v>30</v>
      </c>
      <c r="BV30" s="38">
        <v>0</v>
      </c>
      <c r="BW30" s="38">
        <v>0</v>
      </c>
      <c r="BX30" s="38">
        <v>180</v>
      </c>
      <c r="BY30" s="38">
        <v>120</v>
      </c>
      <c r="BZ30" s="38">
        <v>120</v>
      </c>
      <c r="CA30" s="38">
        <v>60</v>
      </c>
      <c r="CB30" s="38">
        <v>90</v>
      </c>
      <c r="CC30" s="38">
        <v>0</v>
      </c>
      <c r="CD30" s="38">
        <v>30</v>
      </c>
      <c r="CE30" s="38">
        <v>60</v>
      </c>
      <c r="CF30" s="38">
        <v>30</v>
      </c>
      <c r="CG30" s="38">
        <v>180</v>
      </c>
      <c r="CH30" s="38">
        <v>0</v>
      </c>
      <c r="CI30" s="38">
        <v>0</v>
      </c>
      <c r="CJ30" s="38">
        <v>0</v>
      </c>
      <c r="CK30" s="38">
        <v>30</v>
      </c>
      <c r="CL30" s="38">
        <v>29.545449999999999</v>
      </c>
      <c r="CM30" s="38">
        <v>88.333340000000007</v>
      </c>
      <c r="CN30" s="38">
        <v>0</v>
      </c>
      <c r="CO30" s="38">
        <v>0</v>
      </c>
      <c r="CP30" s="38">
        <v>0</v>
      </c>
      <c r="CQ30" s="38">
        <v>0</v>
      </c>
      <c r="CR30" s="38">
        <v>0</v>
      </c>
      <c r="CS30" s="38">
        <v>0</v>
      </c>
      <c r="CT30" s="38">
        <v>0</v>
      </c>
      <c r="CU30" s="38">
        <v>180</v>
      </c>
      <c r="CV30" s="38">
        <v>60</v>
      </c>
      <c r="CW30" s="38">
        <v>0</v>
      </c>
      <c r="CX30" s="38">
        <v>0</v>
      </c>
      <c r="CY30" s="38">
        <v>120</v>
      </c>
      <c r="CZ30" s="38">
        <v>0</v>
      </c>
      <c r="DA30" s="38">
        <v>180</v>
      </c>
      <c r="DB30" s="38">
        <v>120</v>
      </c>
      <c r="DC30" s="38">
        <v>30</v>
      </c>
      <c r="DD30" s="38">
        <v>30</v>
      </c>
      <c r="DE30" s="38">
        <v>0</v>
      </c>
      <c r="DF30" s="38">
        <v>0</v>
      </c>
      <c r="DG30" s="38">
        <v>0</v>
      </c>
      <c r="DH30" s="38">
        <v>0</v>
      </c>
      <c r="DI30" s="38">
        <v>30</v>
      </c>
      <c r="DJ30" s="38">
        <v>0</v>
      </c>
      <c r="DK30" s="38">
        <v>0</v>
      </c>
      <c r="DL30" s="38">
        <v>0</v>
      </c>
      <c r="DM30" s="38">
        <v>30</v>
      </c>
      <c r="DN30" s="38">
        <v>0</v>
      </c>
      <c r="DO30" s="38">
        <v>0</v>
      </c>
      <c r="DP30" s="38">
        <v>0</v>
      </c>
      <c r="DQ30" s="38">
        <v>0</v>
      </c>
      <c r="DR30" s="38">
        <v>0</v>
      </c>
      <c r="DS30" s="38">
        <v>0</v>
      </c>
      <c r="DT30" s="38">
        <v>0</v>
      </c>
      <c r="DU30" s="38">
        <v>30</v>
      </c>
      <c r="DV30" s="38">
        <v>0</v>
      </c>
      <c r="DW30" s="38">
        <v>0</v>
      </c>
      <c r="DX30" s="38">
        <v>0</v>
      </c>
      <c r="DY30" s="38">
        <v>30</v>
      </c>
      <c r="DZ30" s="38">
        <v>30</v>
      </c>
      <c r="EA30" s="38">
        <v>30</v>
      </c>
      <c r="EB30" s="38">
        <v>60</v>
      </c>
      <c r="EC30" s="38">
        <v>30</v>
      </c>
      <c r="ED30" s="38">
        <v>30</v>
      </c>
      <c r="EE30" s="38">
        <v>0</v>
      </c>
      <c r="EF30" s="38">
        <v>30</v>
      </c>
      <c r="EG30" s="38">
        <v>0</v>
      </c>
      <c r="EH30" s="38">
        <v>0</v>
      </c>
      <c r="EI30" s="38">
        <v>0</v>
      </c>
      <c r="EJ30" s="38">
        <v>30</v>
      </c>
      <c r="EK30" s="38">
        <v>0</v>
      </c>
      <c r="EL30" s="38">
        <v>120</v>
      </c>
      <c r="EM30" s="38">
        <v>90</v>
      </c>
      <c r="EN30" s="38">
        <v>0</v>
      </c>
      <c r="EO30" s="38">
        <v>0</v>
      </c>
      <c r="EP30" s="38">
        <v>0</v>
      </c>
      <c r="EQ30" s="38">
        <v>0</v>
      </c>
      <c r="ER30" s="38">
        <v>0</v>
      </c>
      <c r="ES30" s="38">
        <v>0</v>
      </c>
      <c r="ET30" s="38">
        <v>0</v>
      </c>
      <c r="EU30" s="38">
        <v>0</v>
      </c>
      <c r="EV30" s="38">
        <v>0</v>
      </c>
      <c r="EW30" s="38">
        <v>0</v>
      </c>
      <c r="EX30" s="38">
        <v>0</v>
      </c>
      <c r="EY30" s="38">
        <v>90</v>
      </c>
      <c r="EZ30" s="38">
        <v>0</v>
      </c>
      <c r="FA30" s="38">
        <v>0</v>
      </c>
      <c r="FB30" s="38">
        <v>0</v>
      </c>
      <c r="FC30" s="38">
        <v>0</v>
      </c>
      <c r="FD30" s="38">
        <v>0</v>
      </c>
      <c r="FE30" s="38">
        <v>0</v>
      </c>
      <c r="FF30" s="38">
        <v>0</v>
      </c>
      <c r="FG30" s="38">
        <v>0</v>
      </c>
      <c r="FH30" s="38">
        <v>90</v>
      </c>
      <c r="FI30" s="38">
        <v>30</v>
      </c>
      <c r="FJ30" s="38">
        <v>0</v>
      </c>
      <c r="FK30" s="38">
        <v>30</v>
      </c>
      <c r="FL30" s="38">
        <v>0</v>
      </c>
      <c r="FM30" s="38">
        <v>0</v>
      </c>
      <c r="FN30" s="38">
        <v>0</v>
      </c>
      <c r="FO30" s="38">
        <v>0</v>
      </c>
      <c r="FP30" s="38">
        <v>0</v>
      </c>
      <c r="FQ30" s="38">
        <v>0</v>
      </c>
      <c r="FR30" s="38">
        <v>0</v>
      </c>
      <c r="FS30" s="38">
        <v>0</v>
      </c>
      <c r="FT30" s="38">
        <v>0</v>
      </c>
      <c r="FU30" s="38">
        <v>0</v>
      </c>
      <c r="FV30" s="38">
        <v>0</v>
      </c>
      <c r="FW30" s="38">
        <v>0</v>
      </c>
      <c r="FX30" s="38">
        <v>0</v>
      </c>
      <c r="FY30" s="38">
        <v>0</v>
      </c>
      <c r="FZ30" s="38">
        <v>90</v>
      </c>
      <c r="GA30" s="38">
        <v>0</v>
      </c>
      <c r="GB30" s="38">
        <v>0</v>
      </c>
      <c r="GC30" s="38">
        <v>0</v>
      </c>
      <c r="GD30" s="42">
        <v>3296.2121200000001</v>
      </c>
      <c r="GF30" t="s">
        <v>34</v>
      </c>
    </row>
    <row r="31" spans="1:188" x14ac:dyDescent="0.2">
      <c r="A31" s="39" t="s">
        <v>197</v>
      </c>
      <c r="B31" s="40" t="s">
        <v>298</v>
      </c>
      <c r="C31" s="40">
        <v>260</v>
      </c>
      <c r="D31" s="40">
        <v>0</v>
      </c>
      <c r="E31" s="40">
        <v>286</v>
      </c>
      <c r="F31" s="40">
        <v>0</v>
      </c>
      <c r="G31" s="40">
        <v>104</v>
      </c>
      <c r="H31" s="40">
        <v>26</v>
      </c>
      <c r="I31" s="40">
        <v>26</v>
      </c>
      <c r="J31" s="40">
        <v>26</v>
      </c>
      <c r="K31" s="40">
        <v>0</v>
      </c>
      <c r="L31" s="40">
        <v>0</v>
      </c>
      <c r="M31" s="40">
        <v>26</v>
      </c>
      <c r="N31" s="40">
        <v>26</v>
      </c>
      <c r="O31" s="40">
        <v>52</v>
      </c>
      <c r="P31" s="40">
        <v>0</v>
      </c>
      <c r="Q31" s="40">
        <v>26</v>
      </c>
      <c r="R31" s="40">
        <v>0</v>
      </c>
      <c r="S31" s="40">
        <v>0</v>
      </c>
      <c r="T31" s="40">
        <v>78</v>
      </c>
      <c r="U31" s="40">
        <v>52</v>
      </c>
      <c r="V31" s="40">
        <v>26</v>
      </c>
      <c r="W31" s="40">
        <v>156</v>
      </c>
      <c r="X31" s="40">
        <v>154.33332999999999</v>
      </c>
      <c r="Y31" s="40">
        <v>0</v>
      </c>
      <c r="Z31" s="40">
        <v>208</v>
      </c>
      <c r="AA31" s="40">
        <v>130</v>
      </c>
      <c r="AB31" s="40">
        <v>260</v>
      </c>
      <c r="AC31" s="40">
        <v>286</v>
      </c>
      <c r="AD31" s="40">
        <v>260</v>
      </c>
      <c r="AE31" s="40">
        <v>130</v>
      </c>
      <c r="AF31" s="40">
        <v>0</v>
      </c>
      <c r="AG31" s="40">
        <v>104</v>
      </c>
      <c r="AH31" s="40">
        <v>234</v>
      </c>
      <c r="AI31" s="40">
        <v>156</v>
      </c>
      <c r="AJ31" s="40">
        <v>130</v>
      </c>
      <c r="AK31" s="40">
        <v>52</v>
      </c>
      <c r="AL31" s="40">
        <v>0</v>
      </c>
      <c r="AM31" s="40">
        <v>0</v>
      </c>
      <c r="AN31" s="40">
        <v>26</v>
      </c>
      <c r="AO31" s="40">
        <v>0</v>
      </c>
      <c r="AP31" s="40">
        <v>52</v>
      </c>
      <c r="AQ31" s="40">
        <v>0</v>
      </c>
      <c r="AR31" s="40">
        <v>0</v>
      </c>
      <c r="AS31" s="40">
        <v>78</v>
      </c>
      <c r="AT31" s="40">
        <v>0</v>
      </c>
      <c r="AU31" s="40">
        <v>52</v>
      </c>
      <c r="AV31" s="40">
        <v>0</v>
      </c>
      <c r="AW31" s="40">
        <v>0</v>
      </c>
      <c r="AX31" s="40">
        <v>52</v>
      </c>
      <c r="AY31" s="40">
        <v>0</v>
      </c>
      <c r="AZ31" s="40">
        <v>26</v>
      </c>
      <c r="BA31" s="40">
        <v>0</v>
      </c>
      <c r="BB31" s="40">
        <v>0</v>
      </c>
      <c r="BC31" s="40">
        <v>26</v>
      </c>
      <c r="BD31" s="40">
        <v>0</v>
      </c>
      <c r="BE31" s="40">
        <v>26</v>
      </c>
      <c r="BF31" s="40">
        <v>26</v>
      </c>
      <c r="BG31" s="40">
        <v>0</v>
      </c>
      <c r="BH31" s="40">
        <v>0</v>
      </c>
      <c r="BI31" s="40">
        <v>24.33333</v>
      </c>
      <c r="BJ31" s="40">
        <v>0</v>
      </c>
      <c r="BK31" s="40">
        <v>0</v>
      </c>
      <c r="BL31" s="40">
        <v>26</v>
      </c>
      <c r="BM31" s="40">
        <v>0</v>
      </c>
      <c r="BN31" s="40">
        <v>0</v>
      </c>
      <c r="BO31" s="40">
        <v>0</v>
      </c>
      <c r="BP31" s="40">
        <v>0</v>
      </c>
      <c r="BQ31" s="40">
        <v>0</v>
      </c>
      <c r="BR31" s="40">
        <v>26</v>
      </c>
      <c r="BS31" s="40">
        <v>0</v>
      </c>
      <c r="BT31" s="40">
        <v>0</v>
      </c>
      <c r="BU31" s="40">
        <v>26</v>
      </c>
      <c r="BV31" s="40">
        <v>0</v>
      </c>
      <c r="BW31" s="40">
        <v>0</v>
      </c>
      <c r="BX31" s="40">
        <v>52</v>
      </c>
      <c r="BY31" s="40">
        <v>104</v>
      </c>
      <c r="BZ31" s="40">
        <v>104</v>
      </c>
      <c r="CA31" s="40">
        <v>52</v>
      </c>
      <c r="CB31" s="40">
        <v>52</v>
      </c>
      <c r="CC31" s="40">
        <v>0</v>
      </c>
      <c r="CD31" s="40">
        <v>130</v>
      </c>
      <c r="CE31" s="40">
        <v>130</v>
      </c>
      <c r="CF31" s="40">
        <v>0</v>
      </c>
      <c r="CG31" s="40">
        <v>0</v>
      </c>
      <c r="CH31" s="40">
        <v>26</v>
      </c>
      <c r="CI31" s="40">
        <v>26</v>
      </c>
      <c r="CJ31" s="40">
        <v>0</v>
      </c>
      <c r="CK31" s="40">
        <v>52</v>
      </c>
      <c r="CL31" s="40">
        <v>0</v>
      </c>
      <c r="CM31" s="40">
        <v>52</v>
      </c>
      <c r="CN31" s="40">
        <v>0</v>
      </c>
      <c r="CO31" s="40">
        <v>26</v>
      </c>
      <c r="CP31" s="40">
        <v>0</v>
      </c>
      <c r="CQ31" s="40">
        <v>0</v>
      </c>
      <c r="CR31" s="40">
        <v>0</v>
      </c>
      <c r="CS31" s="40">
        <v>0</v>
      </c>
      <c r="CT31" s="40">
        <v>52</v>
      </c>
      <c r="CU31" s="40">
        <v>182</v>
      </c>
      <c r="CV31" s="40">
        <v>78</v>
      </c>
      <c r="CW31" s="40">
        <v>52</v>
      </c>
      <c r="CX31" s="40">
        <v>0</v>
      </c>
      <c r="CY31" s="40">
        <v>130</v>
      </c>
      <c r="CZ31" s="40">
        <v>104</v>
      </c>
      <c r="DA31" s="40">
        <v>182</v>
      </c>
      <c r="DB31" s="40">
        <v>26</v>
      </c>
      <c r="DC31" s="40">
        <v>26</v>
      </c>
      <c r="DD31" s="40">
        <v>26</v>
      </c>
      <c r="DE31" s="40">
        <v>26</v>
      </c>
      <c r="DF31" s="40">
        <v>26</v>
      </c>
      <c r="DG31" s="40">
        <v>52</v>
      </c>
      <c r="DH31" s="40">
        <v>52</v>
      </c>
      <c r="DI31" s="40">
        <v>0</v>
      </c>
      <c r="DJ31" s="40">
        <v>0</v>
      </c>
      <c r="DK31" s="40">
        <v>0</v>
      </c>
      <c r="DL31" s="40">
        <v>0</v>
      </c>
      <c r="DM31" s="40">
        <v>0</v>
      </c>
      <c r="DN31" s="40">
        <v>52</v>
      </c>
      <c r="DO31" s="40">
        <v>52</v>
      </c>
      <c r="DP31" s="40">
        <v>26</v>
      </c>
      <c r="DQ31" s="40">
        <v>52</v>
      </c>
      <c r="DR31" s="40">
        <v>52</v>
      </c>
      <c r="DS31" s="40">
        <v>0</v>
      </c>
      <c r="DT31" s="40">
        <v>26</v>
      </c>
      <c r="DU31" s="40">
        <v>0</v>
      </c>
      <c r="DV31" s="40">
        <v>26</v>
      </c>
      <c r="DW31" s="40">
        <v>0</v>
      </c>
      <c r="DX31" s="40">
        <v>0</v>
      </c>
      <c r="DY31" s="40">
        <v>78</v>
      </c>
      <c r="DZ31" s="40">
        <v>26</v>
      </c>
      <c r="EA31" s="40">
        <v>26</v>
      </c>
      <c r="EB31" s="40">
        <v>52</v>
      </c>
      <c r="EC31" s="40">
        <v>52</v>
      </c>
      <c r="ED31" s="40">
        <v>104</v>
      </c>
      <c r="EE31" s="40">
        <v>78</v>
      </c>
      <c r="EF31" s="40">
        <v>26</v>
      </c>
      <c r="EG31" s="40">
        <v>26</v>
      </c>
      <c r="EH31" s="40">
        <v>0</v>
      </c>
      <c r="EI31" s="40">
        <v>130</v>
      </c>
      <c r="EJ31" s="40">
        <v>0</v>
      </c>
      <c r="EK31" s="40">
        <v>0</v>
      </c>
      <c r="EL31" s="40">
        <v>26</v>
      </c>
      <c r="EM31" s="40">
        <v>52</v>
      </c>
      <c r="EN31" s="40">
        <v>0</v>
      </c>
      <c r="EO31" s="40">
        <v>0</v>
      </c>
      <c r="EP31" s="40">
        <v>26</v>
      </c>
      <c r="EQ31" s="40">
        <v>0</v>
      </c>
      <c r="ER31" s="40">
        <v>0</v>
      </c>
      <c r="ES31" s="40">
        <v>52</v>
      </c>
      <c r="ET31" s="40">
        <v>26</v>
      </c>
      <c r="EU31" s="40">
        <v>0</v>
      </c>
      <c r="EV31" s="40">
        <v>78</v>
      </c>
      <c r="EW31" s="40">
        <v>0</v>
      </c>
      <c r="EX31" s="40">
        <v>52</v>
      </c>
      <c r="EY31" s="40">
        <v>26</v>
      </c>
      <c r="EZ31" s="40">
        <v>52</v>
      </c>
      <c r="FA31" s="40">
        <v>0</v>
      </c>
      <c r="FB31" s="40">
        <v>0</v>
      </c>
      <c r="FC31" s="40">
        <v>26</v>
      </c>
      <c r="FD31" s="40">
        <v>0</v>
      </c>
      <c r="FE31" s="40">
        <v>130</v>
      </c>
      <c r="FF31" s="40">
        <v>104</v>
      </c>
      <c r="FG31" s="40">
        <v>234</v>
      </c>
      <c r="FH31" s="40">
        <v>208</v>
      </c>
      <c r="FI31" s="40">
        <v>104</v>
      </c>
      <c r="FJ31" s="40">
        <v>208</v>
      </c>
      <c r="FK31" s="40">
        <v>130</v>
      </c>
      <c r="FL31" s="40">
        <v>26</v>
      </c>
      <c r="FM31" s="40">
        <v>0</v>
      </c>
      <c r="FN31" s="40">
        <v>26</v>
      </c>
      <c r="FO31" s="40">
        <v>0</v>
      </c>
      <c r="FP31" s="40">
        <v>0</v>
      </c>
      <c r="FQ31" s="40">
        <v>52</v>
      </c>
      <c r="FR31" s="40">
        <v>104</v>
      </c>
      <c r="FS31" s="40">
        <v>26</v>
      </c>
      <c r="FT31" s="40">
        <v>0</v>
      </c>
      <c r="FU31" s="40">
        <v>104</v>
      </c>
      <c r="FV31" s="40">
        <v>0</v>
      </c>
      <c r="FW31" s="40">
        <v>0</v>
      </c>
      <c r="FX31" s="40">
        <v>156</v>
      </c>
      <c r="FY31" s="40">
        <v>234</v>
      </c>
      <c r="FZ31" s="40">
        <v>390</v>
      </c>
      <c r="GA31" s="40">
        <v>338</v>
      </c>
      <c r="GB31" s="40">
        <v>338</v>
      </c>
      <c r="GC31" s="40">
        <v>52</v>
      </c>
      <c r="GD31" s="43">
        <v>9824.6666600000008</v>
      </c>
      <c r="GF31" t="s">
        <v>35</v>
      </c>
    </row>
    <row r="32" spans="1:188" x14ac:dyDescent="0.2">
      <c r="A32" s="37" t="s">
        <v>241</v>
      </c>
      <c r="B32" s="38" t="s">
        <v>302</v>
      </c>
      <c r="C32" s="38">
        <v>40</v>
      </c>
      <c r="D32" s="38">
        <v>0</v>
      </c>
      <c r="E32" s="38">
        <v>0</v>
      </c>
      <c r="F32" s="38">
        <v>0</v>
      </c>
      <c r="G32" s="38">
        <v>0</v>
      </c>
      <c r="H32" s="38">
        <v>0</v>
      </c>
      <c r="I32" s="38">
        <v>0</v>
      </c>
      <c r="J32" s="38">
        <v>0</v>
      </c>
      <c r="K32" s="38">
        <v>0</v>
      </c>
      <c r="L32" s="38">
        <v>0</v>
      </c>
      <c r="M32" s="38">
        <v>0</v>
      </c>
      <c r="N32" s="38">
        <v>0</v>
      </c>
      <c r="O32" s="38">
        <v>0</v>
      </c>
      <c r="P32" s="38">
        <v>0</v>
      </c>
      <c r="Q32" s="38">
        <v>0</v>
      </c>
      <c r="R32" s="38">
        <v>0</v>
      </c>
      <c r="S32" s="38">
        <v>0</v>
      </c>
      <c r="T32" s="38">
        <v>0</v>
      </c>
      <c r="U32" s="38">
        <v>80</v>
      </c>
      <c r="V32" s="38">
        <v>0</v>
      </c>
      <c r="W32" s="38">
        <v>40</v>
      </c>
      <c r="X32" s="38">
        <v>0</v>
      </c>
      <c r="Y32" s="38">
        <v>0</v>
      </c>
      <c r="Z32" s="38">
        <v>0</v>
      </c>
      <c r="AA32" s="38">
        <v>0</v>
      </c>
      <c r="AB32" s="38">
        <v>0</v>
      </c>
      <c r="AC32" s="38">
        <v>0</v>
      </c>
      <c r="AD32" s="38">
        <v>0</v>
      </c>
      <c r="AE32" s="38">
        <v>0</v>
      </c>
      <c r="AF32" s="38">
        <v>0</v>
      </c>
      <c r="AG32" s="38">
        <v>0</v>
      </c>
      <c r="AH32" s="38">
        <v>0</v>
      </c>
      <c r="AI32" s="38">
        <v>0</v>
      </c>
      <c r="AJ32" s="38">
        <v>0</v>
      </c>
      <c r="AK32" s="38">
        <v>0</v>
      </c>
      <c r="AL32" s="38">
        <v>0</v>
      </c>
      <c r="AM32" s="38">
        <v>0</v>
      </c>
      <c r="AN32" s="38">
        <v>0</v>
      </c>
      <c r="AO32" s="38">
        <v>0</v>
      </c>
      <c r="AP32" s="38">
        <v>0</v>
      </c>
      <c r="AQ32" s="38">
        <v>0</v>
      </c>
      <c r="AR32" s="38">
        <v>0</v>
      </c>
      <c r="AS32" s="38">
        <v>0</v>
      </c>
      <c r="AT32" s="38">
        <v>0</v>
      </c>
      <c r="AU32" s="38">
        <v>0</v>
      </c>
      <c r="AV32" s="38">
        <v>0</v>
      </c>
      <c r="AW32" s="38">
        <v>0</v>
      </c>
      <c r="AX32" s="38">
        <v>0</v>
      </c>
      <c r="AY32" s="38">
        <v>0</v>
      </c>
      <c r="AZ32" s="38">
        <v>0</v>
      </c>
      <c r="BA32" s="38">
        <v>0</v>
      </c>
      <c r="BB32" s="38">
        <v>0</v>
      </c>
      <c r="BC32" s="38">
        <v>0</v>
      </c>
      <c r="BD32" s="38">
        <v>0</v>
      </c>
      <c r="BE32" s="38">
        <v>0</v>
      </c>
      <c r="BF32" s="38">
        <v>0</v>
      </c>
      <c r="BG32" s="38">
        <v>0</v>
      </c>
      <c r="BH32" s="38">
        <v>0</v>
      </c>
      <c r="BI32" s="38">
        <v>0</v>
      </c>
      <c r="BJ32" s="38">
        <v>0</v>
      </c>
      <c r="BK32" s="38">
        <v>0</v>
      </c>
      <c r="BL32" s="38">
        <v>0</v>
      </c>
      <c r="BM32" s="38">
        <v>0</v>
      </c>
      <c r="BN32" s="38">
        <v>0</v>
      </c>
      <c r="BO32" s="38">
        <v>0</v>
      </c>
      <c r="BP32" s="38">
        <v>0</v>
      </c>
      <c r="BQ32" s="38">
        <v>0</v>
      </c>
      <c r="BR32" s="38">
        <v>0</v>
      </c>
      <c r="BS32" s="38">
        <v>0</v>
      </c>
      <c r="BT32" s="38">
        <v>0</v>
      </c>
      <c r="BU32" s="38">
        <v>0</v>
      </c>
      <c r="BV32" s="38">
        <v>0</v>
      </c>
      <c r="BW32" s="38">
        <v>0</v>
      </c>
      <c r="BX32" s="38">
        <v>0</v>
      </c>
      <c r="BY32" s="38">
        <v>0</v>
      </c>
      <c r="BZ32" s="38">
        <v>0</v>
      </c>
      <c r="CA32" s="38">
        <v>0</v>
      </c>
      <c r="CB32" s="38">
        <v>40</v>
      </c>
      <c r="CC32" s="38">
        <v>0</v>
      </c>
      <c r="CD32" s="38">
        <v>0</v>
      </c>
      <c r="CE32" s="38">
        <v>0</v>
      </c>
      <c r="CF32" s="38">
        <v>0</v>
      </c>
      <c r="CG32" s="38">
        <v>0</v>
      </c>
      <c r="CH32" s="38">
        <v>0</v>
      </c>
      <c r="CI32" s="38">
        <v>0</v>
      </c>
      <c r="CJ32" s="38">
        <v>0</v>
      </c>
      <c r="CK32" s="38">
        <v>0</v>
      </c>
      <c r="CL32" s="38">
        <v>40</v>
      </c>
      <c r="CM32" s="38">
        <v>0</v>
      </c>
      <c r="CN32" s="38">
        <v>0</v>
      </c>
      <c r="CO32" s="38">
        <v>0</v>
      </c>
      <c r="CP32" s="38">
        <v>0</v>
      </c>
      <c r="CQ32" s="38">
        <v>0</v>
      </c>
      <c r="CR32" s="38">
        <v>0</v>
      </c>
      <c r="CS32" s="38">
        <v>0</v>
      </c>
      <c r="CT32" s="38">
        <v>0</v>
      </c>
      <c r="CU32" s="38">
        <v>0</v>
      </c>
      <c r="CV32" s="38">
        <v>0</v>
      </c>
      <c r="CW32" s="38">
        <v>40</v>
      </c>
      <c r="CX32" s="38">
        <v>0</v>
      </c>
      <c r="CY32" s="38">
        <v>0</v>
      </c>
      <c r="CZ32" s="38">
        <v>0</v>
      </c>
      <c r="DA32" s="38">
        <v>0</v>
      </c>
      <c r="DB32" s="38">
        <v>0</v>
      </c>
      <c r="DC32" s="38">
        <v>0</v>
      </c>
      <c r="DD32" s="38">
        <v>0</v>
      </c>
      <c r="DE32" s="38">
        <v>0</v>
      </c>
      <c r="DF32" s="38">
        <v>0</v>
      </c>
      <c r="DG32" s="38">
        <v>40</v>
      </c>
      <c r="DH32" s="38">
        <v>0</v>
      </c>
      <c r="DI32" s="38">
        <v>0</v>
      </c>
      <c r="DJ32" s="38">
        <v>40</v>
      </c>
      <c r="DK32" s="38">
        <v>80</v>
      </c>
      <c r="DL32" s="38">
        <v>0</v>
      </c>
      <c r="DM32" s="38">
        <v>0</v>
      </c>
      <c r="DN32" s="38">
        <v>40</v>
      </c>
      <c r="DO32" s="38">
        <v>0</v>
      </c>
      <c r="DP32" s="38">
        <v>40</v>
      </c>
      <c r="DQ32" s="38">
        <v>80</v>
      </c>
      <c r="DR32" s="38">
        <v>80</v>
      </c>
      <c r="DS32" s="38">
        <v>40</v>
      </c>
      <c r="DT32" s="38">
        <v>0</v>
      </c>
      <c r="DU32" s="38">
        <v>40</v>
      </c>
      <c r="DV32" s="38">
        <v>0</v>
      </c>
      <c r="DW32" s="38">
        <v>0</v>
      </c>
      <c r="DX32" s="38">
        <v>0</v>
      </c>
      <c r="DY32" s="38">
        <v>40</v>
      </c>
      <c r="DZ32" s="38">
        <v>0</v>
      </c>
      <c r="EA32" s="38">
        <v>0</v>
      </c>
      <c r="EB32" s="38">
        <v>0</v>
      </c>
      <c r="EC32" s="38">
        <v>0</v>
      </c>
      <c r="ED32" s="38">
        <v>0</v>
      </c>
      <c r="EE32" s="38">
        <v>0</v>
      </c>
      <c r="EF32" s="38">
        <v>0</v>
      </c>
      <c r="EG32" s="38">
        <v>40</v>
      </c>
      <c r="EH32" s="38">
        <v>40</v>
      </c>
      <c r="EI32" s="38">
        <v>40</v>
      </c>
      <c r="EJ32" s="38">
        <v>40</v>
      </c>
      <c r="EK32" s="38">
        <v>0</v>
      </c>
      <c r="EL32" s="38">
        <v>0</v>
      </c>
      <c r="EM32" s="38">
        <v>80</v>
      </c>
      <c r="EN32" s="38">
        <v>0</v>
      </c>
      <c r="EO32" s="38">
        <v>0</v>
      </c>
      <c r="EP32" s="38">
        <v>80</v>
      </c>
      <c r="EQ32" s="38">
        <v>0</v>
      </c>
      <c r="ER32" s="38">
        <v>0</v>
      </c>
      <c r="ES32" s="38">
        <v>80</v>
      </c>
      <c r="ET32" s="38">
        <v>80</v>
      </c>
      <c r="EU32" s="38">
        <v>0</v>
      </c>
      <c r="EV32" s="38">
        <v>0</v>
      </c>
      <c r="EW32" s="38">
        <v>0</v>
      </c>
      <c r="EX32" s="38">
        <v>40</v>
      </c>
      <c r="EY32" s="38">
        <v>0</v>
      </c>
      <c r="EZ32" s="38">
        <v>0</v>
      </c>
      <c r="FA32" s="38">
        <v>40</v>
      </c>
      <c r="FB32" s="38">
        <v>40</v>
      </c>
      <c r="FC32" s="38">
        <v>0</v>
      </c>
      <c r="FD32" s="38">
        <v>0</v>
      </c>
      <c r="FE32" s="38">
        <v>0</v>
      </c>
      <c r="FF32" s="38">
        <v>0</v>
      </c>
      <c r="FG32" s="38">
        <v>0</v>
      </c>
      <c r="FH32" s="38">
        <v>80</v>
      </c>
      <c r="FI32" s="38">
        <v>0</v>
      </c>
      <c r="FJ32" s="38">
        <v>0</v>
      </c>
      <c r="FK32" s="38">
        <v>0</v>
      </c>
      <c r="FL32" s="38">
        <v>0</v>
      </c>
      <c r="FM32" s="38">
        <v>0</v>
      </c>
      <c r="FN32" s="38">
        <v>0</v>
      </c>
      <c r="FO32" s="38">
        <v>0</v>
      </c>
      <c r="FP32" s="38">
        <v>0</v>
      </c>
      <c r="FQ32" s="38">
        <v>0</v>
      </c>
      <c r="FR32" s="38">
        <v>0</v>
      </c>
      <c r="FS32" s="38">
        <v>0</v>
      </c>
      <c r="FT32" s="38">
        <v>0</v>
      </c>
      <c r="FU32" s="38">
        <v>0</v>
      </c>
      <c r="FV32" s="38">
        <v>0</v>
      </c>
      <c r="FW32" s="38">
        <v>0</v>
      </c>
      <c r="FX32" s="38">
        <v>0</v>
      </c>
      <c r="FY32" s="38">
        <v>0</v>
      </c>
      <c r="FZ32" s="38">
        <v>0</v>
      </c>
      <c r="GA32" s="38">
        <v>0</v>
      </c>
      <c r="GB32" s="38">
        <v>0</v>
      </c>
      <c r="GC32" s="38">
        <v>40</v>
      </c>
      <c r="GD32" s="42">
        <v>1520</v>
      </c>
    </row>
    <row r="33" spans="1:188" x14ac:dyDescent="0.2">
      <c r="A33" s="39" t="s">
        <v>198</v>
      </c>
      <c r="B33" s="40" t="s">
        <v>298</v>
      </c>
      <c r="C33" s="40">
        <v>0</v>
      </c>
      <c r="D33" s="40">
        <v>0</v>
      </c>
      <c r="E33" s="40">
        <v>0</v>
      </c>
      <c r="F33" s="40">
        <v>0</v>
      </c>
      <c r="G33" s="40">
        <v>52</v>
      </c>
      <c r="H33" s="40">
        <v>26</v>
      </c>
      <c r="I33" s="40">
        <v>104</v>
      </c>
      <c r="J33" s="40">
        <v>52</v>
      </c>
      <c r="K33" s="40">
        <v>0</v>
      </c>
      <c r="L33" s="40">
        <v>26</v>
      </c>
      <c r="M33" s="40">
        <v>104</v>
      </c>
      <c r="N33" s="40">
        <v>0</v>
      </c>
      <c r="O33" s="40">
        <v>0</v>
      </c>
      <c r="P33" s="40">
        <v>0</v>
      </c>
      <c r="Q33" s="40">
        <v>0</v>
      </c>
      <c r="R33" s="40">
        <v>0</v>
      </c>
      <c r="S33" s="40">
        <v>0</v>
      </c>
      <c r="T33" s="40">
        <v>78</v>
      </c>
      <c r="U33" s="40">
        <v>52</v>
      </c>
      <c r="V33" s="40">
        <v>0</v>
      </c>
      <c r="W33" s="40">
        <v>208</v>
      </c>
      <c r="X33" s="40">
        <v>130</v>
      </c>
      <c r="Y33" s="40">
        <v>0</v>
      </c>
      <c r="Z33" s="40">
        <v>234</v>
      </c>
      <c r="AA33" s="40">
        <v>78</v>
      </c>
      <c r="AB33" s="40">
        <v>130</v>
      </c>
      <c r="AC33" s="40">
        <v>104</v>
      </c>
      <c r="AD33" s="40">
        <v>52</v>
      </c>
      <c r="AE33" s="40">
        <v>208</v>
      </c>
      <c r="AF33" s="40">
        <v>0</v>
      </c>
      <c r="AG33" s="40">
        <v>130</v>
      </c>
      <c r="AH33" s="40">
        <v>104</v>
      </c>
      <c r="AI33" s="40">
        <v>130</v>
      </c>
      <c r="AJ33" s="40">
        <v>104</v>
      </c>
      <c r="AK33" s="40">
        <v>0</v>
      </c>
      <c r="AL33" s="40">
        <v>0</v>
      </c>
      <c r="AM33" s="40">
        <v>0</v>
      </c>
      <c r="AN33" s="40">
        <v>26</v>
      </c>
      <c r="AO33" s="40">
        <v>0</v>
      </c>
      <c r="AP33" s="40">
        <v>52</v>
      </c>
      <c r="AQ33" s="40">
        <v>0</v>
      </c>
      <c r="AR33" s="40">
        <v>0</v>
      </c>
      <c r="AS33" s="40">
        <v>0</v>
      </c>
      <c r="AT33" s="40">
        <v>0</v>
      </c>
      <c r="AU33" s="40">
        <v>52</v>
      </c>
      <c r="AV33" s="40">
        <v>26</v>
      </c>
      <c r="AW33" s="40">
        <v>104</v>
      </c>
      <c r="AX33" s="40">
        <v>0</v>
      </c>
      <c r="AY33" s="40">
        <v>78</v>
      </c>
      <c r="AZ33" s="40">
        <v>26</v>
      </c>
      <c r="BA33" s="40">
        <v>0</v>
      </c>
      <c r="BB33" s="40">
        <v>0</v>
      </c>
      <c r="BC33" s="40">
        <v>26</v>
      </c>
      <c r="BD33" s="40">
        <v>0</v>
      </c>
      <c r="BE33" s="40">
        <v>50.333329999999997</v>
      </c>
      <c r="BF33" s="40">
        <v>52</v>
      </c>
      <c r="BG33" s="40">
        <v>26</v>
      </c>
      <c r="BH33" s="40">
        <v>0</v>
      </c>
      <c r="BI33" s="40">
        <v>26</v>
      </c>
      <c r="BJ33" s="40">
        <v>26</v>
      </c>
      <c r="BK33" s="40">
        <v>0</v>
      </c>
      <c r="BL33" s="40">
        <v>78</v>
      </c>
      <c r="BM33" s="40">
        <v>26</v>
      </c>
      <c r="BN33" s="40">
        <v>52</v>
      </c>
      <c r="BO33" s="40">
        <v>0</v>
      </c>
      <c r="BP33" s="40">
        <v>26</v>
      </c>
      <c r="BQ33" s="40">
        <v>104</v>
      </c>
      <c r="BR33" s="40">
        <v>78</v>
      </c>
      <c r="BS33" s="40">
        <v>52</v>
      </c>
      <c r="BT33" s="40">
        <v>208</v>
      </c>
      <c r="BU33" s="40">
        <v>104</v>
      </c>
      <c r="BV33" s="40">
        <v>0</v>
      </c>
      <c r="BW33" s="40">
        <v>26</v>
      </c>
      <c r="BX33" s="40">
        <v>0</v>
      </c>
      <c r="BY33" s="40">
        <v>26</v>
      </c>
      <c r="BZ33" s="40">
        <v>52</v>
      </c>
      <c r="CA33" s="40">
        <v>52</v>
      </c>
      <c r="CB33" s="40">
        <v>0</v>
      </c>
      <c r="CC33" s="40">
        <v>0</v>
      </c>
      <c r="CD33" s="40">
        <v>52</v>
      </c>
      <c r="CE33" s="40">
        <v>0</v>
      </c>
      <c r="CF33" s="40">
        <v>26</v>
      </c>
      <c r="CG33" s="40">
        <v>26</v>
      </c>
      <c r="CH33" s="40">
        <v>0</v>
      </c>
      <c r="CI33" s="40">
        <v>78</v>
      </c>
      <c r="CJ33" s="40">
        <v>0</v>
      </c>
      <c r="CK33" s="40">
        <v>26</v>
      </c>
      <c r="CL33" s="40">
        <v>0</v>
      </c>
      <c r="CM33" s="40">
        <v>52</v>
      </c>
      <c r="CN33" s="40">
        <v>0</v>
      </c>
      <c r="CO33" s="40">
        <v>50</v>
      </c>
      <c r="CP33" s="40">
        <v>0</v>
      </c>
      <c r="CQ33" s="40">
        <v>0</v>
      </c>
      <c r="CR33" s="40">
        <v>26</v>
      </c>
      <c r="CS33" s="40">
        <v>26</v>
      </c>
      <c r="CT33" s="40">
        <v>26</v>
      </c>
      <c r="CU33" s="40">
        <v>52</v>
      </c>
      <c r="CV33" s="40">
        <v>78</v>
      </c>
      <c r="CW33" s="40">
        <v>52</v>
      </c>
      <c r="CX33" s="40">
        <v>26</v>
      </c>
      <c r="CY33" s="40">
        <v>208</v>
      </c>
      <c r="CZ33" s="40">
        <v>104</v>
      </c>
      <c r="DA33" s="40">
        <v>104</v>
      </c>
      <c r="DB33" s="40">
        <v>78</v>
      </c>
      <c r="DC33" s="40">
        <v>130</v>
      </c>
      <c r="DD33" s="40">
        <v>26</v>
      </c>
      <c r="DE33" s="40">
        <v>26</v>
      </c>
      <c r="DF33" s="40">
        <v>0</v>
      </c>
      <c r="DG33" s="40">
        <v>0</v>
      </c>
      <c r="DH33" s="40">
        <v>0</v>
      </c>
      <c r="DI33" s="40">
        <v>52</v>
      </c>
      <c r="DJ33" s="40">
        <v>26</v>
      </c>
      <c r="DK33" s="40">
        <v>0</v>
      </c>
      <c r="DL33" s="40">
        <v>0</v>
      </c>
      <c r="DM33" s="40">
        <v>26</v>
      </c>
      <c r="DN33" s="40">
        <v>26</v>
      </c>
      <c r="DO33" s="40">
        <v>78</v>
      </c>
      <c r="DP33" s="40">
        <v>26</v>
      </c>
      <c r="DQ33" s="40">
        <v>52</v>
      </c>
      <c r="DR33" s="40">
        <v>0</v>
      </c>
      <c r="DS33" s="40">
        <v>0</v>
      </c>
      <c r="DT33" s="40">
        <v>26</v>
      </c>
      <c r="DU33" s="40">
        <v>26</v>
      </c>
      <c r="DV33" s="40">
        <v>26</v>
      </c>
      <c r="DW33" s="40">
        <v>0</v>
      </c>
      <c r="DX33" s="40">
        <v>0</v>
      </c>
      <c r="DY33" s="40">
        <v>26</v>
      </c>
      <c r="DZ33" s="40">
        <v>0</v>
      </c>
      <c r="EA33" s="40">
        <v>0</v>
      </c>
      <c r="EB33" s="40">
        <v>26</v>
      </c>
      <c r="EC33" s="40">
        <v>0</v>
      </c>
      <c r="ED33" s="40">
        <v>52</v>
      </c>
      <c r="EE33" s="40">
        <v>0</v>
      </c>
      <c r="EF33" s="40">
        <v>26</v>
      </c>
      <c r="EG33" s="40">
        <v>0</v>
      </c>
      <c r="EH33" s="40">
        <v>52</v>
      </c>
      <c r="EI33" s="40">
        <v>0</v>
      </c>
      <c r="EJ33" s="40">
        <v>26</v>
      </c>
      <c r="EK33" s="40">
        <v>26</v>
      </c>
      <c r="EL33" s="40">
        <v>52</v>
      </c>
      <c r="EM33" s="40">
        <v>0</v>
      </c>
      <c r="EN33" s="40">
        <v>26</v>
      </c>
      <c r="EO33" s="40">
        <v>52</v>
      </c>
      <c r="EP33" s="40">
        <v>26</v>
      </c>
      <c r="EQ33" s="40">
        <v>0</v>
      </c>
      <c r="ER33" s="40">
        <v>0</v>
      </c>
      <c r="ES33" s="40">
        <v>26</v>
      </c>
      <c r="ET33" s="40">
        <v>26</v>
      </c>
      <c r="EU33" s="40">
        <v>0</v>
      </c>
      <c r="EV33" s="40">
        <v>52</v>
      </c>
      <c r="EW33" s="40">
        <v>26</v>
      </c>
      <c r="EX33" s="40">
        <v>52</v>
      </c>
      <c r="EY33" s="40">
        <v>52</v>
      </c>
      <c r="EZ33" s="40">
        <v>260</v>
      </c>
      <c r="FA33" s="40">
        <v>130</v>
      </c>
      <c r="FB33" s="40">
        <v>0</v>
      </c>
      <c r="FC33" s="40">
        <v>208</v>
      </c>
      <c r="FD33" s="40">
        <v>182</v>
      </c>
      <c r="FE33" s="40">
        <v>130</v>
      </c>
      <c r="FF33" s="40">
        <v>51.166670000000003</v>
      </c>
      <c r="FG33" s="40">
        <v>0</v>
      </c>
      <c r="FH33" s="40">
        <v>78</v>
      </c>
      <c r="FI33" s="40">
        <v>0</v>
      </c>
      <c r="FJ33" s="40">
        <v>104</v>
      </c>
      <c r="FK33" s="40">
        <v>26</v>
      </c>
      <c r="FL33" s="40">
        <v>52</v>
      </c>
      <c r="FM33" s="40">
        <v>26</v>
      </c>
      <c r="FN33" s="40">
        <v>208</v>
      </c>
      <c r="FO33" s="40">
        <v>26</v>
      </c>
      <c r="FP33" s="40">
        <v>0</v>
      </c>
      <c r="FQ33" s="40">
        <v>182</v>
      </c>
      <c r="FR33" s="40">
        <v>208</v>
      </c>
      <c r="FS33" s="40">
        <v>130</v>
      </c>
      <c r="FT33" s="40">
        <v>130</v>
      </c>
      <c r="FU33" s="40">
        <v>52</v>
      </c>
      <c r="FV33" s="40">
        <v>104</v>
      </c>
      <c r="FW33" s="40">
        <v>130</v>
      </c>
      <c r="FX33" s="40">
        <v>390</v>
      </c>
      <c r="FY33" s="40">
        <v>260</v>
      </c>
      <c r="FZ33" s="40">
        <v>130</v>
      </c>
      <c r="GA33" s="40">
        <v>312</v>
      </c>
      <c r="GB33" s="40">
        <v>260</v>
      </c>
      <c r="GC33" s="40">
        <v>78</v>
      </c>
      <c r="GD33" s="43">
        <v>9667.5</v>
      </c>
      <c r="GF33" t="s">
        <v>38</v>
      </c>
    </row>
    <row r="34" spans="1:188" x14ac:dyDescent="0.2">
      <c r="A34" s="37" t="s">
        <v>225</v>
      </c>
      <c r="B34" s="38" t="s">
        <v>301</v>
      </c>
      <c r="C34" s="38">
        <v>0</v>
      </c>
      <c r="D34" s="38">
        <v>0</v>
      </c>
      <c r="E34" s="38">
        <v>0</v>
      </c>
      <c r="F34" s="38">
        <v>0</v>
      </c>
      <c r="G34" s="38">
        <v>0</v>
      </c>
      <c r="H34" s="38">
        <v>0</v>
      </c>
      <c r="I34" s="38">
        <v>0</v>
      </c>
      <c r="J34" s="38">
        <v>0</v>
      </c>
      <c r="K34" s="38">
        <v>0</v>
      </c>
      <c r="L34" s="38">
        <v>0</v>
      </c>
      <c r="M34" s="38">
        <v>0</v>
      </c>
      <c r="N34" s="38">
        <v>0</v>
      </c>
      <c r="O34" s="38">
        <v>0</v>
      </c>
      <c r="P34" s="38">
        <v>0</v>
      </c>
      <c r="Q34" s="38">
        <v>0</v>
      </c>
      <c r="R34" s="38">
        <v>0</v>
      </c>
      <c r="S34" s="38">
        <v>0</v>
      </c>
      <c r="T34" s="38">
        <v>0</v>
      </c>
      <c r="U34" s="38">
        <v>0</v>
      </c>
      <c r="V34" s="38">
        <v>0</v>
      </c>
      <c r="W34" s="38">
        <v>30</v>
      </c>
      <c r="X34" s="38">
        <v>0</v>
      </c>
      <c r="Y34" s="38">
        <v>0</v>
      </c>
      <c r="Z34" s="38">
        <v>60</v>
      </c>
      <c r="AA34" s="38">
        <v>0</v>
      </c>
      <c r="AB34" s="38">
        <v>30</v>
      </c>
      <c r="AC34" s="38">
        <v>30</v>
      </c>
      <c r="AD34" s="38">
        <v>0</v>
      </c>
      <c r="AE34" s="38">
        <v>60</v>
      </c>
      <c r="AF34" s="38">
        <v>0</v>
      </c>
      <c r="AG34" s="38">
        <v>30</v>
      </c>
      <c r="AH34" s="38">
        <v>0</v>
      </c>
      <c r="AI34" s="38">
        <v>60</v>
      </c>
      <c r="AJ34" s="38">
        <v>0</v>
      </c>
      <c r="AK34" s="38">
        <v>0</v>
      </c>
      <c r="AL34" s="38">
        <v>0</v>
      </c>
      <c r="AM34" s="38">
        <v>0</v>
      </c>
      <c r="AN34" s="38">
        <v>0</v>
      </c>
      <c r="AO34" s="38">
        <v>0</v>
      </c>
      <c r="AP34" s="38">
        <v>30</v>
      </c>
      <c r="AQ34" s="38">
        <v>30</v>
      </c>
      <c r="AR34" s="38">
        <v>0</v>
      </c>
      <c r="AS34" s="38">
        <v>0</v>
      </c>
      <c r="AT34" s="38">
        <v>0</v>
      </c>
      <c r="AU34" s="38">
        <v>0</v>
      </c>
      <c r="AV34" s="38">
        <v>58.333329999999997</v>
      </c>
      <c r="AW34" s="38">
        <v>30</v>
      </c>
      <c r="AX34" s="38">
        <v>0</v>
      </c>
      <c r="AY34" s="38">
        <v>0</v>
      </c>
      <c r="AZ34" s="38">
        <v>0</v>
      </c>
      <c r="BA34" s="38">
        <v>0</v>
      </c>
      <c r="BB34" s="38">
        <v>0</v>
      </c>
      <c r="BC34" s="38">
        <v>0</v>
      </c>
      <c r="BD34" s="38">
        <v>0</v>
      </c>
      <c r="BE34" s="38">
        <v>0</v>
      </c>
      <c r="BF34" s="38">
        <v>0</v>
      </c>
      <c r="BG34" s="38">
        <v>0</v>
      </c>
      <c r="BH34" s="38">
        <v>0</v>
      </c>
      <c r="BI34" s="38">
        <v>60</v>
      </c>
      <c r="BJ34" s="38">
        <v>0</v>
      </c>
      <c r="BK34" s="38">
        <v>30</v>
      </c>
      <c r="BL34" s="38">
        <v>60</v>
      </c>
      <c r="BM34" s="38">
        <v>30</v>
      </c>
      <c r="BN34" s="38">
        <v>120</v>
      </c>
      <c r="BO34" s="38">
        <v>0</v>
      </c>
      <c r="BP34" s="38">
        <v>30</v>
      </c>
      <c r="BQ34" s="38">
        <v>60</v>
      </c>
      <c r="BR34" s="38">
        <v>60</v>
      </c>
      <c r="BS34" s="38">
        <v>180</v>
      </c>
      <c r="BT34" s="38">
        <v>60</v>
      </c>
      <c r="BU34" s="38">
        <v>150</v>
      </c>
      <c r="BV34" s="38">
        <v>0</v>
      </c>
      <c r="BW34" s="38">
        <v>0</v>
      </c>
      <c r="BX34" s="38">
        <v>30</v>
      </c>
      <c r="BY34" s="38">
        <v>30</v>
      </c>
      <c r="BZ34" s="38">
        <v>0</v>
      </c>
      <c r="CA34" s="38">
        <v>60</v>
      </c>
      <c r="CB34" s="38">
        <v>0</v>
      </c>
      <c r="CC34" s="38">
        <v>0</v>
      </c>
      <c r="CD34" s="38">
        <v>0</v>
      </c>
      <c r="CE34" s="38">
        <v>0</v>
      </c>
      <c r="CF34" s="38">
        <v>30</v>
      </c>
      <c r="CG34" s="38">
        <v>30</v>
      </c>
      <c r="CH34" s="38">
        <v>60</v>
      </c>
      <c r="CI34" s="38">
        <v>30</v>
      </c>
      <c r="CJ34" s="38">
        <v>0</v>
      </c>
      <c r="CK34" s="38">
        <v>60</v>
      </c>
      <c r="CL34" s="38">
        <v>119.0909</v>
      </c>
      <c r="CM34" s="38">
        <v>89.166669999999996</v>
      </c>
      <c r="CN34" s="38">
        <v>30</v>
      </c>
      <c r="CO34" s="38">
        <v>120</v>
      </c>
      <c r="CP34" s="38">
        <v>0</v>
      </c>
      <c r="CQ34" s="38">
        <v>0</v>
      </c>
      <c r="CR34" s="38">
        <v>0</v>
      </c>
      <c r="CS34" s="38">
        <v>30</v>
      </c>
      <c r="CT34" s="38">
        <v>0</v>
      </c>
      <c r="CU34" s="38">
        <v>0</v>
      </c>
      <c r="CV34" s="38">
        <v>30</v>
      </c>
      <c r="CW34" s="38">
        <v>60</v>
      </c>
      <c r="CX34" s="38">
        <v>60</v>
      </c>
      <c r="CY34" s="38">
        <v>0</v>
      </c>
      <c r="CZ34" s="38">
        <v>0</v>
      </c>
      <c r="DA34" s="38">
        <v>60</v>
      </c>
      <c r="DB34" s="38">
        <v>60</v>
      </c>
      <c r="DC34" s="38">
        <v>60</v>
      </c>
      <c r="DD34" s="38">
        <v>0</v>
      </c>
      <c r="DE34" s="38">
        <v>0</v>
      </c>
      <c r="DF34" s="38">
        <v>0</v>
      </c>
      <c r="DG34" s="38">
        <v>0</v>
      </c>
      <c r="DH34" s="38">
        <v>0</v>
      </c>
      <c r="DI34" s="38">
        <v>0</v>
      </c>
      <c r="DJ34" s="38">
        <v>0</v>
      </c>
      <c r="DK34" s="38">
        <v>0</v>
      </c>
      <c r="DL34" s="38">
        <v>0</v>
      </c>
      <c r="DM34" s="38">
        <v>0</v>
      </c>
      <c r="DN34" s="38">
        <v>30</v>
      </c>
      <c r="DO34" s="38">
        <v>0</v>
      </c>
      <c r="DP34" s="38">
        <v>0</v>
      </c>
      <c r="DQ34" s="38">
        <v>0</v>
      </c>
      <c r="DR34" s="38">
        <v>0</v>
      </c>
      <c r="DS34" s="38">
        <v>0</v>
      </c>
      <c r="DT34" s="38">
        <v>0</v>
      </c>
      <c r="DU34" s="38">
        <v>0</v>
      </c>
      <c r="DV34" s="38">
        <v>30</v>
      </c>
      <c r="DW34" s="38">
        <v>0</v>
      </c>
      <c r="DX34" s="38">
        <v>30</v>
      </c>
      <c r="DY34" s="38">
        <v>30</v>
      </c>
      <c r="DZ34" s="38">
        <v>0</v>
      </c>
      <c r="EA34" s="38">
        <v>0</v>
      </c>
      <c r="EB34" s="38">
        <v>0</v>
      </c>
      <c r="EC34" s="38">
        <v>0</v>
      </c>
      <c r="ED34" s="38">
        <v>0</v>
      </c>
      <c r="EE34" s="38">
        <v>0</v>
      </c>
      <c r="EF34" s="38">
        <v>0</v>
      </c>
      <c r="EG34" s="38">
        <v>0</v>
      </c>
      <c r="EH34" s="38">
        <v>0</v>
      </c>
      <c r="EI34" s="38">
        <v>0</v>
      </c>
      <c r="EJ34" s="38">
        <v>0</v>
      </c>
      <c r="EK34" s="38">
        <v>30</v>
      </c>
      <c r="EL34" s="38">
        <v>30</v>
      </c>
      <c r="EM34" s="38">
        <v>30</v>
      </c>
      <c r="EN34" s="38">
        <v>0</v>
      </c>
      <c r="EO34" s="38">
        <v>0</v>
      </c>
      <c r="EP34" s="38">
        <v>0</v>
      </c>
      <c r="EQ34" s="38">
        <v>0</v>
      </c>
      <c r="ER34" s="38">
        <v>0</v>
      </c>
      <c r="ES34" s="38">
        <v>0</v>
      </c>
      <c r="ET34" s="38">
        <v>0</v>
      </c>
      <c r="EU34" s="38">
        <v>0</v>
      </c>
      <c r="EV34" s="38">
        <v>0</v>
      </c>
      <c r="EW34" s="38">
        <v>30</v>
      </c>
      <c r="EX34" s="38">
        <v>0</v>
      </c>
      <c r="EY34" s="38">
        <v>0</v>
      </c>
      <c r="EZ34" s="38">
        <v>0</v>
      </c>
      <c r="FA34" s="38">
        <v>30</v>
      </c>
      <c r="FB34" s="38">
        <v>0</v>
      </c>
      <c r="FC34" s="38">
        <v>30</v>
      </c>
      <c r="FD34" s="38">
        <v>0</v>
      </c>
      <c r="FE34" s="38">
        <v>90</v>
      </c>
      <c r="FF34" s="38">
        <v>0</v>
      </c>
      <c r="FG34" s="38">
        <v>0</v>
      </c>
      <c r="FH34" s="38">
        <v>0</v>
      </c>
      <c r="FI34" s="38">
        <v>0</v>
      </c>
      <c r="FJ34" s="38">
        <v>30</v>
      </c>
      <c r="FK34" s="38">
        <v>0</v>
      </c>
      <c r="FL34" s="38">
        <v>30</v>
      </c>
      <c r="FM34" s="38">
        <v>0</v>
      </c>
      <c r="FN34" s="38">
        <v>30</v>
      </c>
      <c r="FO34" s="38">
        <v>30</v>
      </c>
      <c r="FP34" s="38">
        <v>0</v>
      </c>
      <c r="FQ34" s="38">
        <v>30</v>
      </c>
      <c r="FR34" s="38">
        <v>0</v>
      </c>
      <c r="FS34" s="38">
        <v>0</v>
      </c>
      <c r="FT34" s="38">
        <v>30</v>
      </c>
      <c r="FU34" s="38">
        <v>30</v>
      </c>
      <c r="FV34" s="38">
        <v>30</v>
      </c>
      <c r="FW34" s="38">
        <v>0</v>
      </c>
      <c r="FX34" s="38">
        <v>30</v>
      </c>
      <c r="FY34" s="38">
        <v>0</v>
      </c>
      <c r="FZ34" s="38">
        <v>0</v>
      </c>
      <c r="GA34" s="38">
        <v>0</v>
      </c>
      <c r="GB34" s="38">
        <v>30</v>
      </c>
      <c r="GC34" s="38">
        <v>30</v>
      </c>
      <c r="GD34" s="42">
        <v>3056.5909000000001</v>
      </c>
      <c r="GF34" t="s">
        <v>39</v>
      </c>
    </row>
    <row r="35" spans="1:188" x14ac:dyDescent="0.2">
      <c r="A35" s="39" t="s">
        <v>244</v>
      </c>
      <c r="B35" s="40" t="s">
        <v>302</v>
      </c>
      <c r="C35" s="40">
        <v>0</v>
      </c>
      <c r="D35" s="40">
        <v>0</v>
      </c>
      <c r="E35" s="40">
        <v>0</v>
      </c>
      <c r="F35" s="40">
        <v>0</v>
      </c>
      <c r="G35" s="40">
        <v>0</v>
      </c>
      <c r="H35" s="40">
        <v>0</v>
      </c>
      <c r="I35" s="40">
        <v>0</v>
      </c>
      <c r="J35" s="40">
        <v>0</v>
      </c>
      <c r="K35" s="40">
        <v>0</v>
      </c>
      <c r="L35" s="40">
        <v>0</v>
      </c>
      <c r="M35" s="40">
        <v>0</v>
      </c>
      <c r="N35" s="40">
        <v>0</v>
      </c>
      <c r="O35" s="40">
        <v>0</v>
      </c>
      <c r="P35" s="40">
        <v>0</v>
      </c>
      <c r="Q35" s="40">
        <v>0</v>
      </c>
      <c r="R35" s="40">
        <v>0</v>
      </c>
      <c r="S35" s="40">
        <v>0</v>
      </c>
      <c r="T35" s="40">
        <v>0</v>
      </c>
      <c r="U35" s="40">
        <v>0</v>
      </c>
      <c r="V35" s="40">
        <v>0</v>
      </c>
      <c r="W35" s="40">
        <v>0</v>
      </c>
      <c r="X35" s="40">
        <v>0</v>
      </c>
      <c r="Y35" s="40">
        <v>0</v>
      </c>
      <c r="Z35" s="40">
        <v>0</v>
      </c>
      <c r="AA35" s="40">
        <v>0</v>
      </c>
      <c r="AB35" s="40">
        <v>0</v>
      </c>
      <c r="AC35" s="40">
        <v>0</v>
      </c>
      <c r="AD35" s="40">
        <v>0</v>
      </c>
      <c r="AE35" s="40">
        <v>0</v>
      </c>
      <c r="AF35" s="40">
        <v>0</v>
      </c>
      <c r="AG35" s="40">
        <v>0</v>
      </c>
      <c r="AH35" s="40">
        <v>40</v>
      </c>
      <c r="AI35" s="40">
        <v>0</v>
      </c>
      <c r="AJ35" s="40">
        <v>0</v>
      </c>
      <c r="AK35" s="40">
        <v>0</v>
      </c>
      <c r="AL35" s="40">
        <v>0</v>
      </c>
      <c r="AM35" s="40">
        <v>0</v>
      </c>
      <c r="AN35" s="40">
        <v>0</v>
      </c>
      <c r="AO35" s="40">
        <v>0</v>
      </c>
      <c r="AP35" s="40">
        <v>0</v>
      </c>
      <c r="AQ35" s="40">
        <v>0</v>
      </c>
      <c r="AR35" s="40">
        <v>0</v>
      </c>
      <c r="AS35" s="40">
        <v>0</v>
      </c>
      <c r="AT35" s="40">
        <v>0</v>
      </c>
      <c r="AU35" s="40">
        <v>0</v>
      </c>
      <c r="AV35" s="40">
        <v>0</v>
      </c>
      <c r="AW35" s="40">
        <v>0</v>
      </c>
      <c r="AX35" s="40">
        <v>0</v>
      </c>
      <c r="AY35" s="40">
        <v>0</v>
      </c>
      <c r="AZ35" s="40">
        <v>0</v>
      </c>
      <c r="BA35" s="40">
        <v>0</v>
      </c>
      <c r="BB35" s="40">
        <v>0</v>
      </c>
      <c r="BC35" s="40">
        <v>0</v>
      </c>
      <c r="BD35" s="40">
        <v>0</v>
      </c>
      <c r="BE35" s="40">
        <v>0</v>
      </c>
      <c r="BF35" s="40">
        <v>0</v>
      </c>
      <c r="BG35" s="40">
        <v>0</v>
      </c>
      <c r="BH35" s="40">
        <v>0</v>
      </c>
      <c r="BI35" s="40">
        <v>0</v>
      </c>
      <c r="BJ35" s="40">
        <v>0</v>
      </c>
      <c r="BK35" s="40">
        <v>0</v>
      </c>
      <c r="BL35" s="40">
        <v>0</v>
      </c>
      <c r="BM35" s="40">
        <v>0</v>
      </c>
      <c r="BN35" s="40">
        <v>0</v>
      </c>
      <c r="BO35" s="40">
        <v>0</v>
      </c>
      <c r="BP35" s="40">
        <v>0</v>
      </c>
      <c r="BQ35" s="40">
        <v>40</v>
      </c>
      <c r="BR35" s="40">
        <v>0</v>
      </c>
      <c r="BS35" s="40">
        <v>0</v>
      </c>
      <c r="BT35" s="40">
        <v>0</v>
      </c>
      <c r="BU35" s="40">
        <v>0</v>
      </c>
      <c r="BV35" s="40">
        <v>0</v>
      </c>
      <c r="BW35" s="40">
        <v>0</v>
      </c>
      <c r="BX35" s="40">
        <v>0</v>
      </c>
      <c r="BY35" s="40">
        <v>0</v>
      </c>
      <c r="BZ35" s="40">
        <v>0</v>
      </c>
      <c r="CA35" s="40">
        <v>0</v>
      </c>
      <c r="CB35" s="40">
        <v>0</v>
      </c>
      <c r="CC35" s="40">
        <v>0</v>
      </c>
      <c r="CD35" s="40">
        <v>0</v>
      </c>
      <c r="CE35" s="40">
        <v>0</v>
      </c>
      <c r="CF35" s="40">
        <v>0</v>
      </c>
      <c r="CG35" s="40">
        <v>0</v>
      </c>
      <c r="CH35" s="40">
        <v>0</v>
      </c>
      <c r="CI35" s="40">
        <v>0</v>
      </c>
      <c r="CJ35" s="40">
        <v>0</v>
      </c>
      <c r="CK35" s="40">
        <v>0</v>
      </c>
      <c r="CL35" s="40">
        <v>0</v>
      </c>
      <c r="CM35" s="40">
        <v>0</v>
      </c>
      <c r="CN35" s="40">
        <v>0</v>
      </c>
      <c r="CO35" s="40">
        <v>0</v>
      </c>
      <c r="CP35" s="40">
        <v>0</v>
      </c>
      <c r="CQ35" s="40">
        <v>0</v>
      </c>
      <c r="CR35" s="40">
        <v>0</v>
      </c>
      <c r="CS35" s="40">
        <v>0</v>
      </c>
      <c r="CT35" s="40">
        <v>0</v>
      </c>
      <c r="CU35" s="40">
        <v>0</v>
      </c>
      <c r="CV35" s="40">
        <v>0</v>
      </c>
      <c r="CW35" s="40">
        <v>0</v>
      </c>
      <c r="CX35" s="40">
        <v>0</v>
      </c>
      <c r="CY35" s="40">
        <v>0</v>
      </c>
      <c r="CZ35" s="40">
        <v>40</v>
      </c>
      <c r="DA35" s="40">
        <v>0</v>
      </c>
      <c r="DB35" s="40">
        <v>0</v>
      </c>
      <c r="DC35" s="40">
        <v>0</v>
      </c>
      <c r="DD35" s="40">
        <v>0</v>
      </c>
      <c r="DE35" s="40">
        <v>0</v>
      </c>
      <c r="DF35" s="40">
        <v>40</v>
      </c>
      <c r="DG35" s="40">
        <v>0</v>
      </c>
      <c r="DH35" s="40">
        <v>40</v>
      </c>
      <c r="DI35" s="40">
        <v>0</v>
      </c>
      <c r="DJ35" s="40">
        <v>0</v>
      </c>
      <c r="DK35" s="40">
        <v>80</v>
      </c>
      <c r="DL35" s="40">
        <v>0</v>
      </c>
      <c r="DM35" s="40">
        <v>0</v>
      </c>
      <c r="DN35" s="40">
        <v>0</v>
      </c>
      <c r="DO35" s="40">
        <v>0</v>
      </c>
      <c r="DP35" s="40">
        <v>0</v>
      </c>
      <c r="DQ35" s="40">
        <v>0</v>
      </c>
      <c r="DR35" s="40">
        <v>80</v>
      </c>
      <c r="DS35" s="40">
        <v>80</v>
      </c>
      <c r="DT35" s="40">
        <v>0</v>
      </c>
      <c r="DU35" s="40">
        <v>0</v>
      </c>
      <c r="DV35" s="40">
        <v>40</v>
      </c>
      <c r="DW35" s="40">
        <v>40</v>
      </c>
      <c r="DX35" s="40">
        <v>80</v>
      </c>
      <c r="DY35" s="40">
        <v>40</v>
      </c>
      <c r="DZ35" s="40">
        <v>120</v>
      </c>
      <c r="EA35" s="40">
        <v>0</v>
      </c>
      <c r="EB35" s="40">
        <v>0</v>
      </c>
      <c r="EC35" s="40">
        <v>0</v>
      </c>
      <c r="ED35" s="40">
        <v>40</v>
      </c>
      <c r="EE35" s="40">
        <v>0</v>
      </c>
      <c r="EF35" s="40">
        <v>120</v>
      </c>
      <c r="EG35" s="40">
        <v>40</v>
      </c>
      <c r="EH35" s="40">
        <v>0</v>
      </c>
      <c r="EI35" s="40">
        <v>0</v>
      </c>
      <c r="EJ35" s="40">
        <v>0</v>
      </c>
      <c r="EK35" s="40">
        <v>0</v>
      </c>
      <c r="EL35" s="40">
        <v>0</v>
      </c>
      <c r="EM35" s="40">
        <v>40</v>
      </c>
      <c r="EN35" s="40">
        <v>0</v>
      </c>
      <c r="EO35" s="40">
        <v>0</v>
      </c>
      <c r="EP35" s="40">
        <v>0</v>
      </c>
      <c r="EQ35" s="40">
        <v>0</v>
      </c>
      <c r="ER35" s="40">
        <v>40</v>
      </c>
      <c r="ES35" s="40">
        <v>40</v>
      </c>
      <c r="ET35" s="40">
        <v>0</v>
      </c>
      <c r="EU35" s="40">
        <v>0</v>
      </c>
      <c r="EV35" s="40">
        <v>0</v>
      </c>
      <c r="EW35" s="40">
        <v>0</v>
      </c>
      <c r="EX35" s="40">
        <v>40</v>
      </c>
      <c r="EY35" s="40">
        <v>0</v>
      </c>
      <c r="EZ35" s="40">
        <v>0</v>
      </c>
      <c r="FA35" s="40">
        <v>0</v>
      </c>
      <c r="FB35" s="40">
        <v>80</v>
      </c>
      <c r="FC35" s="40">
        <v>0</v>
      </c>
      <c r="FD35" s="40">
        <v>0</v>
      </c>
      <c r="FE35" s="40">
        <v>0</v>
      </c>
      <c r="FF35" s="40">
        <v>0</v>
      </c>
      <c r="FG35" s="40">
        <v>0</v>
      </c>
      <c r="FH35" s="40">
        <v>0</v>
      </c>
      <c r="FI35" s="40">
        <v>0</v>
      </c>
      <c r="FJ35" s="40">
        <v>0</v>
      </c>
      <c r="FK35" s="40">
        <v>0</v>
      </c>
      <c r="FL35" s="40">
        <v>0</v>
      </c>
      <c r="FM35" s="40">
        <v>0</v>
      </c>
      <c r="FN35" s="40">
        <v>0</v>
      </c>
      <c r="FO35" s="40">
        <v>40</v>
      </c>
      <c r="FP35" s="40">
        <v>0</v>
      </c>
      <c r="FQ35" s="40">
        <v>0</v>
      </c>
      <c r="FR35" s="40">
        <v>0</v>
      </c>
      <c r="FS35" s="40">
        <v>0</v>
      </c>
      <c r="FT35" s="40">
        <v>0</v>
      </c>
      <c r="FU35" s="40">
        <v>0</v>
      </c>
      <c r="FV35" s="40">
        <v>0</v>
      </c>
      <c r="FW35" s="40">
        <v>0</v>
      </c>
      <c r="FX35" s="40">
        <v>0</v>
      </c>
      <c r="FY35" s="40">
        <v>0</v>
      </c>
      <c r="FZ35" s="40">
        <v>0</v>
      </c>
      <c r="GA35" s="40">
        <v>0</v>
      </c>
      <c r="GB35" s="40">
        <v>40</v>
      </c>
      <c r="GC35" s="40">
        <v>0</v>
      </c>
      <c r="GD35" s="43">
        <v>1280</v>
      </c>
      <c r="GF35" t="s">
        <v>40</v>
      </c>
    </row>
    <row r="36" spans="1:188" x14ac:dyDescent="0.2">
      <c r="A36" s="37" t="s">
        <v>293</v>
      </c>
      <c r="B36" s="38" t="s">
        <v>303</v>
      </c>
      <c r="C36" s="38">
        <v>0</v>
      </c>
      <c r="D36" s="38">
        <v>0</v>
      </c>
      <c r="E36" s="38">
        <v>0</v>
      </c>
      <c r="F36" s="38">
        <v>0</v>
      </c>
      <c r="G36" s="38">
        <v>0</v>
      </c>
      <c r="H36" s="38">
        <v>0</v>
      </c>
      <c r="I36" s="38">
        <v>0</v>
      </c>
      <c r="J36" s="38">
        <v>0</v>
      </c>
      <c r="K36" s="38">
        <v>0</v>
      </c>
      <c r="L36" s="38">
        <v>0</v>
      </c>
      <c r="M36" s="38">
        <v>0</v>
      </c>
      <c r="N36" s="38">
        <v>0</v>
      </c>
      <c r="O36" s="38">
        <v>0</v>
      </c>
      <c r="P36" s="38">
        <v>0</v>
      </c>
      <c r="Q36" s="38">
        <v>0</v>
      </c>
      <c r="R36" s="38">
        <v>0</v>
      </c>
      <c r="S36" s="38">
        <v>0</v>
      </c>
      <c r="T36" s="38">
        <v>0</v>
      </c>
      <c r="U36" s="38">
        <v>0</v>
      </c>
      <c r="V36" s="38">
        <v>0</v>
      </c>
      <c r="W36" s="38">
        <v>0</v>
      </c>
      <c r="X36" s="38">
        <v>0</v>
      </c>
      <c r="Y36" s="38">
        <v>0</v>
      </c>
      <c r="Z36" s="38">
        <v>0</v>
      </c>
      <c r="AA36" s="38">
        <v>0</v>
      </c>
      <c r="AB36" s="38">
        <v>0</v>
      </c>
      <c r="AC36" s="38">
        <v>0</v>
      </c>
      <c r="AD36" s="38">
        <v>0</v>
      </c>
      <c r="AE36" s="38">
        <v>0</v>
      </c>
      <c r="AF36" s="38">
        <v>0</v>
      </c>
      <c r="AG36" s="38">
        <v>0</v>
      </c>
      <c r="AH36" s="38">
        <v>0</v>
      </c>
      <c r="AI36" s="38">
        <v>0</v>
      </c>
      <c r="AJ36" s="38">
        <v>0</v>
      </c>
      <c r="AK36" s="38">
        <v>0</v>
      </c>
      <c r="AL36" s="38">
        <v>0</v>
      </c>
      <c r="AM36" s="38">
        <v>0</v>
      </c>
      <c r="AN36" s="38">
        <v>0</v>
      </c>
      <c r="AO36" s="38">
        <v>0</v>
      </c>
      <c r="AP36" s="38">
        <v>0</v>
      </c>
      <c r="AQ36" s="38">
        <v>0</v>
      </c>
      <c r="AR36" s="38">
        <v>0</v>
      </c>
      <c r="AS36" s="38">
        <v>0</v>
      </c>
      <c r="AT36" s="38">
        <v>0</v>
      </c>
      <c r="AU36" s="38">
        <v>0</v>
      </c>
      <c r="AV36" s="38">
        <v>0</v>
      </c>
      <c r="AW36" s="38">
        <v>0</v>
      </c>
      <c r="AX36" s="38">
        <v>0</v>
      </c>
      <c r="AY36" s="38">
        <v>0</v>
      </c>
      <c r="AZ36" s="38">
        <v>0</v>
      </c>
      <c r="BA36" s="38">
        <v>0</v>
      </c>
      <c r="BB36" s="38">
        <v>0</v>
      </c>
      <c r="BC36" s="38">
        <v>0</v>
      </c>
      <c r="BD36" s="38">
        <v>0</v>
      </c>
      <c r="BE36" s="38">
        <v>0</v>
      </c>
      <c r="BF36" s="38">
        <v>0</v>
      </c>
      <c r="BG36" s="38">
        <v>0</v>
      </c>
      <c r="BH36" s="38">
        <v>0</v>
      </c>
      <c r="BI36" s="38">
        <v>0</v>
      </c>
      <c r="BJ36" s="38">
        <v>0</v>
      </c>
      <c r="BK36" s="38">
        <v>0</v>
      </c>
      <c r="BL36" s="38">
        <v>0</v>
      </c>
      <c r="BM36" s="38">
        <v>0</v>
      </c>
      <c r="BN36" s="38">
        <v>0</v>
      </c>
      <c r="BO36" s="38">
        <v>0</v>
      </c>
      <c r="BP36" s="38">
        <v>0</v>
      </c>
      <c r="BQ36" s="38">
        <v>0</v>
      </c>
      <c r="BR36" s="38">
        <v>0</v>
      </c>
      <c r="BS36" s="38">
        <v>0</v>
      </c>
      <c r="BT36" s="38">
        <v>0</v>
      </c>
      <c r="BU36" s="38">
        <v>0</v>
      </c>
      <c r="BV36" s="38">
        <v>0</v>
      </c>
      <c r="BW36" s="38">
        <v>0</v>
      </c>
      <c r="BX36" s="38">
        <v>0</v>
      </c>
      <c r="BY36" s="38">
        <v>0</v>
      </c>
      <c r="BZ36" s="38">
        <v>0</v>
      </c>
      <c r="CA36" s="38">
        <v>0</v>
      </c>
      <c r="CB36" s="38">
        <v>0</v>
      </c>
      <c r="CC36" s="38">
        <v>0</v>
      </c>
      <c r="CD36" s="38">
        <v>0</v>
      </c>
      <c r="CE36" s="38">
        <v>0</v>
      </c>
      <c r="CF36" s="38">
        <v>0</v>
      </c>
      <c r="CG36" s="38">
        <v>0</v>
      </c>
      <c r="CH36" s="38">
        <v>0</v>
      </c>
      <c r="CI36" s="38">
        <v>0</v>
      </c>
      <c r="CJ36" s="38">
        <v>0</v>
      </c>
      <c r="CK36" s="38">
        <v>0</v>
      </c>
      <c r="CL36" s="38">
        <v>0</v>
      </c>
      <c r="CM36" s="38">
        <v>0</v>
      </c>
      <c r="CN36" s="38">
        <v>0</v>
      </c>
      <c r="CO36" s="38">
        <v>0</v>
      </c>
      <c r="CP36" s="38">
        <v>0</v>
      </c>
      <c r="CQ36" s="38">
        <v>0</v>
      </c>
      <c r="CR36" s="38">
        <v>0</v>
      </c>
      <c r="CS36" s="38">
        <v>0</v>
      </c>
      <c r="CT36" s="38">
        <v>0</v>
      </c>
      <c r="CU36" s="38">
        <v>0</v>
      </c>
      <c r="CV36" s="38">
        <v>0</v>
      </c>
      <c r="CW36" s="38">
        <v>0</v>
      </c>
      <c r="CX36" s="38">
        <v>0</v>
      </c>
      <c r="CY36" s="38">
        <v>0</v>
      </c>
      <c r="CZ36" s="38">
        <v>0</v>
      </c>
      <c r="DA36" s="38">
        <v>0</v>
      </c>
      <c r="DB36" s="38">
        <v>0</v>
      </c>
      <c r="DC36" s="38">
        <v>0</v>
      </c>
      <c r="DD36" s="38">
        <v>0</v>
      </c>
      <c r="DE36" s="38">
        <v>0</v>
      </c>
      <c r="DF36" s="38">
        <v>0</v>
      </c>
      <c r="DG36" s="38">
        <v>0</v>
      </c>
      <c r="DH36" s="38">
        <v>0</v>
      </c>
      <c r="DI36" s="38">
        <v>0</v>
      </c>
      <c r="DJ36" s="38">
        <v>0</v>
      </c>
      <c r="DK36" s="38">
        <v>0</v>
      </c>
      <c r="DL36" s="38">
        <v>0</v>
      </c>
      <c r="DM36" s="38">
        <v>0</v>
      </c>
      <c r="DN36" s="38">
        <v>0</v>
      </c>
      <c r="DO36" s="38">
        <v>0</v>
      </c>
      <c r="DP36" s="38">
        <v>0</v>
      </c>
      <c r="DQ36" s="38">
        <v>0</v>
      </c>
      <c r="DR36" s="38">
        <v>0</v>
      </c>
      <c r="DS36" s="38">
        <v>0</v>
      </c>
      <c r="DT36" s="38">
        <v>0</v>
      </c>
      <c r="DU36" s="38">
        <v>0</v>
      </c>
      <c r="DV36" s="38">
        <v>0</v>
      </c>
      <c r="DW36" s="38">
        <v>0</v>
      </c>
      <c r="DX36" s="38">
        <v>0</v>
      </c>
      <c r="DY36" s="38">
        <v>0</v>
      </c>
      <c r="DZ36" s="38">
        <v>0</v>
      </c>
      <c r="EA36" s="38">
        <v>0</v>
      </c>
      <c r="EB36" s="38">
        <v>0</v>
      </c>
      <c r="EC36" s="38">
        <v>0</v>
      </c>
      <c r="ED36" s="38">
        <v>0</v>
      </c>
      <c r="EE36" s="38">
        <v>0</v>
      </c>
      <c r="EF36" s="38">
        <v>0</v>
      </c>
      <c r="EG36" s="38">
        <v>0</v>
      </c>
      <c r="EH36" s="38">
        <v>0</v>
      </c>
      <c r="EI36" s="38">
        <v>0</v>
      </c>
      <c r="EJ36" s="38">
        <v>0</v>
      </c>
      <c r="EK36" s="38">
        <v>0</v>
      </c>
      <c r="EL36" s="38">
        <v>0</v>
      </c>
      <c r="EM36" s="38">
        <v>0</v>
      </c>
      <c r="EN36" s="38">
        <v>0</v>
      </c>
      <c r="EO36" s="38">
        <v>0</v>
      </c>
      <c r="EP36" s="38">
        <v>0</v>
      </c>
      <c r="EQ36" s="38">
        <v>0</v>
      </c>
      <c r="ER36" s="38">
        <v>0</v>
      </c>
      <c r="ES36" s="38">
        <v>0</v>
      </c>
      <c r="ET36" s="38">
        <v>0</v>
      </c>
      <c r="EU36" s="38">
        <v>0</v>
      </c>
      <c r="EV36" s="38">
        <v>0</v>
      </c>
      <c r="EW36" s="38">
        <v>0</v>
      </c>
      <c r="EX36" s="38">
        <v>0</v>
      </c>
      <c r="EY36" s="38">
        <v>0</v>
      </c>
      <c r="EZ36" s="38">
        <v>0</v>
      </c>
      <c r="FA36" s="38">
        <v>0</v>
      </c>
      <c r="FB36" s="38">
        <v>0</v>
      </c>
      <c r="FC36" s="38">
        <v>0</v>
      </c>
      <c r="FD36" s="38">
        <v>0</v>
      </c>
      <c r="FE36" s="38">
        <v>0</v>
      </c>
      <c r="FF36" s="38">
        <v>0</v>
      </c>
      <c r="FG36" s="38">
        <v>0</v>
      </c>
      <c r="FH36" s="38">
        <v>0</v>
      </c>
      <c r="FI36" s="38">
        <v>0</v>
      </c>
      <c r="FJ36" s="38">
        <v>0</v>
      </c>
      <c r="FK36" s="38">
        <v>0</v>
      </c>
      <c r="FL36" s="38">
        <v>0</v>
      </c>
      <c r="FM36" s="38">
        <v>0</v>
      </c>
      <c r="FN36" s="38">
        <v>0</v>
      </c>
      <c r="FO36" s="38">
        <v>0</v>
      </c>
      <c r="FP36" s="38">
        <v>0</v>
      </c>
      <c r="FQ36" s="38">
        <v>0</v>
      </c>
      <c r="FR36" s="38">
        <v>0</v>
      </c>
      <c r="FS36" s="38">
        <v>0</v>
      </c>
      <c r="FT36" s="38">
        <v>0</v>
      </c>
      <c r="FU36" s="38">
        <v>0</v>
      </c>
      <c r="FV36" s="38">
        <v>0</v>
      </c>
      <c r="FW36" s="38">
        <v>0</v>
      </c>
      <c r="FX36" s="38">
        <v>-884</v>
      </c>
      <c r="FY36" s="38">
        <v>0</v>
      </c>
      <c r="FZ36" s="38">
        <v>0</v>
      </c>
      <c r="GA36" s="38">
        <v>0</v>
      </c>
      <c r="GB36" s="38">
        <v>-26</v>
      </c>
      <c r="GC36" s="38">
        <v>0</v>
      </c>
      <c r="GD36" s="42">
        <v>-910</v>
      </c>
      <c r="GF36" t="s">
        <v>41</v>
      </c>
    </row>
    <row r="37" spans="1:188" x14ac:dyDescent="0.2">
      <c r="A37" s="39" t="s">
        <v>245</v>
      </c>
      <c r="B37" s="40" t="s">
        <v>302</v>
      </c>
      <c r="C37" s="40">
        <v>0</v>
      </c>
      <c r="D37" s="40">
        <v>0</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0</v>
      </c>
      <c r="AA37" s="40">
        <v>0</v>
      </c>
      <c r="AB37" s="40">
        <v>0</v>
      </c>
      <c r="AC37" s="40">
        <v>0</v>
      </c>
      <c r="AD37" s="40">
        <v>0</v>
      </c>
      <c r="AE37" s="40">
        <v>0</v>
      </c>
      <c r="AF37" s="40">
        <v>0</v>
      </c>
      <c r="AG37" s="40">
        <v>80</v>
      </c>
      <c r="AH37" s="40">
        <v>40</v>
      </c>
      <c r="AI37" s="40">
        <v>0</v>
      </c>
      <c r="AJ37" s="40">
        <v>0</v>
      </c>
      <c r="AK37" s="40">
        <v>0</v>
      </c>
      <c r="AL37" s="40">
        <v>0</v>
      </c>
      <c r="AM37" s="40">
        <v>0</v>
      </c>
      <c r="AN37" s="40">
        <v>40</v>
      </c>
      <c r="AO37" s="40">
        <v>0</v>
      </c>
      <c r="AP37" s="40">
        <v>0</v>
      </c>
      <c r="AQ37" s="40">
        <v>0</v>
      </c>
      <c r="AR37" s="40">
        <v>0</v>
      </c>
      <c r="AS37" s="40">
        <v>0</v>
      </c>
      <c r="AT37" s="40">
        <v>0</v>
      </c>
      <c r="AU37" s="40">
        <v>0</v>
      </c>
      <c r="AV37" s="40">
        <v>40</v>
      </c>
      <c r="AW37" s="40">
        <v>40</v>
      </c>
      <c r="AX37" s="40">
        <v>0</v>
      </c>
      <c r="AY37" s="40">
        <v>0</v>
      </c>
      <c r="AZ37" s="40">
        <v>0</v>
      </c>
      <c r="BA37" s="40">
        <v>0</v>
      </c>
      <c r="BB37" s="40">
        <v>0</v>
      </c>
      <c r="BC37" s="40">
        <v>0</v>
      </c>
      <c r="BD37" s="40">
        <v>0</v>
      </c>
      <c r="BE37" s="40">
        <v>0</v>
      </c>
      <c r="BF37" s="40">
        <v>0</v>
      </c>
      <c r="BG37" s="40">
        <v>0</v>
      </c>
      <c r="BH37" s="40">
        <v>0</v>
      </c>
      <c r="BI37" s="40">
        <v>0</v>
      </c>
      <c r="BJ37" s="40">
        <v>0</v>
      </c>
      <c r="BK37" s="40">
        <v>0</v>
      </c>
      <c r="BL37" s="40">
        <v>0</v>
      </c>
      <c r="BM37" s="40">
        <v>0</v>
      </c>
      <c r="BN37" s="40">
        <v>0</v>
      </c>
      <c r="BO37" s="40">
        <v>0</v>
      </c>
      <c r="BP37" s="40">
        <v>0</v>
      </c>
      <c r="BQ37" s="40">
        <v>0</v>
      </c>
      <c r="BR37" s="40">
        <v>0</v>
      </c>
      <c r="BS37" s="40">
        <v>0</v>
      </c>
      <c r="BT37" s="40">
        <v>0</v>
      </c>
      <c r="BU37" s="40">
        <v>0</v>
      </c>
      <c r="BV37" s="40">
        <v>0</v>
      </c>
      <c r="BW37" s="40">
        <v>0</v>
      </c>
      <c r="BX37" s="40">
        <v>0</v>
      </c>
      <c r="BY37" s="40">
        <v>0</v>
      </c>
      <c r="BZ37" s="40">
        <v>0</v>
      </c>
      <c r="CA37" s="40">
        <v>0</v>
      </c>
      <c r="CB37" s="40">
        <v>0</v>
      </c>
      <c r="CC37" s="40">
        <v>0</v>
      </c>
      <c r="CD37" s="40">
        <v>0</v>
      </c>
      <c r="CE37" s="40">
        <v>0</v>
      </c>
      <c r="CF37" s="40">
        <v>0</v>
      </c>
      <c r="CG37" s="40">
        <v>0</v>
      </c>
      <c r="CH37" s="40">
        <v>0</v>
      </c>
      <c r="CI37" s="40">
        <v>0</v>
      </c>
      <c r="CJ37" s="40">
        <v>0</v>
      </c>
      <c r="CK37" s="40">
        <v>0</v>
      </c>
      <c r="CL37" s="40">
        <v>40</v>
      </c>
      <c r="CM37" s="40">
        <v>0</v>
      </c>
      <c r="CN37" s="40">
        <v>0</v>
      </c>
      <c r="CO37" s="40">
        <v>0</v>
      </c>
      <c r="CP37" s="40">
        <v>0</v>
      </c>
      <c r="CQ37" s="40">
        <v>0</v>
      </c>
      <c r="CR37" s="40">
        <v>0</v>
      </c>
      <c r="CS37" s="40">
        <v>0</v>
      </c>
      <c r="CT37" s="40">
        <v>0</v>
      </c>
      <c r="CU37" s="40">
        <v>0</v>
      </c>
      <c r="CV37" s="40">
        <v>0</v>
      </c>
      <c r="CW37" s="40">
        <v>0</v>
      </c>
      <c r="CX37" s="40">
        <v>0</v>
      </c>
      <c r="CY37" s="40">
        <v>0</v>
      </c>
      <c r="CZ37" s="40">
        <v>280</v>
      </c>
      <c r="DA37" s="40">
        <v>0</v>
      </c>
      <c r="DB37" s="40">
        <v>0</v>
      </c>
      <c r="DC37" s="40">
        <v>0</v>
      </c>
      <c r="DD37" s="40">
        <v>80</v>
      </c>
      <c r="DE37" s="40">
        <v>0</v>
      </c>
      <c r="DF37" s="40">
        <v>0</v>
      </c>
      <c r="DG37" s="40">
        <v>0</v>
      </c>
      <c r="DH37" s="40">
        <v>0</v>
      </c>
      <c r="DI37" s="40">
        <v>0</v>
      </c>
      <c r="DJ37" s="40">
        <v>0</v>
      </c>
      <c r="DK37" s="40">
        <v>0</v>
      </c>
      <c r="DL37" s="40">
        <v>0</v>
      </c>
      <c r="DM37" s="40">
        <v>0</v>
      </c>
      <c r="DN37" s="40">
        <v>0</v>
      </c>
      <c r="DO37" s="40">
        <v>0</v>
      </c>
      <c r="DP37" s="40">
        <v>0</v>
      </c>
      <c r="DQ37" s="40">
        <v>0</v>
      </c>
      <c r="DR37" s="40">
        <v>40</v>
      </c>
      <c r="DS37" s="40">
        <v>0</v>
      </c>
      <c r="DT37" s="40">
        <v>0</v>
      </c>
      <c r="DU37" s="40">
        <v>40</v>
      </c>
      <c r="DV37" s="40">
        <v>0</v>
      </c>
      <c r="DW37" s="40">
        <v>0</v>
      </c>
      <c r="DX37" s="40">
        <v>40</v>
      </c>
      <c r="DY37" s="40">
        <v>0</v>
      </c>
      <c r="DZ37" s="40">
        <v>0</v>
      </c>
      <c r="EA37" s="40">
        <v>0</v>
      </c>
      <c r="EB37" s="40">
        <v>0</v>
      </c>
      <c r="EC37" s="40">
        <v>0</v>
      </c>
      <c r="ED37" s="40">
        <v>0</v>
      </c>
      <c r="EE37" s="40">
        <v>0</v>
      </c>
      <c r="EF37" s="40">
        <v>80</v>
      </c>
      <c r="EG37" s="40">
        <v>0</v>
      </c>
      <c r="EH37" s="40">
        <v>0</v>
      </c>
      <c r="EI37" s="40">
        <v>0</v>
      </c>
      <c r="EJ37" s="40">
        <v>0</v>
      </c>
      <c r="EK37" s="40">
        <v>0</v>
      </c>
      <c r="EL37" s="40">
        <v>0</v>
      </c>
      <c r="EM37" s="40">
        <v>0</v>
      </c>
      <c r="EN37" s="40">
        <v>0</v>
      </c>
      <c r="EO37" s="40">
        <v>80</v>
      </c>
      <c r="EP37" s="40">
        <v>0</v>
      </c>
      <c r="EQ37" s="40">
        <v>0</v>
      </c>
      <c r="ER37" s="40">
        <v>0</v>
      </c>
      <c r="ES37" s="40">
        <v>80</v>
      </c>
      <c r="ET37" s="40">
        <v>0</v>
      </c>
      <c r="EU37" s="40">
        <v>0</v>
      </c>
      <c r="EV37" s="40">
        <v>0</v>
      </c>
      <c r="EW37" s="40">
        <v>0</v>
      </c>
      <c r="EX37" s="40">
        <v>0</v>
      </c>
      <c r="EY37" s="40">
        <v>0</v>
      </c>
      <c r="EZ37" s="40">
        <v>0</v>
      </c>
      <c r="FA37" s="40">
        <v>0</v>
      </c>
      <c r="FB37" s="40">
        <v>0</v>
      </c>
      <c r="FC37" s="40">
        <v>0</v>
      </c>
      <c r="FD37" s="40">
        <v>0</v>
      </c>
      <c r="FE37" s="40">
        <v>0</v>
      </c>
      <c r="FF37" s="40">
        <v>40</v>
      </c>
      <c r="FG37" s="40">
        <v>0</v>
      </c>
      <c r="FH37" s="40">
        <v>80</v>
      </c>
      <c r="FI37" s="40">
        <v>80</v>
      </c>
      <c r="FJ37" s="40">
        <v>0</v>
      </c>
      <c r="FK37" s="40">
        <v>0</v>
      </c>
      <c r="FL37" s="40">
        <v>0</v>
      </c>
      <c r="FM37" s="40">
        <v>0</v>
      </c>
      <c r="FN37" s="40">
        <v>0</v>
      </c>
      <c r="FO37" s="40">
        <v>0</v>
      </c>
      <c r="FP37" s="40">
        <v>0</v>
      </c>
      <c r="FQ37" s="40">
        <v>40</v>
      </c>
      <c r="FR37" s="40">
        <v>0</v>
      </c>
      <c r="FS37" s="40">
        <v>0</v>
      </c>
      <c r="FT37" s="40">
        <v>0</v>
      </c>
      <c r="FU37" s="40">
        <v>0</v>
      </c>
      <c r="FV37" s="40">
        <v>0</v>
      </c>
      <c r="FW37" s="40">
        <v>0</v>
      </c>
      <c r="FX37" s="40">
        <v>0</v>
      </c>
      <c r="FY37" s="40">
        <v>0</v>
      </c>
      <c r="FZ37" s="40">
        <v>0</v>
      </c>
      <c r="GA37" s="40">
        <v>0</v>
      </c>
      <c r="GB37" s="40">
        <v>0</v>
      </c>
      <c r="GC37" s="40">
        <v>0</v>
      </c>
      <c r="GD37" s="43">
        <v>1240</v>
      </c>
    </row>
    <row r="38" spans="1:188" x14ac:dyDescent="0.2">
      <c r="A38" s="37" t="s">
        <v>277</v>
      </c>
      <c r="B38" s="38" t="s">
        <v>303</v>
      </c>
      <c r="C38" s="38">
        <v>0</v>
      </c>
      <c r="D38" s="38">
        <v>0</v>
      </c>
      <c r="E38" s="38">
        <v>0</v>
      </c>
      <c r="F38" s="38">
        <v>0</v>
      </c>
      <c r="G38" s="38">
        <v>0</v>
      </c>
      <c r="H38" s="38">
        <v>0</v>
      </c>
      <c r="I38" s="38">
        <v>0</v>
      </c>
      <c r="J38" s="38">
        <v>0</v>
      </c>
      <c r="K38" s="38">
        <v>0</v>
      </c>
      <c r="L38" s="38">
        <v>0</v>
      </c>
      <c r="M38" s="38">
        <v>0</v>
      </c>
      <c r="N38" s="38">
        <v>0</v>
      </c>
      <c r="O38" s="38">
        <v>0</v>
      </c>
      <c r="P38" s="38">
        <v>0</v>
      </c>
      <c r="Q38" s="38">
        <v>0</v>
      </c>
      <c r="R38" s="38">
        <v>0</v>
      </c>
      <c r="S38" s="38">
        <v>0</v>
      </c>
      <c r="T38" s="38">
        <v>0</v>
      </c>
      <c r="U38" s="38">
        <v>0</v>
      </c>
      <c r="V38" s="38">
        <v>0</v>
      </c>
      <c r="W38" s="38">
        <v>0</v>
      </c>
      <c r="X38" s="38">
        <v>0</v>
      </c>
      <c r="Y38" s="38">
        <v>0</v>
      </c>
      <c r="Z38" s="38">
        <v>0</v>
      </c>
      <c r="AA38" s="38">
        <v>0</v>
      </c>
      <c r="AB38" s="38">
        <v>0</v>
      </c>
      <c r="AC38" s="38">
        <v>0</v>
      </c>
      <c r="AD38" s="38">
        <v>0</v>
      </c>
      <c r="AE38" s="38">
        <v>0</v>
      </c>
      <c r="AF38" s="38">
        <v>0</v>
      </c>
      <c r="AG38" s="38">
        <v>0</v>
      </c>
      <c r="AH38" s="38">
        <v>0</v>
      </c>
      <c r="AI38" s="38">
        <v>0</v>
      </c>
      <c r="AJ38" s="38">
        <v>0</v>
      </c>
      <c r="AK38" s="38">
        <v>0</v>
      </c>
      <c r="AL38" s="38">
        <v>0</v>
      </c>
      <c r="AM38" s="38">
        <v>0</v>
      </c>
      <c r="AN38" s="38">
        <v>0</v>
      </c>
      <c r="AO38" s="38">
        <v>0</v>
      </c>
      <c r="AP38" s="38">
        <v>0</v>
      </c>
      <c r="AQ38" s="38">
        <v>0</v>
      </c>
      <c r="AR38" s="38">
        <v>0</v>
      </c>
      <c r="AS38" s="38">
        <v>0</v>
      </c>
      <c r="AT38" s="38">
        <v>0</v>
      </c>
      <c r="AU38" s="38">
        <v>0</v>
      </c>
      <c r="AV38" s="38">
        <v>0</v>
      </c>
      <c r="AW38" s="38">
        <v>0</v>
      </c>
      <c r="AX38" s="38">
        <v>0</v>
      </c>
      <c r="AY38" s="38">
        <v>0</v>
      </c>
      <c r="AZ38" s="38">
        <v>0</v>
      </c>
      <c r="BA38" s="38">
        <v>0</v>
      </c>
      <c r="BB38" s="38">
        <v>0</v>
      </c>
      <c r="BC38" s="38">
        <v>0</v>
      </c>
      <c r="BD38" s="38">
        <v>0</v>
      </c>
      <c r="BE38" s="38">
        <v>0</v>
      </c>
      <c r="BF38" s="38">
        <v>0</v>
      </c>
      <c r="BG38" s="38">
        <v>0</v>
      </c>
      <c r="BH38" s="38">
        <v>0</v>
      </c>
      <c r="BI38" s="38">
        <v>0</v>
      </c>
      <c r="BJ38" s="38">
        <v>0</v>
      </c>
      <c r="BK38" s="38">
        <v>0</v>
      </c>
      <c r="BL38" s="38">
        <v>0</v>
      </c>
      <c r="BM38" s="38">
        <v>0</v>
      </c>
      <c r="BN38" s="38">
        <v>0</v>
      </c>
      <c r="BO38" s="38">
        <v>0</v>
      </c>
      <c r="BP38" s="38">
        <v>0</v>
      </c>
      <c r="BQ38" s="38">
        <v>0</v>
      </c>
      <c r="BR38" s="38">
        <v>0</v>
      </c>
      <c r="BS38" s="38">
        <v>0</v>
      </c>
      <c r="BT38" s="38">
        <v>0</v>
      </c>
      <c r="BU38" s="38">
        <v>0</v>
      </c>
      <c r="BV38" s="38">
        <v>0</v>
      </c>
      <c r="BW38" s="38">
        <v>0</v>
      </c>
      <c r="BX38" s="38">
        <v>0</v>
      </c>
      <c r="BY38" s="38">
        <v>0</v>
      </c>
      <c r="BZ38" s="38">
        <v>0</v>
      </c>
      <c r="CA38" s="38">
        <v>0</v>
      </c>
      <c r="CB38" s="38">
        <v>0</v>
      </c>
      <c r="CC38" s="38">
        <v>0</v>
      </c>
      <c r="CD38" s="38">
        <v>0</v>
      </c>
      <c r="CE38" s="38">
        <v>0</v>
      </c>
      <c r="CF38" s="38">
        <v>0</v>
      </c>
      <c r="CG38" s="38">
        <v>0</v>
      </c>
      <c r="CH38" s="38">
        <v>0</v>
      </c>
      <c r="CI38" s="38">
        <v>0</v>
      </c>
      <c r="CJ38" s="38">
        <v>0</v>
      </c>
      <c r="CK38" s="38">
        <v>0</v>
      </c>
      <c r="CL38" s="38">
        <v>0</v>
      </c>
      <c r="CM38" s="38">
        <v>0</v>
      </c>
      <c r="CN38" s="38">
        <v>0</v>
      </c>
      <c r="CO38" s="38">
        <v>0</v>
      </c>
      <c r="CP38" s="38">
        <v>0</v>
      </c>
      <c r="CQ38" s="38">
        <v>0</v>
      </c>
      <c r="CR38" s="38">
        <v>0</v>
      </c>
      <c r="CS38" s="38">
        <v>0</v>
      </c>
      <c r="CT38" s="38">
        <v>0</v>
      </c>
      <c r="CU38" s="38">
        <v>0</v>
      </c>
      <c r="CV38" s="38">
        <v>0</v>
      </c>
      <c r="CW38" s="38">
        <v>0</v>
      </c>
      <c r="CX38" s="38">
        <v>0</v>
      </c>
      <c r="CY38" s="38">
        <v>0</v>
      </c>
      <c r="CZ38" s="38">
        <v>0</v>
      </c>
      <c r="DA38" s="38">
        <v>0</v>
      </c>
      <c r="DB38" s="38">
        <v>0</v>
      </c>
      <c r="DC38" s="38">
        <v>0</v>
      </c>
      <c r="DD38" s="38">
        <v>0</v>
      </c>
      <c r="DE38" s="38">
        <v>0</v>
      </c>
      <c r="DF38" s="38">
        <v>0</v>
      </c>
      <c r="DG38" s="38">
        <v>0</v>
      </c>
      <c r="DH38" s="38">
        <v>0</v>
      </c>
      <c r="DI38" s="38">
        <v>0</v>
      </c>
      <c r="DJ38" s="38">
        <v>0</v>
      </c>
      <c r="DK38" s="38">
        <v>0</v>
      </c>
      <c r="DL38" s="38">
        <v>0</v>
      </c>
      <c r="DM38" s="38">
        <v>0</v>
      </c>
      <c r="DN38" s="38">
        <v>0</v>
      </c>
      <c r="DO38" s="38">
        <v>0</v>
      </c>
      <c r="DP38" s="38">
        <v>0</v>
      </c>
      <c r="DQ38" s="38">
        <v>0</v>
      </c>
      <c r="DR38" s="38">
        <v>0</v>
      </c>
      <c r="DS38" s="38">
        <v>0</v>
      </c>
      <c r="DT38" s="38">
        <v>0</v>
      </c>
      <c r="DU38" s="38">
        <v>0</v>
      </c>
      <c r="DV38" s="38">
        <v>0</v>
      </c>
      <c r="DW38" s="38">
        <v>0</v>
      </c>
      <c r="DX38" s="38">
        <v>0</v>
      </c>
      <c r="DY38" s="38">
        <v>0</v>
      </c>
      <c r="DZ38" s="38">
        <v>0</v>
      </c>
      <c r="EA38" s="38">
        <v>0</v>
      </c>
      <c r="EB38" s="38">
        <v>0</v>
      </c>
      <c r="EC38" s="38">
        <v>0</v>
      </c>
      <c r="ED38" s="38">
        <v>0</v>
      </c>
      <c r="EE38" s="38">
        <v>0</v>
      </c>
      <c r="EF38" s="38">
        <v>0</v>
      </c>
      <c r="EG38" s="38">
        <v>0</v>
      </c>
      <c r="EH38" s="38">
        <v>0</v>
      </c>
      <c r="EI38" s="38">
        <v>0</v>
      </c>
      <c r="EJ38" s="38">
        <v>0</v>
      </c>
      <c r="EK38" s="38">
        <v>0</v>
      </c>
      <c r="EL38" s="38">
        <v>0</v>
      </c>
      <c r="EM38" s="38">
        <v>0</v>
      </c>
      <c r="EN38" s="38">
        <v>0</v>
      </c>
      <c r="EO38" s="38">
        <v>0</v>
      </c>
      <c r="EP38" s="38">
        <v>0</v>
      </c>
      <c r="EQ38" s="38">
        <v>0</v>
      </c>
      <c r="ER38" s="38">
        <v>0</v>
      </c>
      <c r="ES38" s="38">
        <v>0</v>
      </c>
      <c r="ET38" s="38">
        <v>0</v>
      </c>
      <c r="EU38" s="38">
        <v>0</v>
      </c>
      <c r="EV38" s="38">
        <v>0</v>
      </c>
      <c r="EW38" s="38">
        <v>0</v>
      </c>
      <c r="EX38" s="38">
        <v>0</v>
      </c>
      <c r="EY38" s="38">
        <v>0</v>
      </c>
      <c r="EZ38" s="38">
        <v>0</v>
      </c>
      <c r="FA38" s="38">
        <v>0</v>
      </c>
      <c r="FB38" s="38">
        <v>0</v>
      </c>
      <c r="FC38" s="38">
        <v>0</v>
      </c>
      <c r="FD38" s="38">
        <v>0</v>
      </c>
      <c r="FE38" s="38">
        <v>0</v>
      </c>
      <c r="FF38" s="38">
        <v>0</v>
      </c>
      <c r="FG38" s="38">
        <v>0</v>
      </c>
      <c r="FH38" s="38">
        <v>0</v>
      </c>
      <c r="FI38" s="38">
        <v>0</v>
      </c>
      <c r="FJ38" s="38">
        <v>0</v>
      </c>
      <c r="FK38" s="38">
        <v>0</v>
      </c>
      <c r="FL38" s="38">
        <v>0</v>
      </c>
      <c r="FM38" s="38">
        <v>0</v>
      </c>
      <c r="FN38" s="38">
        <v>0</v>
      </c>
      <c r="FO38" s="38">
        <v>0</v>
      </c>
      <c r="FP38" s="38">
        <v>0</v>
      </c>
      <c r="FQ38" s="38">
        <v>0</v>
      </c>
      <c r="FR38" s="38">
        <v>0</v>
      </c>
      <c r="FS38" s="38">
        <v>0</v>
      </c>
      <c r="FT38" s="38">
        <v>0</v>
      </c>
      <c r="FU38" s="38">
        <v>0</v>
      </c>
      <c r="FV38" s="38">
        <v>0</v>
      </c>
      <c r="FW38" s="38">
        <v>0</v>
      </c>
      <c r="FX38" s="38">
        <v>0</v>
      </c>
      <c r="FY38" s="38">
        <v>0</v>
      </c>
      <c r="FZ38" s="38">
        <v>0</v>
      </c>
      <c r="GA38" s="38">
        <v>0</v>
      </c>
      <c r="GB38" s="38">
        <v>0</v>
      </c>
      <c r="GC38" s="38">
        <v>0</v>
      </c>
      <c r="GD38" s="42">
        <v>0</v>
      </c>
      <c r="GF38" t="s">
        <v>43</v>
      </c>
    </row>
    <row r="39" spans="1:188" x14ac:dyDescent="0.2">
      <c r="A39" s="39" t="s">
        <v>204</v>
      </c>
      <c r="B39" s="40" t="s">
        <v>298</v>
      </c>
      <c r="C39" s="40">
        <v>26</v>
      </c>
      <c r="D39" s="40">
        <v>0</v>
      </c>
      <c r="E39" s="40">
        <v>0</v>
      </c>
      <c r="F39" s="40">
        <v>0</v>
      </c>
      <c r="G39" s="40">
        <v>234</v>
      </c>
      <c r="H39" s="40">
        <v>260</v>
      </c>
      <c r="I39" s="40">
        <v>312</v>
      </c>
      <c r="J39" s="40">
        <v>234</v>
      </c>
      <c r="K39" s="40">
        <v>0</v>
      </c>
      <c r="L39" s="40">
        <v>234</v>
      </c>
      <c r="M39" s="40">
        <v>234</v>
      </c>
      <c r="N39" s="40">
        <v>258.5</v>
      </c>
      <c r="O39" s="40">
        <v>286</v>
      </c>
      <c r="P39" s="40">
        <v>0</v>
      </c>
      <c r="Q39" s="40">
        <v>130</v>
      </c>
      <c r="R39" s="40">
        <v>0</v>
      </c>
      <c r="S39" s="40">
        <v>130</v>
      </c>
      <c r="T39" s="40">
        <v>286</v>
      </c>
      <c r="U39" s="40">
        <v>390</v>
      </c>
      <c r="V39" s="40">
        <v>286</v>
      </c>
      <c r="W39" s="40">
        <v>156</v>
      </c>
      <c r="X39" s="40">
        <v>76.333330000000004</v>
      </c>
      <c r="Y39" s="40">
        <v>0</v>
      </c>
      <c r="Z39" s="40">
        <v>26</v>
      </c>
      <c r="AA39" s="40">
        <v>26</v>
      </c>
      <c r="AB39" s="40">
        <v>78</v>
      </c>
      <c r="AC39" s="40">
        <v>78</v>
      </c>
      <c r="AD39" s="40">
        <v>52</v>
      </c>
      <c r="AE39" s="40">
        <v>0</v>
      </c>
      <c r="AF39" s="40">
        <v>0</v>
      </c>
      <c r="AG39" s="40">
        <v>182</v>
      </c>
      <c r="AH39" s="40">
        <v>182</v>
      </c>
      <c r="AI39" s="40">
        <v>156</v>
      </c>
      <c r="AJ39" s="40">
        <v>26</v>
      </c>
      <c r="AK39" s="40">
        <v>130</v>
      </c>
      <c r="AL39" s="40">
        <v>182</v>
      </c>
      <c r="AM39" s="40">
        <v>0</v>
      </c>
      <c r="AN39" s="40">
        <v>312</v>
      </c>
      <c r="AO39" s="40">
        <v>26</v>
      </c>
      <c r="AP39" s="40">
        <v>0</v>
      </c>
      <c r="AQ39" s="40">
        <v>0</v>
      </c>
      <c r="AR39" s="40">
        <v>0</v>
      </c>
      <c r="AS39" s="40">
        <v>0</v>
      </c>
      <c r="AT39" s="40">
        <v>0</v>
      </c>
      <c r="AU39" s="40">
        <v>0</v>
      </c>
      <c r="AV39" s="40">
        <v>0</v>
      </c>
      <c r="AW39" s="40">
        <v>0</v>
      </c>
      <c r="AX39" s="40">
        <v>52</v>
      </c>
      <c r="AY39" s="40">
        <v>0</v>
      </c>
      <c r="AZ39" s="40">
        <v>0</v>
      </c>
      <c r="BA39" s="40">
        <v>0</v>
      </c>
      <c r="BB39" s="40">
        <v>0</v>
      </c>
      <c r="BC39" s="40">
        <v>0</v>
      </c>
      <c r="BD39" s="40">
        <v>0</v>
      </c>
      <c r="BE39" s="40">
        <v>104</v>
      </c>
      <c r="BF39" s="40">
        <v>0</v>
      </c>
      <c r="BG39" s="40">
        <v>26</v>
      </c>
      <c r="BH39" s="40">
        <v>0</v>
      </c>
      <c r="BI39" s="40">
        <v>26</v>
      </c>
      <c r="BJ39" s="40">
        <v>0</v>
      </c>
      <c r="BK39" s="40">
        <v>0</v>
      </c>
      <c r="BL39" s="40">
        <v>48.66666</v>
      </c>
      <c r="BM39" s="40">
        <v>0</v>
      </c>
      <c r="BN39" s="40">
        <v>26</v>
      </c>
      <c r="BO39" s="40">
        <v>0</v>
      </c>
      <c r="BP39" s="40">
        <v>0</v>
      </c>
      <c r="BQ39" s="40">
        <v>0</v>
      </c>
      <c r="BR39" s="40">
        <v>26</v>
      </c>
      <c r="BS39" s="40">
        <v>0</v>
      </c>
      <c r="BT39" s="40">
        <v>0</v>
      </c>
      <c r="BU39" s="40">
        <v>0</v>
      </c>
      <c r="BV39" s="40">
        <v>0</v>
      </c>
      <c r="BW39" s="40">
        <v>0</v>
      </c>
      <c r="BX39" s="40">
        <v>26</v>
      </c>
      <c r="BY39" s="40">
        <v>0</v>
      </c>
      <c r="BZ39" s="40">
        <v>0</v>
      </c>
      <c r="CA39" s="40">
        <v>0</v>
      </c>
      <c r="CB39" s="40">
        <v>0</v>
      </c>
      <c r="CC39" s="40">
        <v>0</v>
      </c>
      <c r="CD39" s="40">
        <v>52</v>
      </c>
      <c r="CE39" s="40">
        <v>0</v>
      </c>
      <c r="CF39" s="40">
        <v>0</v>
      </c>
      <c r="CG39" s="40">
        <v>0</v>
      </c>
      <c r="CH39" s="40">
        <v>0</v>
      </c>
      <c r="CI39" s="40">
        <v>26</v>
      </c>
      <c r="CJ39" s="40">
        <v>0</v>
      </c>
      <c r="CK39" s="40">
        <v>0</v>
      </c>
      <c r="CL39" s="40">
        <v>0</v>
      </c>
      <c r="CM39" s="40">
        <v>78</v>
      </c>
      <c r="CN39" s="40">
        <v>208</v>
      </c>
      <c r="CO39" s="40">
        <v>78</v>
      </c>
      <c r="CP39" s="40">
        <v>104</v>
      </c>
      <c r="CQ39" s="40">
        <v>0</v>
      </c>
      <c r="CR39" s="40">
        <v>182</v>
      </c>
      <c r="CS39" s="40">
        <v>104</v>
      </c>
      <c r="CT39" s="40">
        <v>104</v>
      </c>
      <c r="CU39" s="40">
        <v>52</v>
      </c>
      <c r="CV39" s="40">
        <v>26</v>
      </c>
      <c r="CW39" s="40">
        <v>0</v>
      </c>
      <c r="CX39" s="40">
        <v>0</v>
      </c>
      <c r="CY39" s="40">
        <v>0</v>
      </c>
      <c r="CZ39" s="40">
        <v>26</v>
      </c>
      <c r="DA39" s="40">
        <v>0</v>
      </c>
      <c r="DB39" s="40">
        <v>0</v>
      </c>
      <c r="DC39" s="40">
        <v>0</v>
      </c>
      <c r="DD39" s="40">
        <v>0</v>
      </c>
      <c r="DE39" s="40">
        <v>0</v>
      </c>
      <c r="DF39" s="40">
        <v>26</v>
      </c>
      <c r="DG39" s="40">
        <v>0</v>
      </c>
      <c r="DH39" s="40">
        <v>0</v>
      </c>
      <c r="DI39" s="40">
        <v>52</v>
      </c>
      <c r="DJ39" s="40">
        <v>0</v>
      </c>
      <c r="DK39" s="40">
        <v>26</v>
      </c>
      <c r="DL39" s="40">
        <v>0</v>
      </c>
      <c r="DM39" s="40">
        <v>52</v>
      </c>
      <c r="DN39" s="40">
        <v>0</v>
      </c>
      <c r="DO39" s="40">
        <v>0</v>
      </c>
      <c r="DP39" s="40">
        <v>26</v>
      </c>
      <c r="DQ39" s="40">
        <v>52</v>
      </c>
      <c r="DR39" s="40">
        <v>0</v>
      </c>
      <c r="DS39" s="40">
        <v>0</v>
      </c>
      <c r="DT39" s="40">
        <v>26</v>
      </c>
      <c r="DU39" s="40">
        <v>52</v>
      </c>
      <c r="DV39" s="40">
        <v>0</v>
      </c>
      <c r="DW39" s="40">
        <v>0</v>
      </c>
      <c r="DX39" s="40">
        <v>0</v>
      </c>
      <c r="DY39" s="40">
        <v>26</v>
      </c>
      <c r="DZ39" s="40">
        <v>0</v>
      </c>
      <c r="EA39" s="40">
        <v>0</v>
      </c>
      <c r="EB39" s="40">
        <v>26</v>
      </c>
      <c r="EC39" s="40">
        <v>0</v>
      </c>
      <c r="ED39" s="40">
        <v>0</v>
      </c>
      <c r="EE39" s="40">
        <v>26</v>
      </c>
      <c r="EF39" s="40">
        <v>0</v>
      </c>
      <c r="EG39" s="40">
        <v>0</v>
      </c>
      <c r="EH39" s="40">
        <v>0</v>
      </c>
      <c r="EI39" s="40">
        <v>52</v>
      </c>
      <c r="EJ39" s="40">
        <v>0</v>
      </c>
      <c r="EK39" s="40">
        <v>0</v>
      </c>
      <c r="EL39" s="40">
        <v>0</v>
      </c>
      <c r="EM39" s="40">
        <v>26</v>
      </c>
      <c r="EN39" s="40">
        <v>26</v>
      </c>
      <c r="EO39" s="40">
        <v>52</v>
      </c>
      <c r="EP39" s="40">
        <v>104</v>
      </c>
      <c r="EQ39" s="40">
        <v>0</v>
      </c>
      <c r="ER39" s="40">
        <v>104</v>
      </c>
      <c r="ES39" s="40">
        <v>52</v>
      </c>
      <c r="ET39" s="40">
        <v>78</v>
      </c>
      <c r="EU39" s="40">
        <v>0</v>
      </c>
      <c r="EV39" s="40">
        <v>52</v>
      </c>
      <c r="EW39" s="40">
        <v>26</v>
      </c>
      <c r="EX39" s="40">
        <v>26</v>
      </c>
      <c r="EY39" s="40">
        <v>104</v>
      </c>
      <c r="EZ39" s="40">
        <v>260</v>
      </c>
      <c r="FA39" s="40">
        <v>78</v>
      </c>
      <c r="FB39" s="40">
        <v>0</v>
      </c>
      <c r="FC39" s="40">
        <v>104</v>
      </c>
      <c r="FD39" s="40">
        <v>78</v>
      </c>
      <c r="FE39" s="40">
        <v>26</v>
      </c>
      <c r="FF39" s="40">
        <v>156</v>
      </c>
      <c r="FG39" s="40">
        <v>130</v>
      </c>
      <c r="FH39" s="40">
        <v>78</v>
      </c>
      <c r="FI39" s="40">
        <v>104</v>
      </c>
      <c r="FJ39" s="40">
        <v>78</v>
      </c>
      <c r="FK39" s="40">
        <v>104</v>
      </c>
      <c r="FL39" s="40">
        <v>156</v>
      </c>
      <c r="FM39" s="40">
        <v>52</v>
      </c>
      <c r="FN39" s="40">
        <v>26</v>
      </c>
      <c r="FO39" s="40">
        <v>0</v>
      </c>
      <c r="FP39" s="40">
        <v>0</v>
      </c>
      <c r="FQ39" s="40">
        <v>26</v>
      </c>
      <c r="FR39" s="40">
        <v>52</v>
      </c>
      <c r="FS39" s="40">
        <v>78</v>
      </c>
      <c r="FT39" s="40">
        <v>0</v>
      </c>
      <c r="FU39" s="40">
        <v>0</v>
      </c>
      <c r="FV39" s="40">
        <v>0</v>
      </c>
      <c r="FW39" s="40">
        <v>0</v>
      </c>
      <c r="FX39" s="40">
        <v>26</v>
      </c>
      <c r="FY39" s="40">
        <v>0</v>
      </c>
      <c r="FZ39" s="40">
        <v>26</v>
      </c>
      <c r="GA39" s="40">
        <v>52</v>
      </c>
      <c r="GB39" s="40">
        <v>26</v>
      </c>
      <c r="GC39" s="40">
        <v>26</v>
      </c>
      <c r="GD39" s="43">
        <v>9197.4999900000003</v>
      </c>
    </row>
    <row r="40" spans="1:188" x14ac:dyDescent="0.2">
      <c r="A40" s="37" t="s">
        <v>246</v>
      </c>
      <c r="B40" s="38" t="s">
        <v>302</v>
      </c>
      <c r="C40" s="38">
        <v>0</v>
      </c>
      <c r="D40" s="38">
        <v>0</v>
      </c>
      <c r="E40" s="38">
        <v>0</v>
      </c>
      <c r="F40" s="38">
        <v>0</v>
      </c>
      <c r="G40" s="38">
        <v>0</v>
      </c>
      <c r="H40" s="38">
        <v>0</v>
      </c>
      <c r="I40" s="38">
        <v>0</v>
      </c>
      <c r="J40" s="38">
        <v>0</v>
      </c>
      <c r="K40" s="38">
        <v>0</v>
      </c>
      <c r="L40" s="38">
        <v>0</v>
      </c>
      <c r="M40" s="38">
        <v>0</v>
      </c>
      <c r="N40" s="38">
        <v>0</v>
      </c>
      <c r="O40" s="38">
        <v>0</v>
      </c>
      <c r="P40" s="38">
        <v>0</v>
      </c>
      <c r="Q40" s="38">
        <v>0</v>
      </c>
      <c r="R40" s="38">
        <v>0</v>
      </c>
      <c r="S40" s="38">
        <v>0</v>
      </c>
      <c r="T40" s="38">
        <v>0</v>
      </c>
      <c r="U40" s="38">
        <v>0</v>
      </c>
      <c r="V40" s="38">
        <v>0</v>
      </c>
      <c r="W40" s="38">
        <v>40</v>
      </c>
      <c r="X40" s="38">
        <v>0</v>
      </c>
      <c r="Y40" s="38">
        <v>0</v>
      </c>
      <c r="Z40" s="38">
        <v>0</v>
      </c>
      <c r="AA40" s="38">
        <v>0</v>
      </c>
      <c r="AB40" s="38">
        <v>0</v>
      </c>
      <c r="AC40" s="38">
        <v>0</v>
      </c>
      <c r="AD40" s="38">
        <v>0</v>
      </c>
      <c r="AE40" s="38">
        <v>0</v>
      </c>
      <c r="AF40" s="38">
        <v>0</v>
      </c>
      <c r="AG40" s="38">
        <v>0</v>
      </c>
      <c r="AH40" s="38">
        <v>0</v>
      </c>
      <c r="AI40" s="38">
        <v>0</v>
      </c>
      <c r="AJ40" s="38">
        <v>0</v>
      </c>
      <c r="AK40" s="38">
        <v>0</v>
      </c>
      <c r="AL40" s="38">
        <v>0</v>
      </c>
      <c r="AM40" s="38">
        <v>0</v>
      </c>
      <c r="AN40" s="38">
        <v>0</v>
      </c>
      <c r="AO40" s="38">
        <v>0</v>
      </c>
      <c r="AP40" s="38">
        <v>0</v>
      </c>
      <c r="AQ40" s="38">
        <v>0</v>
      </c>
      <c r="AR40" s="38">
        <v>0</v>
      </c>
      <c r="AS40" s="38">
        <v>0</v>
      </c>
      <c r="AT40" s="38">
        <v>0</v>
      </c>
      <c r="AU40" s="38">
        <v>0</v>
      </c>
      <c r="AV40" s="38">
        <v>40</v>
      </c>
      <c r="AW40" s="38">
        <v>0</v>
      </c>
      <c r="AX40" s="38">
        <v>0</v>
      </c>
      <c r="AY40" s="38">
        <v>0</v>
      </c>
      <c r="AZ40" s="38">
        <v>0</v>
      </c>
      <c r="BA40" s="38">
        <v>0</v>
      </c>
      <c r="BB40" s="38">
        <v>0</v>
      </c>
      <c r="BC40" s="38">
        <v>0</v>
      </c>
      <c r="BD40" s="38">
        <v>0</v>
      </c>
      <c r="BE40" s="38">
        <v>0</v>
      </c>
      <c r="BF40" s="38">
        <v>0</v>
      </c>
      <c r="BG40" s="38">
        <v>0</v>
      </c>
      <c r="BH40" s="38">
        <v>0</v>
      </c>
      <c r="BI40" s="38">
        <v>0</v>
      </c>
      <c r="BJ40" s="38">
        <v>0</v>
      </c>
      <c r="BK40" s="38">
        <v>0</v>
      </c>
      <c r="BL40" s="38">
        <v>0</v>
      </c>
      <c r="BM40" s="38">
        <v>0</v>
      </c>
      <c r="BN40" s="38">
        <v>0</v>
      </c>
      <c r="BO40" s="38">
        <v>0</v>
      </c>
      <c r="BP40" s="38">
        <v>0</v>
      </c>
      <c r="BQ40" s="38">
        <v>0</v>
      </c>
      <c r="BR40" s="38">
        <v>0</v>
      </c>
      <c r="BS40" s="38">
        <v>0</v>
      </c>
      <c r="BT40" s="38">
        <v>0</v>
      </c>
      <c r="BU40" s="38">
        <v>0</v>
      </c>
      <c r="BV40" s="38">
        <v>0</v>
      </c>
      <c r="BW40" s="38">
        <v>0</v>
      </c>
      <c r="BX40" s="38">
        <v>0</v>
      </c>
      <c r="BY40" s="38">
        <v>0</v>
      </c>
      <c r="BZ40" s="38">
        <v>0</v>
      </c>
      <c r="CA40" s="38">
        <v>0</v>
      </c>
      <c r="CB40" s="38">
        <v>0</v>
      </c>
      <c r="CC40" s="38">
        <v>0</v>
      </c>
      <c r="CD40" s="38">
        <v>0</v>
      </c>
      <c r="CE40" s="38">
        <v>0</v>
      </c>
      <c r="CF40" s="38">
        <v>0</v>
      </c>
      <c r="CG40" s="38">
        <v>0</v>
      </c>
      <c r="CH40" s="38">
        <v>0</v>
      </c>
      <c r="CI40" s="38">
        <v>0</v>
      </c>
      <c r="CJ40" s="38">
        <v>0</v>
      </c>
      <c r="CK40" s="38">
        <v>0</v>
      </c>
      <c r="CL40" s="38">
        <v>0</v>
      </c>
      <c r="CM40" s="38">
        <v>0</v>
      </c>
      <c r="CN40" s="38">
        <v>0</v>
      </c>
      <c r="CO40" s="38">
        <v>0</v>
      </c>
      <c r="CP40" s="38">
        <v>0</v>
      </c>
      <c r="CQ40" s="38">
        <v>0</v>
      </c>
      <c r="CR40" s="38">
        <v>0</v>
      </c>
      <c r="CS40" s="38">
        <v>0</v>
      </c>
      <c r="CT40" s="38">
        <v>0</v>
      </c>
      <c r="CU40" s="38">
        <v>0</v>
      </c>
      <c r="CV40" s="38">
        <v>0</v>
      </c>
      <c r="CW40" s="38">
        <v>0</v>
      </c>
      <c r="CX40" s="38">
        <v>0</v>
      </c>
      <c r="CY40" s="38">
        <v>0</v>
      </c>
      <c r="CZ40" s="38">
        <v>120</v>
      </c>
      <c r="DA40" s="38">
        <v>40</v>
      </c>
      <c r="DB40" s="38">
        <v>0</v>
      </c>
      <c r="DC40" s="38">
        <v>0</v>
      </c>
      <c r="DD40" s="38">
        <v>120</v>
      </c>
      <c r="DE40" s="38">
        <v>0</v>
      </c>
      <c r="DF40" s="38">
        <v>0</v>
      </c>
      <c r="DG40" s="38">
        <v>0</v>
      </c>
      <c r="DH40" s="38">
        <v>0</v>
      </c>
      <c r="DI40" s="38">
        <v>0</v>
      </c>
      <c r="DJ40" s="38">
        <v>0</v>
      </c>
      <c r="DK40" s="38">
        <v>0</v>
      </c>
      <c r="DL40" s="38">
        <v>0</v>
      </c>
      <c r="DM40" s="38">
        <v>40</v>
      </c>
      <c r="DN40" s="38">
        <v>0</v>
      </c>
      <c r="DO40" s="38">
        <v>0</v>
      </c>
      <c r="DP40" s="38">
        <v>0</v>
      </c>
      <c r="DQ40" s="38">
        <v>0</v>
      </c>
      <c r="DR40" s="38">
        <v>0</v>
      </c>
      <c r="DS40" s="38">
        <v>0</v>
      </c>
      <c r="DT40" s="38">
        <v>0</v>
      </c>
      <c r="DU40" s="38">
        <v>0</v>
      </c>
      <c r="DV40" s="38">
        <v>0</v>
      </c>
      <c r="DW40" s="38">
        <v>40</v>
      </c>
      <c r="DX40" s="38">
        <v>0</v>
      </c>
      <c r="DY40" s="38">
        <v>40</v>
      </c>
      <c r="DZ40" s="38">
        <v>0</v>
      </c>
      <c r="EA40" s="38">
        <v>0</v>
      </c>
      <c r="EB40" s="38">
        <v>0</v>
      </c>
      <c r="EC40" s="38">
        <v>0</v>
      </c>
      <c r="ED40" s="38">
        <v>0</v>
      </c>
      <c r="EE40" s="38">
        <v>0</v>
      </c>
      <c r="EF40" s="38">
        <v>40</v>
      </c>
      <c r="EG40" s="38">
        <v>0</v>
      </c>
      <c r="EH40" s="38">
        <v>0</v>
      </c>
      <c r="EI40" s="38">
        <v>0</v>
      </c>
      <c r="EJ40" s="38">
        <v>0</v>
      </c>
      <c r="EK40" s="38">
        <v>0</v>
      </c>
      <c r="EL40" s="38">
        <v>0</v>
      </c>
      <c r="EM40" s="38">
        <v>40</v>
      </c>
      <c r="EN40" s="38">
        <v>80</v>
      </c>
      <c r="EO40" s="38">
        <v>120</v>
      </c>
      <c r="EP40" s="38">
        <v>40</v>
      </c>
      <c r="EQ40" s="38">
        <v>0</v>
      </c>
      <c r="ER40" s="38">
        <v>0</v>
      </c>
      <c r="ES40" s="38">
        <v>80</v>
      </c>
      <c r="ET40" s="38">
        <v>40</v>
      </c>
      <c r="EU40" s="38">
        <v>0</v>
      </c>
      <c r="EV40" s="38">
        <v>0</v>
      </c>
      <c r="EW40" s="38">
        <v>0</v>
      </c>
      <c r="EX40" s="38">
        <v>0</v>
      </c>
      <c r="EY40" s="38">
        <v>0</v>
      </c>
      <c r="EZ40" s="38">
        <v>40</v>
      </c>
      <c r="FA40" s="38">
        <v>0</v>
      </c>
      <c r="FB40" s="38">
        <v>0</v>
      </c>
      <c r="FC40" s="38">
        <v>0</v>
      </c>
      <c r="FD40" s="38">
        <v>0</v>
      </c>
      <c r="FE40" s="38">
        <v>0</v>
      </c>
      <c r="FF40" s="38">
        <v>0</v>
      </c>
      <c r="FG40" s="38">
        <v>0</v>
      </c>
      <c r="FH40" s="38">
        <v>0</v>
      </c>
      <c r="FI40" s="38">
        <v>0</v>
      </c>
      <c r="FJ40" s="38">
        <v>0</v>
      </c>
      <c r="FK40" s="38">
        <v>0</v>
      </c>
      <c r="FL40" s="38">
        <v>0</v>
      </c>
      <c r="FM40" s="38">
        <v>0</v>
      </c>
      <c r="FN40" s="38">
        <v>0</v>
      </c>
      <c r="FO40" s="38">
        <v>120</v>
      </c>
      <c r="FP40" s="38">
        <v>40</v>
      </c>
      <c r="FQ40" s="38">
        <v>0</v>
      </c>
      <c r="FR40" s="38">
        <v>40</v>
      </c>
      <c r="FS40" s="38">
        <v>0</v>
      </c>
      <c r="FT40" s="38">
        <v>0</v>
      </c>
      <c r="FU40" s="38">
        <v>40</v>
      </c>
      <c r="FV40" s="38">
        <v>0</v>
      </c>
      <c r="FW40" s="38">
        <v>0</v>
      </c>
      <c r="FX40" s="38">
        <v>0</v>
      </c>
      <c r="FY40" s="38">
        <v>0</v>
      </c>
      <c r="FZ40" s="38">
        <v>0</v>
      </c>
      <c r="GA40" s="38">
        <v>0</v>
      </c>
      <c r="GB40" s="38">
        <v>0</v>
      </c>
      <c r="GC40" s="38">
        <v>0</v>
      </c>
      <c r="GD40" s="42">
        <v>1200</v>
      </c>
    </row>
    <row r="41" spans="1:188" x14ac:dyDescent="0.2">
      <c r="A41" s="39" t="s">
        <v>205</v>
      </c>
      <c r="B41" s="40" t="s">
        <v>298</v>
      </c>
      <c r="C41" s="40">
        <v>155</v>
      </c>
      <c r="D41" s="40">
        <v>0</v>
      </c>
      <c r="E41" s="40">
        <v>155</v>
      </c>
      <c r="F41" s="40">
        <v>0</v>
      </c>
      <c r="G41" s="40">
        <v>195</v>
      </c>
      <c r="H41" s="40">
        <v>145</v>
      </c>
      <c r="I41" s="40">
        <v>182</v>
      </c>
      <c r="J41" s="40">
        <v>125</v>
      </c>
      <c r="K41" s="40">
        <v>0</v>
      </c>
      <c r="L41" s="40">
        <v>105</v>
      </c>
      <c r="M41" s="40">
        <v>75</v>
      </c>
      <c r="N41" s="40">
        <v>130.51613</v>
      </c>
      <c r="O41" s="40">
        <v>200</v>
      </c>
      <c r="P41" s="40">
        <v>0</v>
      </c>
      <c r="Q41" s="40">
        <v>60</v>
      </c>
      <c r="R41" s="40">
        <v>0</v>
      </c>
      <c r="S41" s="40">
        <v>70</v>
      </c>
      <c r="T41" s="40">
        <v>100</v>
      </c>
      <c r="U41" s="40">
        <v>135</v>
      </c>
      <c r="V41" s="40">
        <v>180</v>
      </c>
      <c r="W41" s="40">
        <v>135</v>
      </c>
      <c r="X41" s="40">
        <v>30</v>
      </c>
      <c r="Y41" s="40">
        <v>0</v>
      </c>
      <c r="Z41" s="40">
        <v>75</v>
      </c>
      <c r="AA41" s="40">
        <v>30</v>
      </c>
      <c r="AB41" s="40">
        <v>80</v>
      </c>
      <c r="AC41" s="40">
        <v>85</v>
      </c>
      <c r="AD41" s="40">
        <v>120</v>
      </c>
      <c r="AE41" s="40">
        <v>55</v>
      </c>
      <c r="AF41" s="40">
        <v>0</v>
      </c>
      <c r="AG41" s="40">
        <v>55</v>
      </c>
      <c r="AH41" s="40">
        <v>75</v>
      </c>
      <c r="AI41" s="40">
        <v>100</v>
      </c>
      <c r="AJ41" s="40">
        <v>30</v>
      </c>
      <c r="AK41" s="40">
        <v>75</v>
      </c>
      <c r="AL41" s="40">
        <v>90</v>
      </c>
      <c r="AM41" s="40">
        <v>0</v>
      </c>
      <c r="AN41" s="40">
        <v>75</v>
      </c>
      <c r="AO41" s="40">
        <v>65</v>
      </c>
      <c r="AP41" s="40">
        <v>80</v>
      </c>
      <c r="AQ41" s="40">
        <v>120</v>
      </c>
      <c r="AR41" s="40">
        <v>95</v>
      </c>
      <c r="AS41" s="40">
        <v>80</v>
      </c>
      <c r="AT41" s="40">
        <v>0</v>
      </c>
      <c r="AU41" s="40">
        <v>40</v>
      </c>
      <c r="AV41" s="40">
        <v>55</v>
      </c>
      <c r="AW41" s="40">
        <v>55</v>
      </c>
      <c r="AX41" s="40">
        <v>35</v>
      </c>
      <c r="AY41" s="40">
        <v>35</v>
      </c>
      <c r="AZ41" s="40">
        <v>25</v>
      </c>
      <c r="BA41" s="40">
        <v>0</v>
      </c>
      <c r="BB41" s="40">
        <v>25</v>
      </c>
      <c r="BC41" s="40">
        <v>25</v>
      </c>
      <c r="BD41" s="40">
        <v>35</v>
      </c>
      <c r="BE41" s="40">
        <v>60</v>
      </c>
      <c r="BF41" s="40">
        <v>30</v>
      </c>
      <c r="BG41" s="40">
        <v>25</v>
      </c>
      <c r="BH41" s="40">
        <v>0</v>
      </c>
      <c r="BI41" s="40">
        <v>10</v>
      </c>
      <c r="BJ41" s="40">
        <v>20</v>
      </c>
      <c r="BK41" s="40">
        <v>45</v>
      </c>
      <c r="BL41" s="40">
        <v>30</v>
      </c>
      <c r="BM41" s="40">
        <v>15</v>
      </c>
      <c r="BN41" s="40">
        <v>25</v>
      </c>
      <c r="BO41" s="40">
        <v>0</v>
      </c>
      <c r="BP41" s="40">
        <v>45</v>
      </c>
      <c r="BQ41" s="40">
        <v>55</v>
      </c>
      <c r="BR41" s="40">
        <v>60</v>
      </c>
      <c r="BS41" s="40">
        <v>40</v>
      </c>
      <c r="BT41" s="40">
        <v>65</v>
      </c>
      <c r="BU41" s="40">
        <v>40</v>
      </c>
      <c r="BV41" s="40">
        <v>0</v>
      </c>
      <c r="BW41" s="40">
        <v>35</v>
      </c>
      <c r="BX41" s="40">
        <v>25</v>
      </c>
      <c r="BY41" s="40">
        <v>70</v>
      </c>
      <c r="BZ41" s="40">
        <v>25</v>
      </c>
      <c r="CA41" s="40">
        <v>65</v>
      </c>
      <c r="CB41" s="40">
        <v>50</v>
      </c>
      <c r="CC41" s="40">
        <v>0</v>
      </c>
      <c r="CD41" s="40">
        <v>40</v>
      </c>
      <c r="CE41" s="40">
        <v>40</v>
      </c>
      <c r="CF41" s="40">
        <v>20</v>
      </c>
      <c r="CG41" s="40">
        <v>35</v>
      </c>
      <c r="CH41" s="40">
        <v>60</v>
      </c>
      <c r="CI41" s="40">
        <v>50</v>
      </c>
      <c r="CJ41" s="40">
        <v>0</v>
      </c>
      <c r="CK41" s="40">
        <v>60</v>
      </c>
      <c r="CL41" s="40">
        <v>50</v>
      </c>
      <c r="CM41" s="40">
        <v>30</v>
      </c>
      <c r="CN41" s="40">
        <v>35</v>
      </c>
      <c r="CO41" s="40">
        <v>30</v>
      </c>
      <c r="CP41" s="40">
        <v>10</v>
      </c>
      <c r="CQ41" s="40">
        <v>0</v>
      </c>
      <c r="CR41" s="40">
        <v>20</v>
      </c>
      <c r="CS41" s="40">
        <v>75</v>
      </c>
      <c r="CT41" s="40">
        <v>40</v>
      </c>
      <c r="CU41" s="40">
        <v>30</v>
      </c>
      <c r="CV41" s="40">
        <v>25</v>
      </c>
      <c r="CW41" s="40">
        <v>25</v>
      </c>
      <c r="CX41" s="40">
        <v>25</v>
      </c>
      <c r="CY41" s="40">
        <v>55</v>
      </c>
      <c r="CZ41" s="40">
        <v>55</v>
      </c>
      <c r="DA41" s="40">
        <v>40</v>
      </c>
      <c r="DB41" s="40">
        <v>30</v>
      </c>
      <c r="DC41" s="40">
        <v>70</v>
      </c>
      <c r="DD41" s="40">
        <v>40</v>
      </c>
      <c r="DE41" s="40">
        <v>20</v>
      </c>
      <c r="DF41" s="40">
        <v>35</v>
      </c>
      <c r="DG41" s="40">
        <v>20</v>
      </c>
      <c r="DH41" s="40">
        <v>20</v>
      </c>
      <c r="DI41" s="40">
        <v>35</v>
      </c>
      <c r="DJ41" s="40">
        <v>30</v>
      </c>
      <c r="DK41" s="40">
        <v>20</v>
      </c>
      <c r="DL41" s="40">
        <v>0</v>
      </c>
      <c r="DM41" s="40">
        <v>30</v>
      </c>
      <c r="DN41" s="40">
        <v>60</v>
      </c>
      <c r="DO41" s="40">
        <v>60</v>
      </c>
      <c r="DP41" s="40">
        <v>55</v>
      </c>
      <c r="DQ41" s="40">
        <v>75</v>
      </c>
      <c r="DR41" s="40">
        <v>45</v>
      </c>
      <c r="DS41" s="40">
        <v>5</v>
      </c>
      <c r="DT41" s="40">
        <v>50</v>
      </c>
      <c r="DU41" s="40">
        <v>55</v>
      </c>
      <c r="DV41" s="40">
        <v>20</v>
      </c>
      <c r="DW41" s="40">
        <v>35</v>
      </c>
      <c r="DX41" s="40">
        <v>45</v>
      </c>
      <c r="DY41" s="40">
        <v>20</v>
      </c>
      <c r="DZ41" s="40">
        <v>10</v>
      </c>
      <c r="EA41" s="40">
        <v>30</v>
      </c>
      <c r="EB41" s="40">
        <v>15</v>
      </c>
      <c r="EC41" s="40">
        <v>45</v>
      </c>
      <c r="ED41" s="40">
        <v>50</v>
      </c>
      <c r="EE41" s="40">
        <v>30</v>
      </c>
      <c r="EF41" s="40">
        <v>25</v>
      </c>
      <c r="EG41" s="40">
        <v>20</v>
      </c>
      <c r="EH41" s="40">
        <v>30</v>
      </c>
      <c r="EI41" s="40">
        <v>35</v>
      </c>
      <c r="EJ41" s="40">
        <v>20</v>
      </c>
      <c r="EK41" s="40">
        <v>55</v>
      </c>
      <c r="EL41" s="40">
        <v>30</v>
      </c>
      <c r="EM41" s="40">
        <v>20</v>
      </c>
      <c r="EN41" s="40">
        <v>5</v>
      </c>
      <c r="EO41" s="40">
        <v>5</v>
      </c>
      <c r="EP41" s="40">
        <v>45</v>
      </c>
      <c r="EQ41" s="40">
        <v>0</v>
      </c>
      <c r="ER41" s="40">
        <v>25</v>
      </c>
      <c r="ES41" s="40">
        <v>20</v>
      </c>
      <c r="ET41" s="40">
        <v>15</v>
      </c>
      <c r="EU41" s="40">
        <v>0</v>
      </c>
      <c r="EV41" s="40">
        <v>30</v>
      </c>
      <c r="EW41" s="40">
        <v>30</v>
      </c>
      <c r="EX41" s="40">
        <v>30</v>
      </c>
      <c r="EY41" s="40">
        <v>45</v>
      </c>
      <c r="EZ41" s="40">
        <v>65</v>
      </c>
      <c r="FA41" s="40">
        <v>25</v>
      </c>
      <c r="FB41" s="40">
        <v>5</v>
      </c>
      <c r="FC41" s="40">
        <v>55</v>
      </c>
      <c r="FD41" s="40">
        <v>130</v>
      </c>
      <c r="FE41" s="40">
        <v>80</v>
      </c>
      <c r="FF41" s="40">
        <v>45</v>
      </c>
      <c r="FG41" s="40">
        <v>80</v>
      </c>
      <c r="FH41" s="40">
        <v>45</v>
      </c>
      <c r="FI41" s="40">
        <v>55</v>
      </c>
      <c r="FJ41" s="40">
        <v>60</v>
      </c>
      <c r="FK41" s="40">
        <v>65</v>
      </c>
      <c r="FL41" s="40">
        <v>35</v>
      </c>
      <c r="FM41" s="40">
        <v>50</v>
      </c>
      <c r="FN41" s="40">
        <v>40</v>
      </c>
      <c r="FO41" s="40">
        <v>25</v>
      </c>
      <c r="FP41" s="40">
        <v>5</v>
      </c>
      <c r="FQ41" s="40">
        <v>55</v>
      </c>
      <c r="FR41" s="40">
        <v>70</v>
      </c>
      <c r="FS41" s="40">
        <v>35</v>
      </c>
      <c r="FT41" s="40">
        <v>55</v>
      </c>
      <c r="FU41" s="40">
        <v>45</v>
      </c>
      <c r="FV41" s="40">
        <v>10</v>
      </c>
      <c r="FW41" s="40">
        <v>40</v>
      </c>
      <c r="FX41" s="40">
        <v>110</v>
      </c>
      <c r="FY41" s="40">
        <v>70</v>
      </c>
      <c r="FZ41" s="40">
        <v>80</v>
      </c>
      <c r="GA41" s="40">
        <v>60</v>
      </c>
      <c r="GB41" s="40">
        <v>70</v>
      </c>
      <c r="GC41" s="40">
        <v>25</v>
      </c>
      <c r="GD41" s="43">
        <v>8707.51613</v>
      </c>
      <c r="GF41" t="s">
        <v>47</v>
      </c>
    </row>
    <row r="42" spans="1:188" x14ac:dyDescent="0.2">
      <c r="A42" s="37" t="s">
        <v>226</v>
      </c>
      <c r="B42" s="38" t="s">
        <v>301</v>
      </c>
      <c r="C42" s="38">
        <v>30</v>
      </c>
      <c r="D42" s="38">
        <v>0</v>
      </c>
      <c r="E42" s="38">
        <v>30</v>
      </c>
      <c r="F42" s="38">
        <v>0</v>
      </c>
      <c r="G42" s="38">
        <v>0</v>
      </c>
      <c r="H42" s="38">
        <v>0</v>
      </c>
      <c r="I42" s="38">
        <v>0</v>
      </c>
      <c r="J42" s="38">
        <v>0</v>
      </c>
      <c r="K42" s="38">
        <v>0</v>
      </c>
      <c r="L42" s="38">
        <v>0</v>
      </c>
      <c r="M42" s="38">
        <v>0</v>
      </c>
      <c r="N42" s="38">
        <v>0</v>
      </c>
      <c r="O42" s="38">
        <v>0</v>
      </c>
      <c r="P42" s="38">
        <v>0</v>
      </c>
      <c r="Q42" s="38">
        <v>0</v>
      </c>
      <c r="R42" s="38">
        <v>0</v>
      </c>
      <c r="S42" s="38">
        <v>0</v>
      </c>
      <c r="T42" s="38">
        <v>30</v>
      </c>
      <c r="U42" s="38">
        <v>0</v>
      </c>
      <c r="V42" s="38">
        <v>60</v>
      </c>
      <c r="W42" s="38">
        <v>0</v>
      </c>
      <c r="X42" s="38">
        <v>0</v>
      </c>
      <c r="Y42" s="38">
        <v>0</v>
      </c>
      <c r="Z42" s="38">
        <v>0</v>
      </c>
      <c r="AA42" s="38">
        <v>30</v>
      </c>
      <c r="AB42" s="38">
        <v>30</v>
      </c>
      <c r="AC42" s="38">
        <v>90</v>
      </c>
      <c r="AD42" s="38">
        <v>30</v>
      </c>
      <c r="AE42" s="38">
        <v>0</v>
      </c>
      <c r="AF42" s="38">
        <v>0</v>
      </c>
      <c r="AG42" s="38">
        <v>0</v>
      </c>
      <c r="AH42" s="38">
        <v>30</v>
      </c>
      <c r="AI42" s="38">
        <v>0</v>
      </c>
      <c r="AJ42" s="38">
        <v>0</v>
      </c>
      <c r="AK42" s="38">
        <v>30</v>
      </c>
      <c r="AL42" s="38">
        <v>0</v>
      </c>
      <c r="AM42" s="38">
        <v>0</v>
      </c>
      <c r="AN42" s="38">
        <v>0</v>
      </c>
      <c r="AO42" s="38">
        <v>0</v>
      </c>
      <c r="AP42" s="38">
        <v>30</v>
      </c>
      <c r="AQ42" s="38">
        <v>0</v>
      </c>
      <c r="AR42" s="38">
        <v>0</v>
      </c>
      <c r="AS42" s="38">
        <v>0</v>
      </c>
      <c r="AT42" s="38">
        <v>0</v>
      </c>
      <c r="AU42" s="38">
        <v>0</v>
      </c>
      <c r="AV42" s="38">
        <v>30</v>
      </c>
      <c r="AW42" s="38">
        <v>30</v>
      </c>
      <c r="AX42" s="38">
        <v>30</v>
      </c>
      <c r="AY42" s="38">
        <v>30</v>
      </c>
      <c r="AZ42" s="38">
        <v>0</v>
      </c>
      <c r="BA42" s="38">
        <v>0</v>
      </c>
      <c r="BB42" s="38">
        <v>0</v>
      </c>
      <c r="BC42" s="38">
        <v>90</v>
      </c>
      <c r="BD42" s="38">
        <v>60</v>
      </c>
      <c r="BE42" s="38">
        <v>30</v>
      </c>
      <c r="BF42" s="38">
        <v>0</v>
      </c>
      <c r="BG42" s="38">
        <v>0</v>
      </c>
      <c r="BH42" s="38">
        <v>0</v>
      </c>
      <c r="BI42" s="38">
        <v>0</v>
      </c>
      <c r="BJ42" s="38">
        <v>0</v>
      </c>
      <c r="BK42" s="38">
        <v>0</v>
      </c>
      <c r="BL42" s="38">
        <v>0</v>
      </c>
      <c r="BM42" s="38">
        <v>30</v>
      </c>
      <c r="BN42" s="38">
        <v>0</v>
      </c>
      <c r="BO42" s="38">
        <v>0</v>
      </c>
      <c r="BP42" s="38">
        <v>28.33333</v>
      </c>
      <c r="BQ42" s="38">
        <v>30</v>
      </c>
      <c r="BR42" s="38">
        <v>0</v>
      </c>
      <c r="BS42" s="38">
        <v>0</v>
      </c>
      <c r="BT42" s="38">
        <v>0</v>
      </c>
      <c r="BU42" s="38">
        <v>60</v>
      </c>
      <c r="BV42" s="38">
        <v>0</v>
      </c>
      <c r="BW42" s="38">
        <v>30</v>
      </c>
      <c r="BX42" s="38">
        <v>0</v>
      </c>
      <c r="BY42" s="38">
        <v>0</v>
      </c>
      <c r="BZ42" s="38">
        <v>0</v>
      </c>
      <c r="CA42" s="38">
        <v>0</v>
      </c>
      <c r="CB42" s="38">
        <v>0</v>
      </c>
      <c r="CC42" s="38">
        <v>0</v>
      </c>
      <c r="CD42" s="38">
        <v>30</v>
      </c>
      <c r="CE42" s="38">
        <v>0</v>
      </c>
      <c r="CF42" s="38">
        <v>0</v>
      </c>
      <c r="CG42" s="38">
        <v>30</v>
      </c>
      <c r="CH42" s="38">
        <v>0</v>
      </c>
      <c r="CI42" s="38">
        <v>60</v>
      </c>
      <c r="CJ42" s="38">
        <v>0</v>
      </c>
      <c r="CK42" s="38">
        <v>120</v>
      </c>
      <c r="CL42" s="38">
        <v>149.54544999999999</v>
      </c>
      <c r="CM42" s="38">
        <v>0</v>
      </c>
      <c r="CN42" s="38">
        <v>60</v>
      </c>
      <c r="CO42" s="38">
        <v>30</v>
      </c>
      <c r="CP42" s="38">
        <v>60</v>
      </c>
      <c r="CQ42" s="38">
        <v>0</v>
      </c>
      <c r="CR42" s="38">
        <v>0</v>
      </c>
      <c r="CS42" s="38">
        <v>0</v>
      </c>
      <c r="CT42" s="38">
        <v>30</v>
      </c>
      <c r="CU42" s="38">
        <v>0</v>
      </c>
      <c r="CV42" s="38">
        <v>0</v>
      </c>
      <c r="CW42" s="38">
        <v>0</v>
      </c>
      <c r="CX42" s="38">
        <v>0</v>
      </c>
      <c r="CY42" s="38">
        <v>0</v>
      </c>
      <c r="CZ42" s="38">
        <v>0</v>
      </c>
      <c r="DA42" s="38">
        <v>0</v>
      </c>
      <c r="DB42" s="38">
        <v>30</v>
      </c>
      <c r="DC42" s="38">
        <v>0</v>
      </c>
      <c r="DD42" s="38">
        <v>0</v>
      </c>
      <c r="DE42" s="38">
        <v>0</v>
      </c>
      <c r="DF42" s="38">
        <v>0</v>
      </c>
      <c r="DG42" s="38">
        <v>0</v>
      </c>
      <c r="DH42" s="38">
        <v>0</v>
      </c>
      <c r="DI42" s="38">
        <v>0</v>
      </c>
      <c r="DJ42" s="38">
        <v>0</v>
      </c>
      <c r="DK42" s="38">
        <v>0</v>
      </c>
      <c r="DL42" s="38">
        <v>0</v>
      </c>
      <c r="DM42" s="38">
        <v>30</v>
      </c>
      <c r="DN42" s="38">
        <v>0</v>
      </c>
      <c r="DO42" s="38">
        <v>60</v>
      </c>
      <c r="DP42" s="38">
        <v>0</v>
      </c>
      <c r="DQ42" s="38">
        <v>0</v>
      </c>
      <c r="DR42" s="38">
        <v>30</v>
      </c>
      <c r="DS42" s="38">
        <v>30</v>
      </c>
      <c r="DT42" s="38">
        <v>0</v>
      </c>
      <c r="DU42" s="38">
        <v>60</v>
      </c>
      <c r="DV42" s="38">
        <v>0</v>
      </c>
      <c r="DW42" s="38">
        <v>30</v>
      </c>
      <c r="DX42" s="38">
        <v>60</v>
      </c>
      <c r="DY42" s="38">
        <v>0</v>
      </c>
      <c r="DZ42" s="38">
        <v>60</v>
      </c>
      <c r="EA42" s="38">
        <v>0</v>
      </c>
      <c r="EB42" s="38">
        <v>60</v>
      </c>
      <c r="EC42" s="38">
        <v>0</v>
      </c>
      <c r="ED42" s="38">
        <v>30</v>
      </c>
      <c r="EE42" s="38">
        <v>0</v>
      </c>
      <c r="EF42" s="38">
        <v>30</v>
      </c>
      <c r="EG42" s="38">
        <v>0</v>
      </c>
      <c r="EH42" s="38">
        <v>0</v>
      </c>
      <c r="EI42" s="38">
        <v>0</v>
      </c>
      <c r="EJ42" s="38">
        <v>0</v>
      </c>
      <c r="EK42" s="38">
        <v>0</v>
      </c>
      <c r="EL42" s="38">
        <v>0</v>
      </c>
      <c r="EM42" s="38">
        <v>90</v>
      </c>
      <c r="EN42" s="38">
        <v>0</v>
      </c>
      <c r="EO42" s="38">
        <v>90</v>
      </c>
      <c r="EP42" s="38">
        <v>60</v>
      </c>
      <c r="EQ42" s="38">
        <v>0</v>
      </c>
      <c r="ER42" s="38">
        <v>60</v>
      </c>
      <c r="ES42" s="38">
        <v>30</v>
      </c>
      <c r="ET42" s="38">
        <v>90</v>
      </c>
      <c r="EU42" s="38">
        <v>0</v>
      </c>
      <c r="EV42" s="38">
        <v>0</v>
      </c>
      <c r="EW42" s="38">
        <v>90</v>
      </c>
      <c r="EX42" s="38">
        <v>0</v>
      </c>
      <c r="EY42" s="38">
        <v>60</v>
      </c>
      <c r="EZ42" s="38">
        <v>30</v>
      </c>
      <c r="FA42" s="38">
        <v>30</v>
      </c>
      <c r="FB42" s="38">
        <v>0</v>
      </c>
      <c r="FC42" s="38">
        <v>0</v>
      </c>
      <c r="FD42" s="38">
        <v>0</v>
      </c>
      <c r="FE42" s="38">
        <v>0</v>
      </c>
      <c r="FF42" s="38">
        <v>0</v>
      </c>
      <c r="FG42" s="38">
        <v>0</v>
      </c>
      <c r="FH42" s="38">
        <v>30</v>
      </c>
      <c r="FI42" s="38">
        <v>0</v>
      </c>
      <c r="FJ42" s="38">
        <v>0</v>
      </c>
      <c r="FK42" s="38">
        <v>0</v>
      </c>
      <c r="FL42" s="38">
        <v>0</v>
      </c>
      <c r="FM42" s="38">
        <v>0</v>
      </c>
      <c r="FN42" s="38">
        <v>0</v>
      </c>
      <c r="FO42" s="38">
        <v>0</v>
      </c>
      <c r="FP42" s="38">
        <v>0</v>
      </c>
      <c r="FQ42" s="38">
        <v>30</v>
      </c>
      <c r="FR42" s="38">
        <v>0</v>
      </c>
      <c r="FS42" s="38">
        <v>30</v>
      </c>
      <c r="FT42" s="38">
        <v>0</v>
      </c>
      <c r="FU42" s="38">
        <v>0</v>
      </c>
      <c r="FV42" s="38">
        <v>0</v>
      </c>
      <c r="FW42" s="38">
        <v>0</v>
      </c>
      <c r="FX42" s="38">
        <v>0</v>
      </c>
      <c r="FY42" s="38">
        <v>0</v>
      </c>
      <c r="FZ42" s="38">
        <v>0</v>
      </c>
      <c r="GA42" s="38">
        <v>30</v>
      </c>
      <c r="GB42" s="38">
        <v>60</v>
      </c>
      <c r="GC42" s="38">
        <v>0</v>
      </c>
      <c r="GD42" s="42">
        <v>2787.87878</v>
      </c>
      <c r="GF42" t="s">
        <v>48</v>
      </c>
    </row>
    <row r="43" spans="1:188" x14ac:dyDescent="0.2">
      <c r="A43" s="39" t="s">
        <v>247</v>
      </c>
      <c r="B43" s="40" t="s">
        <v>302</v>
      </c>
      <c r="C43" s="40">
        <v>0</v>
      </c>
      <c r="D43" s="40">
        <v>0</v>
      </c>
      <c r="E43" s="40">
        <v>0</v>
      </c>
      <c r="F43" s="40">
        <v>0</v>
      </c>
      <c r="G43" s="40">
        <v>0</v>
      </c>
      <c r="H43" s="40">
        <v>0</v>
      </c>
      <c r="I43" s="40">
        <v>0</v>
      </c>
      <c r="J43" s="40">
        <v>0</v>
      </c>
      <c r="K43" s="40">
        <v>0</v>
      </c>
      <c r="L43" s="40">
        <v>0</v>
      </c>
      <c r="M43" s="40">
        <v>40</v>
      </c>
      <c r="N43" s="40">
        <v>0</v>
      </c>
      <c r="O43" s="40">
        <v>0</v>
      </c>
      <c r="P43" s="40">
        <v>0</v>
      </c>
      <c r="Q43" s="40">
        <v>0</v>
      </c>
      <c r="R43" s="40">
        <v>0</v>
      </c>
      <c r="S43" s="40">
        <v>0</v>
      </c>
      <c r="T43" s="40">
        <v>0</v>
      </c>
      <c r="U43" s="40">
        <v>0</v>
      </c>
      <c r="V43" s="40">
        <v>0</v>
      </c>
      <c r="W43" s="40">
        <v>80</v>
      </c>
      <c r="X43" s="40">
        <v>0</v>
      </c>
      <c r="Y43" s="40">
        <v>0</v>
      </c>
      <c r="Z43" s="40">
        <v>0</v>
      </c>
      <c r="AA43" s="40">
        <v>0</v>
      </c>
      <c r="AB43" s="40">
        <v>0</v>
      </c>
      <c r="AC43" s="40">
        <v>0</v>
      </c>
      <c r="AD43" s="40">
        <v>0</v>
      </c>
      <c r="AE43" s="40">
        <v>0</v>
      </c>
      <c r="AF43" s="40">
        <v>0</v>
      </c>
      <c r="AG43" s="40">
        <v>0</v>
      </c>
      <c r="AH43" s="40">
        <v>0</v>
      </c>
      <c r="AI43" s="40">
        <v>0</v>
      </c>
      <c r="AJ43" s="40">
        <v>0</v>
      </c>
      <c r="AK43" s="40">
        <v>0</v>
      </c>
      <c r="AL43" s="40">
        <v>0</v>
      </c>
      <c r="AM43" s="40">
        <v>0</v>
      </c>
      <c r="AN43" s="40">
        <v>0</v>
      </c>
      <c r="AO43" s="40">
        <v>0</v>
      </c>
      <c r="AP43" s="40">
        <v>0</v>
      </c>
      <c r="AQ43" s="40">
        <v>0</v>
      </c>
      <c r="AR43" s="40">
        <v>0</v>
      </c>
      <c r="AS43" s="40">
        <v>0</v>
      </c>
      <c r="AT43" s="40">
        <v>0</v>
      </c>
      <c r="AU43" s="40">
        <v>0</v>
      </c>
      <c r="AV43" s="40">
        <v>0</v>
      </c>
      <c r="AW43" s="40">
        <v>0</v>
      </c>
      <c r="AX43" s="40">
        <v>0</v>
      </c>
      <c r="AY43" s="40">
        <v>0</v>
      </c>
      <c r="AZ43" s="40">
        <v>0</v>
      </c>
      <c r="BA43" s="40">
        <v>0</v>
      </c>
      <c r="BB43" s="40">
        <v>0</v>
      </c>
      <c r="BC43" s="40">
        <v>0</v>
      </c>
      <c r="BD43" s="40">
        <v>0</v>
      </c>
      <c r="BE43" s="40">
        <v>0</v>
      </c>
      <c r="BF43" s="40">
        <v>0</v>
      </c>
      <c r="BG43" s="40">
        <v>0</v>
      </c>
      <c r="BH43" s="40">
        <v>0</v>
      </c>
      <c r="BI43" s="40">
        <v>0</v>
      </c>
      <c r="BJ43" s="40">
        <v>0</v>
      </c>
      <c r="BK43" s="40">
        <v>0</v>
      </c>
      <c r="BL43" s="40">
        <v>0</v>
      </c>
      <c r="BM43" s="40">
        <v>0</v>
      </c>
      <c r="BN43" s="40">
        <v>0</v>
      </c>
      <c r="BO43" s="40">
        <v>0</v>
      </c>
      <c r="BP43" s="40">
        <v>0</v>
      </c>
      <c r="BQ43" s="40">
        <v>40</v>
      </c>
      <c r="BR43" s="40">
        <v>0</v>
      </c>
      <c r="BS43" s="40">
        <v>0</v>
      </c>
      <c r="BT43" s="40">
        <v>0</v>
      </c>
      <c r="BU43" s="40">
        <v>0</v>
      </c>
      <c r="BV43" s="40">
        <v>0</v>
      </c>
      <c r="BW43" s="40">
        <v>0</v>
      </c>
      <c r="BX43" s="40">
        <v>0</v>
      </c>
      <c r="BY43" s="40">
        <v>0</v>
      </c>
      <c r="BZ43" s="40">
        <v>0</v>
      </c>
      <c r="CA43" s="40">
        <v>0</v>
      </c>
      <c r="CB43" s="40">
        <v>0</v>
      </c>
      <c r="CC43" s="40">
        <v>0</v>
      </c>
      <c r="CD43" s="40">
        <v>0</v>
      </c>
      <c r="CE43" s="40">
        <v>0</v>
      </c>
      <c r="CF43" s="40">
        <v>0</v>
      </c>
      <c r="CG43" s="40">
        <v>0</v>
      </c>
      <c r="CH43" s="40">
        <v>0</v>
      </c>
      <c r="CI43" s="40">
        <v>0</v>
      </c>
      <c r="CJ43" s="40">
        <v>0</v>
      </c>
      <c r="CK43" s="40">
        <v>0</v>
      </c>
      <c r="CL43" s="40">
        <v>0</v>
      </c>
      <c r="CM43" s="40">
        <v>0</v>
      </c>
      <c r="CN43" s="40">
        <v>0</v>
      </c>
      <c r="CO43" s="40">
        <v>0</v>
      </c>
      <c r="CP43" s="40">
        <v>0</v>
      </c>
      <c r="CQ43" s="40">
        <v>0</v>
      </c>
      <c r="CR43" s="40">
        <v>0</v>
      </c>
      <c r="CS43" s="40">
        <v>0</v>
      </c>
      <c r="CT43" s="40">
        <v>0</v>
      </c>
      <c r="CU43" s="40">
        <v>0</v>
      </c>
      <c r="CV43" s="40">
        <v>0</v>
      </c>
      <c r="CW43" s="40">
        <v>0</v>
      </c>
      <c r="CX43" s="40">
        <v>0</v>
      </c>
      <c r="CY43" s="40">
        <v>0</v>
      </c>
      <c r="CZ43" s="40">
        <v>0</v>
      </c>
      <c r="DA43" s="40">
        <v>40</v>
      </c>
      <c r="DB43" s="40">
        <v>0</v>
      </c>
      <c r="DC43" s="40">
        <v>40</v>
      </c>
      <c r="DD43" s="40">
        <v>0</v>
      </c>
      <c r="DE43" s="40">
        <v>0</v>
      </c>
      <c r="DF43" s="40">
        <v>0</v>
      </c>
      <c r="DG43" s="40">
        <v>80</v>
      </c>
      <c r="DH43" s="40">
        <v>0</v>
      </c>
      <c r="DI43" s="40">
        <v>0</v>
      </c>
      <c r="DJ43" s="40">
        <v>40</v>
      </c>
      <c r="DK43" s="40">
        <v>0</v>
      </c>
      <c r="DL43" s="40">
        <v>0</v>
      </c>
      <c r="DM43" s="40">
        <v>40</v>
      </c>
      <c r="DN43" s="40">
        <v>0</v>
      </c>
      <c r="DO43" s="40">
        <v>0</v>
      </c>
      <c r="DP43" s="40">
        <v>0</v>
      </c>
      <c r="DQ43" s="40">
        <v>0</v>
      </c>
      <c r="DR43" s="40">
        <v>0</v>
      </c>
      <c r="DS43" s="40">
        <v>0</v>
      </c>
      <c r="DT43" s="40">
        <v>0</v>
      </c>
      <c r="DU43" s="40">
        <v>0</v>
      </c>
      <c r="DV43" s="40">
        <v>0</v>
      </c>
      <c r="DW43" s="40">
        <v>0</v>
      </c>
      <c r="DX43" s="40">
        <v>0</v>
      </c>
      <c r="DY43" s="40">
        <v>0</v>
      </c>
      <c r="DZ43" s="40">
        <v>40</v>
      </c>
      <c r="EA43" s="40">
        <v>80</v>
      </c>
      <c r="EB43" s="40">
        <v>80</v>
      </c>
      <c r="EC43" s="40">
        <v>0</v>
      </c>
      <c r="ED43" s="40">
        <v>0</v>
      </c>
      <c r="EE43" s="40">
        <v>40</v>
      </c>
      <c r="EF43" s="40">
        <v>120</v>
      </c>
      <c r="EG43" s="40">
        <v>0</v>
      </c>
      <c r="EH43" s="40">
        <v>0</v>
      </c>
      <c r="EI43" s="40">
        <v>40</v>
      </c>
      <c r="EJ43" s="40">
        <v>0</v>
      </c>
      <c r="EK43" s="40">
        <v>40</v>
      </c>
      <c r="EL43" s="40">
        <v>40</v>
      </c>
      <c r="EM43" s="40">
        <v>0</v>
      </c>
      <c r="EN43" s="40">
        <v>0</v>
      </c>
      <c r="EO43" s="40">
        <v>40</v>
      </c>
      <c r="EP43" s="40">
        <v>0</v>
      </c>
      <c r="EQ43" s="40">
        <v>0</v>
      </c>
      <c r="ER43" s="40">
        <v>0</v>
      </c>
      <c r="ES43" s="40">
        <v>40</v>
      </c>
      <c r="ET43" s="40">
        <v>0</v>
      </c>
      <c r="EU43" s="40">
        <v>0</v>
      </c>
      <c r="EV43" s="40">
        <v>0</v>
      </c>
      <c r="EW43" s="40">
        <v>0</v>
      </c>
      <c r="EX43" s="40">
        <v>0</v>
      </c>
      <c r="EY43" s="40">
        <v>0</v>
      </c>
      <c r="EZ43" s="40">
        <v>0</v>
      </c>
      <c r="FA43" s="40">
        <v>40</v>
      </c>
      <c r="FB43" s="40">
        <v>0</v>
      </c>
      <c r="FC43" s="40">
        <v>0</v>
      </c>
      <c r="FD43" s="40">
        <v>0</v>
      </c>
      <c r="FE43" s="40">
        <v>0</v>
      </c>
      <c r="FF43" s="40">
        <v>0</v>
      </c>
      <c r="FG43" s="40">
        <v>0</v>
      </c>
      <c r="FH43" s="40">
        <v>0</v>
      </c>
      <c r="FI43" s="40">
        <v>0</v>
      </c>
      <c r="FJ43" s="40">
        <v>0</v>
      </c>
      <c r="FK43" s="40">
        <v>0</v>
      </c>
      <c r="FL43" s="40">
        <v>0</v>
      </c>
      <c r="FM43" s="40">
        <v>0</v>
      </c>
      <c r="FN43" s="40">
        <v>0</v>
      </c>
      <c r="FO43" s="40">
        <v>0</v>
      </c>
      <c r="FP43" s="40">
        <v>120</v>
      </c>
      <c r="FQ43" s="40">
        <v>0</v>
      </c>
      <c r="FR43" s="40">
        <v>40</v>
      </c>
      <c r="FS43" s="40">
        <v>0</v>
      </c>
      <c r="FT43" s="40">
        <v>0</v>
      </c>
      <c r="FU43" s="40">
        <v>0</v>
      </c>
      <c r="FV43" s="40">
        <v>0</v>
      </c>
      <c r="FW43" s="40">
        <v>0</v>
      </c>
      <c r="FX43" s="40">
        <v>0</v>
      </c>
      <c r="FY43" s="40">
        <v>0</v>
      </c>
      <c r="FZ43" s="40">
        <v>0</v>
      </c>
      <c r="GA43" s="40">
        <v>0</v>
      </c>
      <c r="GB43" s="40">
        <v>0</v>
      </c>
      <c r="GC43" s="40">
        <v>0</v>
      </c>
      <c r="GD43" s="43">
        <v>1160</v>
      </c>
      <c r="GF43" t="s">
        <v>49</v>
      </c>
    </row>
    <row r="44" spans="1:188" x14ac:dyDescent="0.2">
      <c r="A44" s="37" t="s">
        <v>250</v>
      </c>
      <c r="B44" s="38" t="s">
        <v>302</v>
      </c>
      <c r="C44" s="38">
        <v>0</v>
      </c>
      <c r="D44" s="38">
        <v>0</v>
      </c>
      <c r="E44" s="38">
        <v>0</v>
      </c>
      <c r="F44" s="38">
        <v>0</v>
      </c>
      <c r="G44" s="38">
        <v>0</v>
      </c>
      <c r="H44" s="38">
        <v>0</v>
      </c>
      <c r="I44" s="38">
        <v>0</v>
      </c>
      <c r="J44" s="38">
        <v>0</v>
      </c>
      <c r="K44" s="38">
        <v>0</v>
      </c>
      <c r="L44" s="38">
        <v>0</v>
      </c>
      <c r="M44" s="38">
        <v>0</v>
      </c>
      <c r="N44" s="38">
        <v>0</v>
      </c>
      <c r="O44" s="38">
        <v>0</v>
      </c>
      <c r="P44" s="38">
        <v>0</v>
      </c>
      <c r="Q44" s="38">
        <v>0</v>
      </c>
      <c r="R44" s="38">
        <v>0</v>
      </c>
      <c r="S44" s="38">
        <v>0</v>
      </c>
      <c r="T44" s="38">
        <v>0</v>
      </c>
      <c r="U44" s="38">
        <v>0</v>
      </c>
      <c r="V44" s="38">
        <v>0</v>
      </c>
      <c r="W44" s="38">
        <v>0</v>
      </c>
      <c r="X44" s="38">
        <v>0</v>
      </c>
      <c r="Y44" s="38">
        <v>0</v>
      </c>
      <c r="Z44" s="38">
        <v>0</v>
      </c>
      <c r="AA44" s="38">
        <v>0</v>
      </c>
      <c r="AB44" s="38">
        <v>0</v>
      </c>
      <c r="AC44" s="38">
        <v>0</v>
      </c>
      <c r="AD44" s="38">
        <v>0</v>
      </c>
      <c r="AE44" s="38">
        <v>0</v>
      </c>
      <c r="AF44" s="38">
        <v>0</v>
      </c>
      <c r="AG44" s="38">
        <v>40</v>
      </c>
      <c r="AH44" s="38">
        <v>80</v>
      </c>
      <c r="AI44" s="38">
        <v>0</v>
      </c>
      <c r="AJ44" s="38">
        <v>0</v>
      </c>
      <c r="AK44" s="38">
        <v>0</v>
      </c>
      <c r="AL44" s="38">
        <v>0</v>
      </c>
      <c r="AM44" s="38">
        <v>0</v>
      </c>
      <c r="AN44" s="38">
        <v>0</v>
      </c>
      <c r="AO44" s="38">
        <v>0</v>
      </c>
      <c r="AP44" s="38">
        <v>0</v>
      </c>
      <c r="AQ44" s="38">
        <v>0</v>
      </c>
      <c r="AR44" s="38">
        <v>0</v>
      </c>
      <c r="AS44" s="38">
        <v>0</v>
      </c>
      <c r="AT44" s="38">
        <v>0</v>
      </c>
      <c r="AU44" s="38">
        <v>0</v>
      </c>
      <c r="AV44" s="38">
        <v>0</v>
      </c>
      <c r="AW44" s="38">
        <v>40</v>
      </c>
      <c r="AX44" s="38">
        <v>0</v>
      </c>
      <c r="AY44" s="38">
        <v>0</v>
      </c>
      <c r="AZ44" s="38">
        <v>0</v>
      </c>
      <c r="BA44" s="38">
        <v>0</v>
      </c>
      <c r="BB44" s="38">
        <v>0</v>
      </c>
      <c r="BC44" s="38">
        <v>0</v>
      </c>
      <c r="BD44" s="38">
        <v>0</v>
      </c>
      <c r="BE44" s="38">
        <v>0</v>
      </c>
      <c r="BF44" s="38">
        <v>0</v>
      </c>
      <c r="BG44" s="38">
        <v>0</v>
      </c>
      <c r="BH44" s="38">
        <v>0</v>
      </c>
      <c r="BI44" s="38">
        <v>0</v>
      </c>
      <c r="BJ44" s="38">
        <v>0</v>
      </c>
      <c r="BK44" s="38">
        <v>0</v>
      </c>
      <c r="BL44" s="38">
        <v>0</v>
      </c>
      <c r="BM44" s="38">
        <v>0</v>
      </c>
      <c r="BN44" s="38">
        <v>0</v>
      </c>
      <c r="BO44" s="38">
        <v>0</v>
      </c>
      <c r="BP44" s="38">
        <v>0</v>
      </c>
      <c r="BQ44" s="38">
        <v>0</v>
      </c>
      <c r="BR44" s="38">
        <v>0</v>
      </c>
      <c r="BS44" s="38">
        <v>0</v>
      </c>
      <c r="BT44" s="38">
        <v>0</v>
      </c>
      <c r="BU44" s="38">
        <v>0</v>
      </c>
      <c r="BV44" s="38">
        <v>0</v>
      </c>
      <c r="BW44" s="38">
        <v>0</v>
      </c>
      <c r="BX44" s="38">
        <v>0</v>
      </c>
      <c r="BY44" s="38">
        <v>0</v>
      </c>
      <c r="BZ44" s="38">
        <v>0</v>
      </c>
      <c r="CA44" s="38">
        <v>0</v>
      </c>
      <c r="CB44" s="38">
        <v>0</v>
      </c>
      <c r="CC44" s="38">
        <v>0</v>
      </c>
      <c r="CD44" s="38">
        <v>0</v>
      </c>
      <c r="CE44" s="38">
        <v>0</v>
      </c>
      <c r="CF44" s="38">
        <v>0</v>
      </c>
      <c r="CG44" s="38">
        <v>0</v>
      </c>
      <c r="CH44" s="38">
        <v>0</v>
      </c>
      <c r="CI44" s="38">
        <v>0</v>
      </c>
      <c r="CJ44" s="38">
        <v>0</v>
      </c>
      <c r="CK44" s="38">
        <v>0</v>
      </c>
      <c r="CL44" s="38">
        <v>0</v>
      </c>
      <c r="CM44" s="38">
        <v>0</v>
      </c>
      <c r="CN44" s="38">
        <v>0</v>
      </c>
      <c r="CO44" s="38">
        <v>0</v>
      </c>
      <c r="CP44" s="38">
        <v>0</v>
      </c>
      <c r="CQ44" s="38">
        <v>0</v>
      </c>
      <c r="CR44" s="38">
        <v>0</v>
      </c>
      <c r="CS44" s="38">
        <v>0</v>
      </c>
      <c r="CT44" s="38">
        <v>0</v>
      </c>
      <c r="CU44" s="38">
        <v>0</v>
      </c>
      <c r="CV44" s="38">
        <v>0</v>
      </c>
      <c r="CW44" s="38">
        <v>40</v>
      </c>
      <c r="CX44" s="38">
        <v>0</v>
      </c>
      <c r="CY44" s="38">
        <v>0</v>
      </c>
      <c r="CZ44" s="38">
        <v>160</v>
      </c>
      <c r="DA44" s="38">
        <v>40</v>
      </c>
      <c r="DB44" s="38">
        <v>0</v>
      </c>
      <c r="DC44" s="38">
        <v>0</v>
      </c>
      <c r="DD44" s="38">
        <v>0</v>
      </c>
      <c r="DE44" s="38">
        <v>0</v>
      </c>
      <c r="DF44" s="38">
        <v>0</v>
      </c>
      <c r="DG44" s="38">
        <v>0</v>
      </c>
      <c r="DH44" s="38">
        <v>40</v>
      </c>
      <c r="DI44" s="38">
        <v>0</v>
      </c>
      <c r="DJ44" s="38">
        <v>0</v>
      </c>
      <c r="DK44" s="38">
        <v>40</v>
      </c>
      <c r="DL44" s="38">
        <v>0</v>
      </c>
      <c r="DM44" s="38">
        <v>0</v>
      </c>
      <c r="DN44" s="38">
        <v>0</v>
      </c>
      <c r="DO44" s="38">
        <v>0</v>
      </c>
      <c r="DP44" s="38">
        <v>0</v>
      </c>
      <c r="DQ44" s="38">
        <v>0</v>
      </c>
      <c r="DR44" s="38">
        <v>0</v>
      </c>
      <c r="DS44" s="38">
        <v>0</v>
      </c>
      <c r="DT44" s="38">
        <v>0</v>
      </c>
      <c r="DU44" s="38">
        <v>0</v>
      </c>
      <c r="DV44" s="38">
        <v>0</v>
      </c>
      <c r="DW44" s="38">
        <v>0</v>
      </c>
      <c r="DX44" s="38">
        <v>0</v>
      </c>
      <c r="DY44" s="38">
        <v>0</v>
      </c>
      <c r="DZ44" s="38">
        <v>0</v>
      </c>
      <c r="EA44" s="38">
        <v>0</v>
      </c>
      <c r="EB44" s="38">
        <v>0</v>
      </c>
      <c r="EC44" s="38">
        <v>0</v>
      </c>
      <c r="ED44" s="38">
        <v>0</v>
      </c>
      <c r="EE44" s="38">
        <v>0</v>
      </c>
      <c r="EF44" s="38">
        <v>0</v>
      </c>
      <c r="EG44" s="38">
        <v>0</v>
      </c>
      <c r="EH44" s="38">
        <v>0</v>
      </c>
      <c r="EI44" s="38">
        <v>0</v>
      </c>
      <c r="EJ44" s="38">
        <v>0</v>
      </c>
      <c r="EK44" s="38">
        <v>0</v>
      </c>
      <c r="EL44" s="38">
        <v>0</v>
      </c>
      <c r="EM44" s="38">
        <v>0</v>
      </c>
      <c r="EN44" s="38">
        <v>0</v>
      </c>
      <c r="EO44" s="38">
        <v>0</v>
      </c>
      <c r="EP44" s="38">
        <v>0</v>
      </c>
      <c r="EQ44" s="38">
        <v>0</v>
      </c>
      <c r="ER44" s="38">
        <v>0</v>
      </c>
      <c r="ES44" s="38">
        <v>0</v>
      </c>
      <c r="ET44" s="38">
        <v>0</v>
      </c>
      <c r="EU44" s="38">
        <v>0</v>
      </c>
      <c r="EV44" s="38">
        <v>0</v>
      </c>
      <c r="EW44" s="38">
        <v>0</v>
      </c>
      <c r="EX44" s="38">
        <v>0</v>
      </c>
      <c r="EY44" s="38">
        <v>0</v>
      </c>
      <c r="EZ44" s="38">
        <v>0</v>
      </c>
      <c r="FA44" s="38">
        <v>0</v>
      </c>
      <c r="FB44" s="38">
        <v>0</v>
      </c>
      <c r="FC44" s="38">
        <v>0</v>
      </c>
      <c r="FD44" s="38">
        <v>0</v>
      </c>
      <c r="FE44" s="38">
        <v>0</v>
      </c>
      <c r="FF44" s="38">
        <v>80</v>
      </c>
      <c r="FG44" s="38">
        <v>0</v>
      </c>
      <c r="FH44" s="38">
        <v>40</v>
      </c>
      <c r="FI44" s="38">
        <v>40</v>
      </c>
      <c r="FJ44" s="38">
        <v>0</v>
      </c>
      <c r="FK44" s="38">
        <v>0</v>
      </c>
      <c r="FL44" s="38">
        <v>40</v>
      </c>
      <c r="FM44" s="38">
        <v>0</v>
      </c>
      <c r="FN44" s="38">
        <v>40</v>
      </c>
      <c r="FO44" s="38">
        <v>80</v>
      </c>
      <c r="FP44" s="38">
        <v>0</v>
      </c>
      <c r="FQ44" s="38">
        <v>0</v>
      </c>
      <c r="FR44" s="38">
        <v>0</v>
      </c>
      <c r="FS44" s="38">
        <v>0</v>
      </c>
      <c r="FT44" s="38">
        <v>0</v>
      </c>
      <c r="FU44" s="38">
        <v>40</v>
      </c>
      <c r="FV44" s="38">
        <v>0</v>
      </c>
      <c r="FW44" s="38">
        <v>0</v>
      </c>
      <c r="FX44" s="38">
        <v>0</v>
      </c>
      <c r="FY44" s="38">
        <v>0</v>
      </c>
      <c r="FZ44" s="38">
        <v>0</v>
      </c>
      <c r="GA44" s="38">
        <v>0</v>
      </c>
      <c r="GB44" s="38">
        <v>40</v>
      </c>
      <c r="GC44" s="38">
        <v>40</v>
      </c>
      <c r="GD44" s="42">
        <v>920</v>
      </c>
      <c r="GF44" t="s">
        <v>50</v>
      </c>
    </row>
    <row r="45" spans="1:188" x14ac:dyDescent="0.2">
      <c r="A45" s="39" t="s">
        <v>211</v>
      </c>
      <c r="B45" s="40" t="s">
        <v>298</v>
      </c>
      <c r="C45" s="40">
        <v>26</v>
      </c>
      <c r="D45" s="40">
        <v>0</v>
      </c>
      <c r="E45" s="40">
        <v>0</v>
      </c>
      <c r="F45" s="40">
        <v>0</v>
      </c>
      <c r="G45" s="40">
        <v>0</v>
      </c>
      <c r="H45" s="40">
        <v>0</v>
      </c>
      <c r="I45" s="40">
        <v>26</v>
      </c>
      <c r="J45" s="40">
        <v>0</v>
      </c>
      <c r="K45" s="40">
        <v>0</v>
      </c>
      <c r="L45" s="40">
        <v>52</v>
      </c>
      <c r="M45" s="40">
        <v>52</v>
      </c>
      <c r="N45" s="40">
        <v>0</v>
      </c>
      <c r="O45" s="40">
        <v>0</v>
      </c>
      <c r="P45" s="40">
        <v>0</v>
      </c>
      <c r="Q45" s="40">
        <v>0</v>
      </c>
      <c r="R45" s="40">
        <v>0</v>
      </c>
      <c r="S45" s="40">
        <v>0</v>
      </c>
      <c r="T45" s="40">
        <v>104</v>
      </c>
      <c r="U45" s="40">
        <v>130</v>
      </c>
      <c r="V45" s="40">
        <v>104</v>
      </c>
      <c r="W45" s="40">
        <v>78</v>
      </c>
      <c r="X45" s="40">
        <v>52</v>
      </c>
      <c r="Y45" s="40">
        <v>0</v>
      </c>
      <c r="Z45" s="40">
        <v>104</v>
      </c>
      <c r="AA45" s="40">
        <v>52</v>
      </c>
      <c r="AB45" s="40">
        <v>52</v>
      </c>
      <c r="AC45" s="40">
        <v>154.33332999999999</v>
      </c>
      <c r="AD45" s="40">
        <v>0</v>
      </c>
      <c r="AE45" s="40">
        <v>52</v>
      </c>
      <c r="AF45" s="40">
        <v>0</v>
      </c>
      <c r="AG45" s="40">
        <v>0</v>
      </c>
      <c r="AH45" s="40">
        <v>52</v>
      </c>
      <c r="AI45" s="40">
        <v>104</v>
      </c>
      <c r="AJ45" s="40">
        <v>26</v>
      </c>
      <c r="AK45" s="40">
        <v>26</v>
      </c>
      <c r="AL45" s="40">
        <v>0</v>
      </c>
      <c r="AM45" s="40">
        <v>0</v>
      </c>
      <c r="AN45" s="40">
        <v>0</v>
      </c>
      <c r="AO45" s="40">
        <v>52</v>
      </c>
      <c r="AP45" s="40">
        <v>52</v>
      </c>
      <c r="AQ45" s="40">
        <v>182</v>
      </c>
      <c r="AR45" s="40">
        <v>234</v>
      </c>
      <c r="AS45" s="40">
        <v>156</v>
      </c>
      <c r="AT45" s="40">
        <v>0</v>
      </c>
      <c r="AU45" s="40">
        <v>78</v>
      </c>
      <c r="AV45" s="40">
        <v>130</v>
      </c>
      <c r="AW45" s="40">
        <v>26</v>
      </c>
      <c r="AX45" s="40">
        <v>78</v>
      </c>
      <c r="AY45" s="40">
        <v>26</v>
      </c>
      <c r="AZ45" s="40">
        <v>0</v>
      </c>
      <c r="BA45" s="40">
        <v>0</v>
      </c>
      <c r="BB45" s="40">
        <v>0</v>
      </c>
      <c r="BC45" s="40">
        <v>26</v>
      </c>
      <c r="BD45" s="40">
        <v>26</v>
      </c>
      <c r="BE45" s="40">
        <v>26</v>
      </c>
      <c r="BF45" s="40">
        <v>0</v>
      </c>
      <c r="BG45" s="40">
        <v>26</v>
      </c>
      <c r="BH45" s="40">
        <v>0</v>
      </c>
      <c r="BI45" s="40">
        <v>0</v>
      </c>
      <c r="BJ45" s="40">
        <v>0</v>
      </c>
      <c r="BK45" s="40">
        <v>0</v>
      </c>
      <c r="BL45" s="40">
        <v>0</v>
      </c>
      <c r="BM45" s="40">
        <v>26</v>
      </c>
      <c r="BN45" s="40">
        <v>26</v>
      </c>
      <c r="BO45" s="40">
        <v>0</v>
      </c>
      <c r="BP45" s="40">
        <v>0</v>
      </c>
      <c r="BQ45" s="40">
        <v>0</v>
      </c>
      <c r="BR45" s="40">
        <v>0</v>
      </c>
      <c r="BS45" s="40">
        <v>26</v>
      </c>
      <c r="BT45" s="40">
        <v>0</v>
      </c>
      <c r="BU45" s="40">
        <v>0</v>
      </c>
      <c r="BV45" s="40">
        <v>0</v>
      </c>
      <c r="BW45" s="40">
        <v>78</v>
      </c>
      <c r="BX45" s="40">
        <v>0</v>
      </c>
      <c r="BY45" s="40">
        <v>0</v>
      </c>
      <c r="BZ45" s="40">
        <v>0</v>
      </c>
      <c r="CA45" s="40">
        <v>26</v>
      </c>
      <c r="CB45" s="40">
        <v>0</v>
      </c>
      <c r="CC45" s="40">
        <v>0</v>
      </c>
      <c r="CD45" s="40">
        <v>0</v>
      </c>
      <c r="CE45" s="40">
        <v>0</v>
      </c>
      <c r="CF45" s="40">
        <v>0</v>
      </c>
      <c r="CG45" s="40">
        <v>26</v>
      </c>
      <c r="CH45" s="40">
        <v>130</v>
      </c>
      <c r="CI45" s="40">
        <v>182</v>
      </c>
      <c r="CJ45" s="40">
        <v>0</v>
      </c>
      <c r="CK45" s="40">
        <v>104</v>
      </c>
      <c r="CL45" s="40">
        <v>0</v>
      </c>
      <c r="CM45" s="40">
        <v>52</v>
      </c>
      <c r="CN45" s="40">
        <v>104</v>
      </c>
      <c r="CO45" s="40">
        <v>78</v>
      </c>
      <c r="CP45" s="40">
        <v>26</v>
      </c>
      <c r="CQ45" s="40">
        <v>0</v>
      </c>
      <c r="CR45" s="40">
        <v>0</v>
      </c>
      <c r="CS45" s="40">
        <v>0</v>
      </c>
      <c r="CT45" s="40">
        <v>0</v>
      </c>
      <c r="CU45" s="40">
        <v>0</v>
      </c>
      <c r="CV45" s="40">
        <v>26</v>
      </c>
      <c r="CW45" s="40">
        <v>0</v>
      </c>
      <c r="CX45" s="40">
        <v>0</v>
      </c>
      <c r="CY45" s="40">
        <v>0</v>
      </c>
      <c r="CZ45" s="40">
        <v>0</v>
      </c>
      <c r="DA45" s="40">
        <v>0</v>
      </c>
      <c r="DB45" s="40">
        <v>0</v>
      </c>
      <c r="DC45" s="40">
        <v>0</v>
      </c>
      <c r="DD45" s="40">
        <v>0</v>
      </c>
      <c r="DE45" s="40">
        <v>52</v>
      </c>
      <c r="DF45" s="40">
        <v>0</v>
      </c>
      <c r="DG45" s="40">
        <v>0</v>
      </c>
      <c r="DH45" s="40">
        <v>0</v>
      </c>
      <c r="DI45" s="40">
        <v>0</v>
      </c>
      <c r="DJ45" s="40">
        <v>0</v>
      </c>
      <c r="DK45" s="40">
        <v>26</v>
      </c>
      <c r="DL45" s="40">
        <v>0</v>
      </c>
      <c r="DM45" s="40">
        <v>0</v>
      </c>
      <c r="DN45" s="40">
        <v>0</v>
      </c>
      <c r="DO45" s="40">
        <v>0</v>
      </c>
      <c r="DP45" s="40">
        <v>0</v>
      </c>
      <c r="DQ45" s="40">
        <v>52</v>
      </c>
      <c r="DR45" s="40">
        <v>52</v>
      </c>
      <c r="DS45" s="40">
        <v>26</v>
      </c>
      <c r="DT45" s="40">
        <v>26</v>
      </c>
      <c r="DU45" s="40">
        <v>130</v>
      </c>
      <c r="DV45" s="40">
        <v>26</v>
      </c>
      <c r="DW45" s="40">
        <v>26</v>
      </c>
      <c r="DX45" s="40">
        <v>78</v>
      </c>
      <c r="DY45" s="40">
        <v>26</v>
      </c>
      <c r="DZ45" s="40">
        <v>0</v>
      </c>
      <c r="EA45" s="40">
        <v>78</v>
      </c>
      <c r="EB45" s="40">
        <v>26</v>
      </c>
      <c r="EC45" s="40">
        <v>0</v>
      </c>
      <c r="ED45" s="40">
        <v>52</v>
      </c>
      <c r="EE45" s="40">
        <v>78</v>
      </c>
      <c r="EF45" s="40">
        <v>26</v>
      </c>
      <c r="EG45" s="40">
        <v>0</v>
      </c>
      <c r="EH45" s="40">
        <v>0</v>
      </c>
      <c r="EI45" s="40">
        <v>0</v>
      </c>
      <c r="EJ45" s="40">
        <v>0</v>
      </c>
      <c r="EK45" s="40">
        <v>0</v>
      </c>
      <c r="EL45" s="40">
        <v>0</v>
      </c>
      <c r="EM45" s="40">
        <v>78</v>
      </c>
      <c r="EN45" s="40">
        <v>52</v>
      </c>
      <c r="EO45" s="40">
        <v>0</v>
      </c>
      <c r="EP45" s="40">
        <v>26</v>
      </c>
      <c r="EQ45" s="40">
        <v>0</v>
      </c>
      <c r="ER45" s="40">
        <v>52</v>
      </c>
      <c r="ES45" s="40">
        <v>26</v>
      </c>
      <c r="ET45" s="40">
        <v>26</v>
      </c>
      <c r="EU45" s="40">
        <v>0</v>
      </c>
      <c r="EV45" s="40">
        <v>0</v>
      </c>
      <c r="EW45" s="40">
        <v>78</v>
      </c>
      <c r="EX45" s="40">
        <v>52</v>
      </c>
      <c r="EY45" s="40">
        <v>52</v>
      </c>
      <c r="EZ45" s="40">
        <v>78</v>
      </c>
      <c r="FA45" s="40">
        <v>104</v>
      </c>
      <c r="FB45" s="40">
        <v>0</v>
      </c>
      <c r="FC45" s="40">
        <v>78</v>
      </c>
      <c r="FD45" s="40">
        <v>26</v>
      </c>
      <c r="FE45" s="40">
        <v>0</v>
      </c>
      <c r="FF45" s="40">
        <v>25.16667</v>
      </c>
      <c r="FG45" s="40">
        <v>0</v>
      </c>
      <c r="FH45" s="40">
        <v>26</v>
      </c>
      <c r="FI45" s="40">
        <v>26</v>
      </c>
      <c r="FJ45" s="40">
        <v>0</v>
      </c>
      <c r="FK45" s="40">
        <v>26</v>
      </c>
      <c r="FL45" s="40">
        <v>26</v>
      </c>
      <c r="FM45" s="40">
        <v>0</v>
      </c>
      <c r="FN45" s="40">
        <v>52</v>
      </c>
      <c r="FO45" s="40">
        <v>26</v>
      </c>
      <c r="FP45" s="40">
        <v>0</v>
      </c>
      <c r="FQ45" s="40">
        <v>0</v>
      </c>
      <c r="FR45" s="40">
        <v>26</v>
      </c>
      <c r="FS45" s="40">
        <v>0</v>
      </c>
      <c r="FT45" s="40">
        <v>0</v>
      </c>
      <c r="FU45" s="40">
        <v>26</v>
      </c>
      <c r="FV45" s="40">
        <v>0</v>
      </c>
      <c r="FW45" s="40">
        <v>26</v>
      </c>
      <c r="FX45" s="40">
        <v>52</v>
      </c>
      <c r="FY45" s="40">
        <v>0</v>
      </c>
      <c r="FZ45" s="40">
        <v>26</v>
      </c>
      <c r="GA45" s="40">
        <v>0</v>
      </c>
      <c r="GB45" s="40">
        <v>52</v>
      </c>
      <c r="GC45" s="40">
        <v>104</v>
      </c>
      <c r="GD45" s="43">
        <v>5301.5</v>
      </c>
      <c r="GF45" t="s">
        <v>52</v>
      </c>
    </row>
    <row r="46" spans="1:188" x14ac:dyDescent="0.2">
      <c r="A46" s="37" t="s">
        <v>227</v>
      </c>
      <c r="B46" s="38" t="s">
        <v>301</v>
      </c>
      <c r="C46" s="38">
        <v>0</v>
      </c>
      <c r="D46" s="38">
        <v>0</v>
      </c>
      <c r="E46" s="38">
        <v>0</v>
      </c>
      <c r="F46" s="38">
        <v>0</v>
      </c>
      <c r="G46" s="38">
        <v>0</v>
      </c>
      <c r="H46" s="38">
        <v>0</v>
      </c>
      <c r="I46" s="38">
        <v>0</v>
      </c>
      <c r="J46" s="38">
        <v>0</v>
      </c>
      <c r="K46" s="38">
        <v>0</v>
      </c>
      <c r="L46" s="38">
        <v>0</v>
      </c>
      <c r="M46" s="38">
        <v>0</v>
      </c>
      <c r="N46" s="38">
        <v>0</v>
      </c>
      <c r="O46" s="38">
        <v>0</v>
      </c>
      <c r="P46" s="38">
        <v>0</v>
      </c>
      <c r="Q46" s="38">
        <v>0</v>
      </c>
      <c r="R46" s="38">
        <v>0</v>
      </c>
      <c r="S46" s="38">
        <v>0</v>
      </c>
      <c r="T46" s="38">
        <v>0</v>
      </c>
      <c r="U46" s="38">
        <v>0</v>
      </c>
      <c r="V46" s="38">
        <v>0</v>
      </c>
      <c r="W46" s="38">
        <v>0</v>
      </c>
      <c r="X46" s="38">
        <v>0</v>
      </c>
      <c r="Y46" s="38">
        <v>0</v>
      </c>
      <c r="Z46" s="38">
        <v>0</v>
      </c>
      <c r="AA46" s="38">
        <v>30</v>
      </c>
      <c r="AB46" s="38">
        <v>0</v>
      </c>
      <c r="AC46" s="38">
        <v>0</v>
      </c>
      <c r="AD46" s="38">
        <v>0</v>
      </c>
      <c r="AE46" s="38">
        <v>0</v>
      </c>
      <c r="AF46" s="38">
        <v>0</v>
      </c>
      <c r="AG46" s="38">
        <v>0</v>
      </c>
      <c r="AH46" s="38">
        <v>0</v>
      </c>
      <c r="AI46" s="38">
        <v>0</v>
      </c>
      <c r="AJ46" s="38">
        <v>0</v>
      </c>
      <c r="AK46" s="38">
        <v>0</v>
      </c>
      <c r="AL46" s="38">
        <v>0</v>
      </c>
      <c r="AM46" s="38">
        <v>0</v>
      </c>
      <c r="AN46" s="38">
        <v>0</v>
      </c>
      <c r="AO46" s="38">
        <v>0</v>
      </c>
      <c r="AP46" s="38">
        <v>0</v>
      </c>
      <c r="AQ46" s="38">
        <v>30</v>
      </c>
      <c r="AR46" s="38">
        <v>30</v>
      </c>
      <c r="AS46" s="38">
        <v>0</v>
      </c>
      <c r="AT46" s="38">
        <v>0</v>
      </c>
      <c r="AU46" s="38">
        <v>0</v>
      </c>
      <c r="AV46" s="38">
        <v>0</v>
      </c>
      <c r="AW46" s="38">
        <v>0</v>
      </c>
      <c r="AX46" s="38">
        <v>0</v>
      </c>
      <c r="AY46" s="38">
        <v>0</v>
      </c>
      <c r="AZ46" s="38">
        <v>0</v>
      </c>
      <c r="BA46" s="38">
        <v>0</v>
      </c>
      <c r="BB46" s="38">
        <v>0</v>
      </c>
      <c r="BC46" s="38">
        <v>0</v>
      </c>
      <c r="BD46" s="38">
        <v>0</v>
      </c>
      <c r="BE46" s="38">
        <v>0</v>
      </c>
      <c r="BF46" s="38">
        <v>0</v>
      </c>
      <c r="BG46" s="38">
        <v>0</v>
      </c>
      <c r="BH46" s="38">
        <v>0</v>
      </c>
      <c r="BI46" s="38">
        <v>0</v>
      </c>
      <c r="BJ46" s="38">
        <v>0</v>
      </c>
      <c r="BK46" s="38">
        <v>0</v>
      </c>
      <c r="BL46" s="38">
        <v>0</v>
      </c>
      <c r="BM46" s="38">
        <v>30</v>
      </c>
      <c r="BN46" s="38">
        <v>0</v>
      </c>
      <c r="BO46" s="38">
        <v>0</v>
      </c>
      <c r="BP46" s="38">
        <v>0</v>
      </c>
      <c r="BQ46" s="38">
        <v>30</v>
      </c>
      <c r="BR46" s="38">
        <v>0</v>
      </c>
      <c r="BS46" s="38">
        <v>86</v>
      </c>
      <c r="BT46" s="38">
        <v>0</v>
      </c>
      <c r="BU46" s="38">
        <v>60</v>
      </c>
      <c r="BV46" s="38">
        <v>0</v>
      </c>
      <c r="BW46" s="38">
        <v>150</v>
      </c>
      <c r="BX46" s="38">
        <v>30</v>
      </c>
      <c r="BY46" s="38">
        <v>120</v>
      </c>
      <c r="BZ46" s="38">
        <v>60</v>
      </c>
      <c r="CA46" s="38">
        <v>90</v>
      </c>
      <c r="CB46" s="38">
        <v>60</v>
      </c>
      <c r="CC46" s="38">
        <v>0</v>
      </c>
      <c r="CD46" s="38">
        <v>60</v>
      </c>
      <c r="CE46" s="38">
        <v>30</v>
      </c>
      <c r="CF46" s="38">
        <v>0</v>
      </c>
      <c r="CG46" s="38">
        <v>90</v>
      </c>
      <c r="CH46" s="38">
        <v>60</v>
      </c>
      <c r="CI46" s="38">
        <v>0</v>
      </c>
      <c r="CJ46" s="38">
        <v>0</v>
      </c>
      <c r="CK46" s="38">
        <v>0</v>
      </c>
      <c r="CL46" s="38">
        <v>59.545450000000002</v>
      </c>
      <c r="CM46" s="38">
        <v>0</v>
      </c>
      <c r="CN46" s="38">
        <v>0</v>
      </c>
      <c r="CO46" s="38">
        <v>30</v>
      </c>
      <c r="CP46" s="38">
        <v>0</v>
      </c>
      <c r="CQ46" s="38">
        <v>0</v>
      </c>
      <c r="CR46" s="38">
        <v>0</v>
      </c>
      <c r="CS46" s="38">
        <v>0</v>
      </c>
      <c r="CT46" s="38">
        <v>0</v>
      </c>
      <c r="CU46" s="38">
        <v>30</v>
      </c>
      <c r="CV46" s="38">
        <v>60</v>
      </c>
      <c r="CW46" s="38">
        <v>30</v>
      </c>
      <c r="CX46" s="38">
        <v>0</v>
      </c>
      <c r="CY46" s="38">
        <v>60</v>
      </c>
      <c r="CZ46" s="38">
        <v>90</v>
      </c>
      <c r="DA46" s="38">
        <v>120</v>
      </c>
      <c r="DB46" s="38">
        <v>30</v>
      </c>
      <c r="DC46" s="38">
        <v>30</v>
      </c>
      <c r="DD46" s="38">
        <v>30</v>
      </c>
      <c r="DE46" s="38">
        <v>0</v>
      </c>
      <c r="DF46" s="38">
        <v>30</v>
      </c>
      <c r="DG46" s="38">
        <v>60</v>
      </c>
      <c r="DH46" s="38">
        <v>30</v>
      </c>
      <c r="DI46" s="38">
        <v>0</v>
      </c>
      <c r="DJ46" s="38">
        <v>30</v>
      </c>
      <c r="DK46" s="38">
        <v>30</v>
      </c>
      <c r="DL46" s="38">
        <v>0</v>
      </c>
      <c r="DM46" s="38">
        <v>30</v>
      </c>
      <c r="DN46" s="38">
        <v>0</v>
      </c>
      <c r="DO46" s="38">
        <v>30</v>
      </c>
      <c r="DP46" s="38">
        <v>0</v>
      </c>
      <c r="DQ46" s="38">
        <v>0</v>
      </c>
      <c r="DR46" s="38">
        <v>0</v>
      </c>
      <c r="DS46" s="38">
        <v>0</v>
      </c>
      <c r="DT46" s="38">
        <v>0</v>
      </c>
      <c r="DU46" s="38">
        <v>30</v>
      </c>
      <c r="DV46" s="38">
        <v>0</v>
      </c>
      <c r="DW46" s="38">
        <v>30</v>
      </c>
      <c r="DX46" s="38">
        <v>0</v>
      </c>
      <c r="DY46" s="38">
        <v>0</v>
      </c>
      <c r="DZ46" s="38">
        <v>30</v>
      </c>
      <c r="EA46" s="38">
        <v>0</v>
      </c>
      <c r="EB46" s="38">
        <v>0</v>
      </c>
      <c r="EC46" s="38">
        <v>0</v>
      </c>
      <c r="ED46" s="38">
        <v>0</v>
      </c>
      <c r="EE46" s="38">
        <v>30</v>
      </c>
      <c r="EF46" s="38">
        <v>0</v>
      </c>
      <c r="EG46" s="38">
        <v>30</v>
      </c>
      <c r="EH46" s="38">
        <v>0</v>
      </c>
      <c r="EI46" s="38">
        <v>0</v>
      </c>
      <c r="EJ46" s="38">
        <v>0</v>
      </c>
      <c r="EK46" s="38">
        <v>30</v>
      </c>
      <c r="EL46" s="38">
        <v>30</v>
      </c>
      <c r="EM46" s="38">
        <v>30</v>
      </c>
      <c r="EN46" s="38">
        <v>0</v>
      </c>
      <c r="EO46" s="38">
        <v>0</v>
      </c>
      <c r="EP46" s="38">
        <v>30</v>
      </c>
      <c r="EQ46" s="38">
        <v>0</v>
      </c>
      <c r="ER46" s="38">
        <v>0</v>
      </c>
      <c r="ES46" s="38">
        <v>30</v>
      </c>
      <c r="ET46" s="38">
        <v>30</v>
      </c>
      <c r="EU46" s="38">
        <v>0</v>
      </c>
      <c r="EV46" s="38">
        <v>60</v>
      </c>
      <c r="EW46" s="38">
        <v>30</v>
      </c>
      <c r="EX46" s="38">
        <v>30</v>
      </c>
      <c r="EY46" s="38">
        <v>0</v>
      </c>
      <c r="EZ46" s="38">
        <v>0</v>
      </c>
      <c r="FA46" s="38">
        <v>0</v>
      </c>
      <c r="FB46" s="38">
        <v>0</v>
      </c>
      <c r="FC46" s="38">
        <v>0</v>
      </c>
      <c r="FD46" s="38">
        <v>0</v>
      </c>
      <c r="FE46" s="38">
        <v>0</v>
      </c>
      <c r="FF46" s="38">
        <v>0</v>
      </c>
      <c r="FG46" s="38">
        <v>0</v>
      </c>
      <c r="FH46" s="38">
        <v>30</v>
      </c>
      <c r="FI46" s="38">
        <v>0</v>
      </c>
      <c r="FJ46" s="38">
        <v>0</v>
      </c>
      <c r="FK46" s="38">
        <v>30</v>
      </c>
      <c r="FL46" s="38">
        <v>30</v>
      </c>
      <c r="FM46" s="38">
        <v>60</v>
      </c>
      <c r="FN46" s="38">
        <v>0</v>
      </c>
      <c r="FO46" s="38">
        <v>30</v>
      </c>
      <c r="FP46" s="38">
        <v>0</v>
      </c>
      <c r="FQ46" s="38">
        <v>0</v>
      </c>
      <c r="FR46" s="38">
        <v>0</v>
      </c>
      <c r="FS46" s="38">
        <v>30</v>
      </c>
      <c r="FT46" s="38">
        <v>30</v>
      </c>
      <c r="FU46" s="38">
        <v>0</v>
      </c>
      <c r="FV46" s="38">
        <v>30</v>
      </c>
      <c r="FW46" s="38">
        <v>0</v>
      </c>
      <c r="FX46" s="38">
        <v>0</v>
      </c>
      <c r="FY46" s="38">
        <v>0</v>
      </c>
      <c r="FZ46" s="38">
        <v>0</v>
      </c>
      <c r="GA46" s="38">
        <v>0</v>
      </c>
      <c r="GB46" s="38">
        <v>0</v>
      </c>
      <c r="GC46" s="38">
        <v>0</v>
      </c>
      <c r="GD46" s="42">
        <v>2575.5454500000001</v>
      </c>
    </row>
    <row r="47" spans="1:188" x14ac:dyDescent="0.2">
      <c r="A47" s="39" t="s">
        <v>253</v>
      </c>
      <c r="B47" s="40" t="s">
        <v>302</v>
      </c>
      <c r="C47" s="40">
        <v>0</v>
      </c>
      <c r="D47" s="40">
        <v>0</v>
      </c>
      <c r="E47" s="40">
        <v>0</v>
      </c>
      <c r="F47" s="40">
        <v>0</v>
      </c>
      <c r="G47" s="40">
        <v>0</v>
      </c>
      <c r="H47" s="40">
        <v>0</v>
      </c>
      <c r="I47" s="40">
        <v>0</v>
      </c>
      <c r="J47" s="40">
        <v>0</v>
      </c>
      <c r="K47" s="40">
        <v>0</v>
      </c>
      <c r="L47" s="40">
        <v>0</v>
      </c>
      <c r="M47" s="40">
        <v>0</v>
      </c>
      <c r="N47" s="40">
        <v>0</v>
      </c>
      <c r="O47" s="40">
        <v>0</v>
      </c>
      <c r="P47" s="40">
        <v>0</v>
      </c>
      <c r="Q47" s="40">
        <v>0</v>
      </c>
      <c r="R47" s="40">
        <v>0</v>
      </c>
      <c r="S47" s="40">
        <v>0</v>
      </c>
      <c r="T47" s="40">
        <v>0</v>
      </c>
      <c r="U47" s="40">
        <v>0</v>
      </c>
      <c r="V47" s="40">
        <v>0</v>
      </c>
      <c r="W47" s="40">
        <v>0</v>
      </c>
      <c r="X47" s="40">
        <v>0</v>
      </c>
      <c r="Y47" s="40">
        <v>0</v>
      </c>
      <c r="Z47" s="40">
        <v>0</v>
      </c>
      <c r="AA47" s="40">
        <v>0</v>
      </c>
      <c r="AB47" s="40">
        <v>0</v>
      </c>
      <c r="AC47" s="40">
        <v>0</v>
      </c>
      <c r="AD47" s="40">
        <v>0</v>
      </c>
      <c r="AE47" s="40">
        <v>0</v>
      </c>
      <c r="AF47" s="40">
        <v>0</v>
      </c>
      <c r="AG47" s="40">
        <v>0</v>
      </c>
      <c r="AH47" s="40">
        <v>0</v>
      </c>
      <c r="AI47" s="40">
        <v>0</v>
      </c>
      <c r="AJ47" s="40">
        <v>0</v>
      </c>
      <c r="AK47" s="40">
        <v>0</v>
      </c>
      <c r="AL47" s="40">
        <v>0</v>
      </c>
      <c r="AM47" s="40">
        <v>0</v>
      </c>
      <c r="AN47" s="40">
        <v>0</v>
      </c>
      <c r="AO47" s="40">
        <v>0</v>
      </c>
      <c r="AP47" s="40">
        <v>0</v>
      </c>
      <c r="AQ47" s="40">
        <v>0</v>
      </c>
      <c r="AR47" s="40">
        <v>0</v>
      </c>
      <c r="AS47" s="40">
        <v>0</v>
      </c>
      <c r="AT47" s="40">
        <v>0</v>
      </c>
      <c r="AU47" s="40">
        <v>0</v>
      </c>
      <c r="AV47" s="40">
        <v>0</v>
      </c>
      <c r="AW47" s="40">
        <v>0</v>
      </c>
      <c r="AX47" s="40">
        <v>0</v>
      </c>
      <c r="AY47" s="40">
        <v>0</v>
      </c>
      <c r="AZ47" s="40">
        <v>0</v>
      </c>
      <c r="BA47" s="40">
        <v>0</v>
      </c>
      <c r="BB47" s="40">
        <v>0</v>
      </c>
      <c r="BC47" s="40">
        <v>0</v>
      </c>
      <c r="BD47" s="40">
        <v>0</v>
      </c>
      <c r="BE47" s="40">
        <v>0</v>
      </c>
      <c r="BF47" s="40">
        <v>0</v>
      </c>
      <c r="BG47" s="40">
        <v>0</v>
      </c>
      <c r="BH47" s="40">
        <v>0</v>
      </c>
      <c r="BI47" s="40">
        <v>0</v>
      </c>
      <c r="BJ47" s="40">
        <v>0</v>
      </c>
      <c r="BK47" s="40">
        <v>0</v>
      </c>
      <c r="BL47" s="40">
        <v>0</v>
      </c>
      <c r="BM47" s="40">
        <v>0</v>
      </c>
      <c r="BN47" s="40">
        <v>0</v>
      </c>
      <c r="BO47" s="40">
        <v>0</v>
      </c>
      <c r="BP47" s="40">
        <v>0</v>
      </c>
      <c r="BQ47" s="40">
        <v>0</v>
      </c>
      <c r="BR47" s="40">
        <v>0</v>
      </c>
      <c r="BS47" s="40">
        <v>0</v>
      </c>
      <c r="BT47" s="40">
        <v>0</v>
      </c>
      <c r="BU47" s="40">
        <v>0</v>
      </c>
      <c r="BV47" s="40">
        <v>0</v>
      </c>
      <c r="BW47" s="40">
        <v>0</v>
      </c>
      <c r="BX47" s="40">
        <v>0</v>
      </c>
      <c r="BY47" s="40">
        <v>0</v>
      </c>
      <c r="BZ47" s="40">
        <v>0</v>
      </c>
      <c r="CA47" s="40">
        <v>0</v>
      </c>
      <c r="CB47" s="40">
        <v>0</v>
      </c>
      <c r="CC47" s="40">
        <v>0</v>
      </c>
      <c r="CD47" s="40">
        <v>0</v>
      </c>
      <c r="CE47" s="40">
        <v>0</v>
      </c>
      <c r="CF47" s="40">
        <v>0</v>
      </c>
      <c r="CG47" s="40">
        <v>0</v>
      </c>
      <c r="CH47" s="40">
        <v>0</v>
      </c>
      <c r="CI47" s="40">
        <v>0</v>
      </c>
      <c r="CJ47" s="40">
        <v>0</v>
      </c>
      <c r="CK47" s="40">
        <v>0</v>
      </c>
      <c r="CL47" s="40">
        <v>0</v>
      </c>
      <c r="CM47" s="40">
        <v>0</v>
      </c>
      <c r="CN47" s="40">
        <v>0</v>
      </c>
      <c r="CO47" s="40">
        <v>0</v>
      </c>
      <c r="CP47" s="40">
        <v>0</v>
      </c>
      <c r="CQ47" s="40">
        <v>0</v>
      </c>
      <c r="CR47" s="40">
        <v>0</v>
      </c>
      <c r="CS47" s="40">
        <v>0</v>
      </c>
      <c r="CT47" s="40">
        <v>0</v>
      </c>
      <c r="CU47" s="40">
        <v>0</v>
      </c>
      <c r="CV47" s="40">
        <v>0</v>
      </c>
      <c r="CW47" s="40">
        <v>0</v>
      </c>
      <c r="CX47" s="40">
        <v>0</v>
      </c>
      <c r="CY47" s="40">
        <v>40</v>
      </c>
      <c r="CZ47" s="40">
        <v>120</v>
      </c>
      <c r="DA47" s="40">
        <v>80</v>
      </c>
      <c r="DB47" s="40">
        <v>0</v>
      </c>
      <c r="DC47" s="40">
        <v>120</v>
      </c>
      <c r="DD47" s="40">
        <v>0</v>
      </c>
      <c r="DE47" s="40">
        <v>0</v>
      </c>
      <c r="DF47" s="40">
        <v>0</v>
      </c>
      <c r="DG47" s="40">
        <v>0</v>
      </c>
      <c r="DH47" s="40">
        <v>0</v>
      </c>
      <c r="DI47" s="40">
        <v>0</v>
      </c>
      <c r="DJ47" s="40">
        <v>0</v>
      </c>
      <c r="DK47" s="40">
        <v>80</v>
      </c>
      <c r="DL47" s="40">
        <v>0</v>
      </c>
      <c r="DM47" s="40">
        <v>0</v>
      </c>
      <c r="DN47" s="40">
        <v>0</v>
      </c>
      <c r="DO47" s="40">
        <v>0</v>
      </c>
      <c r="DP47" s="40">
        <v>0</v>
      </c>
      <c r="DQ47" s="40">
        <v>0</v>
      </c>
      <c r="DR47" s="40">
        <v>0</v>
      </c>
      <c r="DS47" s="40">
        <v>0</v>
      </c>
      <c r="DT47" s="40">
        <v>0</v>
      </c>
      <c r="DU47" s="40">
        <v>0</v>
      </c>
      <c r="DV47" s="40">
        <v>0</v>
      </c>
      <c r="DW47" s="40">
        <v>0</v>
      </c>
      <c r="DX47" s="40">
        <v>0</v>
      </c>
      <c r="DY47" s="40">
        <v>0</v>
      </c>
      <c r="DZ47" s="40">
        <v>0</v>
      </c>
      <c r="EA47" s="40">
        <v>0</v>
      </c>
      <c r="EB47" s="40">
        <v>0</v>
      </c>
      <c r="EC47" s="40">
        <v>0</v>
      </c>
      <c r="ED47" s="40">
        <v>0</v>
      </c>
      <c r="EE47" s="40">
        <v>0</v>
      </c>
      <c r="EF47" s="40">
        <v>0</v>
      </c>
      <c r="EG47" s="40">
        <v>0</v>
      </c>
      <c r="EH47" s="40">
        <v>0</v>
      </c>
      <c r="EI47" s="40">
        <v>40</v>
      </c>
      <c r="EJ47" s="40">
        <v>40</v>
      </c>
      <c r="EK47" s="40">
        <v>0</v>
      </c>
      <c r="EL47" s="40">
        <v>0</v>
      </c>
      <c r="EM47" s="40">
        <v>160</v>
      </c>
      <c r="EN47" s="40">
        <v>40</v>
      </c>
      <c r="EO47" s="40">
        <v>0</v>
      </c>
      <c r="EP47" s="40">
        <v>0</v>
      </c>
      <c r="EQ47" s="40">
        <v>0</v>
      </c>
      <c r="ER47" s="40">
        <v>0</v>
      </c>
      <c r="ES47" s="40">
        <v>40</v>
      </c>
      <c r="ET47" s="40">
        <v>0</v>
      </c>
      <c r="EU47" s="40">
        <v>0</v>
      </c>
      <c r="EV47" s="40">
        <v>40</v>
      </c>
      <c r="EW47" s="40">
        <v>0</v>
      </c>
      <c r="EX47" s="40">
        <v>0</v>
      </c>
      <c r="EY47" s="40">
        <v>0</v>
      </c>
      <c r="EZ47" s="40">
        <v>0</v>
      </c>
      <c r="FA47" s="40">
        <v>0</v>
      </c>
      <c r="FB47" s="40">
        <v>0</v>
      </c>
      <c r="FC47" s="40">
        <v>0</v>
      </c>
      <c r="FD47" s="40">
        <v>0</v>
      </c>
      <c r="FE47" s="40">
        <v>0</v>
      </c>
      <c r="FF47" s="40">
        <v>0</v>
      </c>
      <c r="FG47" s="40">
        <v>0</v>
      </c>
      <c r="FH47" s="40">
        <v>0</v>
      </c>
      <c r="FI47" s="40">
        <v>0</v>
      </c>
      <c r="FJ47" s="40">
        <v>0</v>
      </c>
      <c r="FK47" s="40">
        <v>0</v>
      </c>
      <c r="FL47" s="40">
        <v>0</v>
      </c>
      <c r="FM47" s="40">
        <v>0</v>
      </c>
      <c r="FN47" s="40">
        <v>0</v>
      </c>
      <c r="FO47" s="40">
        <v>0</v>
      </c>
      <c r="FP47" s="40">
        <v>0</v>
      </c>
      <c r="FQ47" s="40">
        <v>0</v>
      </c>
      <c r="FR47" s="40">
        <v>0</v>
      </c>
      <c r="FS47" s="40">
        <v>0</v>
      </c>
      <c r="FT47" s="40">
        <v>0</v>
      </c>
      <c r="FU47" s="40">
        <v>0</v>
      </c>
      <c r="FV47" s="40">
        <v>0</v>
      </c>
      <c r="FW47" s="40">
        <v>0</v>
      </c>
      <c r="FX47" s="40">
        <v>0</v>
      </c>
      <c r="FY47" s="40">
        <v>0</v>
      </c>
      <c r="FZ47" s="40">
        <v>0</v>
      </c>
      <c r="GA47" s="40">
        <v>0</v>
      </c>
      <c r="GB47" s="40">
        <v>0</v>
      </c>
      <c r="GC47" s="40">
        <v>0</v>
      </c>
      <c r="GD47" s="43">
        <v>800</v>
      </c>
      <c r="GF47" t="s">
        <v>54</v>
      </c>
    </row>
    <row r="48" spans="1:188" x14ac:dyDescent="0.2">
      <c r="A48" s="37" t="s">
        <v>255</v>
      </c>
      <c r="B48" s="38" t="s">
        <v>302</v>
      </c>
      <c r="C48" s="38">
        <v>0</v>
      </c>
      <c r="D48" s="38">
        <v>0</v>
      </c>
      <c r="E48" s="38">
        <v>0</v>
      </c>
      <c r="F48" s="38">
        <v>0</v>
      </c>
      <c r="G48" s="38">
        <v>0</v>
      </c>
      <c r="H48" s="38">
        <v>10</v>
      </c>
      <c r="I48" s="38">
        <v>10</v>
      </c>
      <c r="J48" s="38">
        <v>0</v>
      </c>
      <c r="K48" s="38">
        <v>0</v>
      </c>
      <c r="L48" s="38">
        <v>20</v>
      </c>
      <c r="M48" s="38">
        <v>0</v>
      </c>
      <c r="N48" s="38">
        <v>0</v>
      </c>
      <c r="O48" s="38">
        <v>10</v>
      </c>
      <c r="P48" s="38">
        <v>0</v>
      </c>
      <c r="Q48" s="38">
        <v>0</v>
      </c>
      <c r="R48" s="38">
        <v>0</v>
      </c>
      <c r="S48" s="38">
        <v>0</v>
      </c>
      <c r="T48" s="38">
        <v>0</v>
      </c>
      <c r="U48" s="38">
        <v>30</v>
      </c>
      <c r="V48" s="38">
        <v>0</v>
      </c>
      <c r="W48" s="38">
        <v>20</v>
      </c>
      <c r="X48" s="38">
        <v>0</v>
      </c>
      <c r="Y48" s="38">
        <v>0</v>
      </c>
      <c r="Z48" s="38">
        <v>0</v>
      </c>
      <c r="AA48" s="38">
        <v>10</v>
      </c>
      <c r="AB48" s="38">
        <v>20</v>
      </c>
      <c r="AC48" s="38">
        <v>0</v>
      </c>
      <c r="AD48" s="38">
        <v>30</v>
      </c>
      <c r="AE48" s="38">
        <v>0</v>
      </c>
      <c r="AF48" s="38">
        <v>0</v>
      </c>
      <c r="AG48" s="38">
        <v>10</v>
      </c>
      <c r="AH48" s="38">
        <v>0</v>
      </c>
      <c r="AI48" s="38">
        <v>0</v>
      </c>
      <c r="AJ48" s="38">
        <v>20</v>
      </c>
      <c r="AK48" s="38">
        <v>10</v>
      </c>
      <c r="AL48" s="38">
        <v>0</v>
      </c>
      <c r="AM48" s="38">
        <v>0</v>
      </c>
      <c r="AN48" s="38">
        <v>0</v>
      </c>
      <c r="AO48" s="38">
        <v>0</v>
      </c>
      <c r="AP48" s="38">
        <v>0</v>
      </c>
      <c r="AQ48" s="38">
        <v>0</v>
      </c>
      <c r="AR48" s="38">
        <v>0</v>
      </c>
      <c r="AS48" s="38">
        <v>0</v>
      </c>
      <c r="AT48" s="38">
        <v>0</v>
      </c>
      <c r="AU48" s="38">
        <v>10</v>
      </c>
      <c r="AV48" s="38">
        <v>0</v>
      </c>
      <c r="AW48" s="38">
        <v>0</v>
      </c>
      <c r="AX48" s="38">
        <v>10</v>
      </c>
      <c r="AY48" s="38">
        <v>10</v>
      </c>
      <c r="AZ48" s="38">
        <v>0</v>
      </c>
      <c r="BA48" s="38">
        <v>0</v>
      </c>
      <c r="BB48" s="38">
        <v>10</v>
      </c>
      <c r="BC48" s="38">
        <v>0</v>
      </c>
      <c r="BD48" s="38">
        <v>20</v>
      </c>
      <c r="BE48" s="38">
        <v>0</v>
      </c>
      <c r="BF48" s="38">
        <v>10</v>
      </c>
      <c r="BG48" s="38">
        <v>0</v>
      </c>
      <c r="BH48" s="38">
        <v>0</v>
      </c>
      <c r="BI48" s="38">
        <v>0</v>
      </c>
      <c r="BJ48" s="38">
        <v>0</v>
      </c>
      <c r="BK48" s="38">
        <v>0</v>
      </c>
      <c r="BL48" s="38">
        <v>0</v>
      </c>
      <c r="BM48" s="38">
        <v>0</v>
      </c>
      <c r="BN48" s="38">
        <v>0</v>
      </c>
      <c r="BO48" s="38">
        <v>0</v>
      </c>
      <c r="BP48" s="38">
        <v>0</v>
      </c>
      <c r="BQ48" s="38">
        <v>0</v>
      </c>
      <c r="BR48" s="38">
        <v>0</v>
      </c>
      <c r="BS48" s="38">
        <v>0</v>
      </c>
      <c r="BT48" s="38">
        <v>0</v>
      </c>
      <c r="BU48" s="38">
        <v>0</v>
      </c>
      <c r="BV48" s="38">
        <v>0</v>
      </c>
      <c r="BW48" s="38">
        <v>0</v>
      </c>
      <c r="BX48" s="38">
        <v>0</v>
      </c>
      <c r="BY48" s="38">
        <v>0</v>
      </c>
      <c r="BZ48" s="38">
        <v>0</v>
      </c>
      <c r="CA48" s="38">
        <v>0</v>
      </c>
      <c r="CB48" s="38">
        <v>0</v>
      </c>
      <c r="CC48" s="38">
        <v>0</v>
      </c>
      <c r="CD48" s="38">
        <v>0</v>
      </c>
      <c r="CE48" s="38">
        <v>0</v>
      </c>
      <c r="CF48" s="38">
        <v>0</v>
      </c>
      <c r="CG48" s="38">
        <v>0</v>
      </c>
      <c r="CH48" s="38">
        <v>0</v>
      </c>
      <c r="CI48" s="38">
        <v>0</v>
      </c>
      <c r="CJ48" s="38">
        <v>0</v>
      </c>
      <c r="CK48" s="38">
        <v>12</v>
      </c>
      <c r="CL48" s="38">
        <v>0</v>
      </c>
      <c r="CM48" s="38">
        <v>0</v>
      </c>
      <c r="CN48" s="38">
        <v>0</v>
      </c>
      <c r="CO48" s="38">
        <v>0</v>
      </c>
      <c r="CP48" s="38">
        <v>0</v>
      </c>
      <c r="CQ48" s="38">
        <v>0</v>
      </c>
      <c r="CR48" s="38">
        <v>0</v>
      </c>
      <c r="CS48" s="38">
        <v>0</v>
      </c>
      <c r="CT48" s="38">
        <v>0</v>
      </c>
      <c r="CU48" s="38">
        <v>0</v>
      </c>
      <c r="CV48" s="38">
        <v>0</v>
      </c>
      <c r="CW48" s="38">
        <v>0</v>
      </c>
      <c r="CX48" s="38">
        <v>0</v>
      </c>
      <c r="CY48" s="38">
        <v>0</v>
      </c>
      <c r="CZ48" s="38">
        <v>0</v>
      </c>
      <c r="DA48" s="38">
        <v>0</v>
      </c>
      <c r="DB48" s="38">
        <v>0</v>
      </c>
      <c r="DC48" s="38">
        <v>36</v>
      </c>
      <c r="DD48" s="38">
        <v>0</v>
      </c>
      <c r="DE48" s="38">
        <v>0</v>
      </c>
      <c r="DF48" s="38">
        <v>0</v>
      </c>
      <c r="DG48" s="38">
        <v>0</v>
      </c>
      <c r="DH48" s="38">
        <v>0</v>
      </c>
      <c r="DI48" s="38">
        <v>0</v>
      </c>
      <c r="DJ48" s="38">
        <v>12</v>
      </c>
      <c r="DK48" s="38">
        <v>0</v>
      </c>
      <c r="DL48" s="38">
        <v>0</v>
      </c>
      <c r="DM48" s="38">
        <v>24</v>
      </c>
      <c r="DN48" s="38">
        <v>12</v>
      </c>
      <c r="DO48" s="38">
        <v>24</v>
      </c>
      <c r="DP48" s="38">
        <v>12</v>
      </c>
      <c r="DQ48" s="38">
        <v>0</v>
      </c>
      <c r="DR48" s="38">
        <v>0</v>
      </c>
      <c r="DS48" s="38">
        <v>0</v>
      </c>
      <c r="DT48" s="38">
        <v>36</v>
      </c>
      <c r="DU48" s="38">
        <v>12</v>
      </c>
      <c r="DV48" s="38">
        <v>0</v>
      </c>
      <c r="DW48" s="38">
        <v>0</v>
      </c>
      <c r="DX48" s="38">
        <v>0</v>
      </c>
      <c r="DY48" s="38">
        <v>0</v>
      </c>
      <c r="DZ48" s="38">
        <v>0</v>
      </c>
      <c r="EA48" s="38">
        <v>0</v>
      </c>
      <c r="EB48" s="38">
        <v>0</v>
      </c>
      <c r="EC48" s="38">
        <v>0</v>
      </c>
      <c r="ED48" s="38">
        <v>24</v>
      </c>
      <c r="EE48" s="38">
        <v>24</v>
      </c>
      <c r="EF48" s="38">
        <v>0</v>
      </c>
      <c r="EG48" s="38">
        <v>0</v>
      </c>
      <c r="EH48" s="38">
        <v>0</v>
      </c>
      <c r="EI48" s="38">
        <v>0</v>
      </c>
      <c r="EJ48" s="38">
        <v>0</v>
      </c>
      <c r="EK48" s="38">
        <v>0</v>
      </c>
      <c r="EL48" s="38">
        <v>12</v>
      </c>
      <c r="EM48" s="38">
        <v>0</v>
      </c>
      <c r="EN48" s="38">
        <v>0</v>
      </c>
      <c r="EO48" s="38">
        <v>0</v>
      </c>
      <c r="EP48" s="38">
        <v>0</v>
      </c>
      <c r="EQ48" s="38">
        <v>0</v>
      </c>
      <c r="ER48" s="38">
        <v>12</v>
      </c>
      <c r="ES48" s="38">
        <v>0</v>
      </c>
      <c r="ET48" s="38">
        <v>0</v>
      </c>
      <c r="EU48" s="38">
        <v>0</v>
      </c>
      <c r="EV48" s="38">
        <v>0</v>
      </c>
      <c r="EW48" s="38">
        <v>0</v>
      </c>
      <c r="EX48" s="38">
        <v>0</v>
      </c>
      <c r="EY48" s="38">
        <v>0</v>
      </c>
      <c r="EZ48" s="38">
        <v>0</v>
      </c>
      <c r="FA48" s="38">
        <v>0</v>
      </c>
      <c r="FB48" s="38">
        <v>0</v>
      </c>
      <c r="FC48" s="38">
        <v>0</v>
      </c>
      <c r="FD48" s="38">
        <v>0</v>
      </c>
      <c r="FE48" s="38">
        <v>0</v>
      </c>
      <c r="FF48" s="38">
        <v>0</v>
      </c>
      <c r="FG48" s="38">
        <v>0</v>
      </c>
      <c r="FH48" s="38">
        <v>0</v>
      </c>
      <c r="FI48" s="38">
        <v>0</v>
      </c>
      <c r="FJ48" s="38">
        <v>0</v>
      </c>
      <c r="FK48" s="38">
        <v>36</v>
      </c>
      <c r="FL48" s="38">
        <v>22</v>
      </c>
      <c r="FM48" s="38">
        <v>24</v>
      </c>
      <c r="FN48" s="38">
        <v>0</v>
      </c>
      <c r="FO48" s="38">
        <v>0</v>
      </c>
      <c r="FP48" s="38">
        <v>0</v>
      </c>
      <c r="FQ48" s="38">
        <v>24</v>
      </c>
      <c r="FR48" s="38">
        <v>0</v>
      </c>
      <c r="FS48" s="38">
        <v>12</v>
      </c>
      <c r="FT48" s="38">
        <v>0</v>
      </c>
      <c r="FU48" s="38">
        <v>0</v>
      </c>
      <c r="FV48" s="38">
        <v>0</v>
      </c>
      <c r="FW48" s="38">
        <v>0</v>
      </c>
      <c r="FX48" s="38">
        <v>10</v>
      </c>
      <c r="FY48" s="38">
        <v>0</v>
      </c>
      <c r="FZ48" s="38">
        <v>25</v>
      </c>
      <c r="GA48" s="38">
        <v>0</v>
      </c>
      <c r="GB48" s="38">
        <v>0</v>
      </c>
      <c r="GC48" s="38">
        <v>0</v>
      </c>
      <c r="GD48" s="42">
        <v>675</v>
      </c>
      <c r="GF48" t="s">
        <v>55</v>
      </c>
    </row>
    <row r="49" spans="1:188" x14ac:dyDescent="0.2">
      <c r="A49" s="39" t="s">
        <v>212</v>
      </c>
      <c r="B49" s="40" t="s">
        <v>298</v>
      </c>
      <c r="C49" s="40">
        <v>0</v>
      </c>
      <c r="D49" s="40">
        <v>0</v>
      </c>
      <c r="E49" s="40">
        <v>30</v>
      </c>
      <c r="F49" s="40">
        <v>0</v>
      </c>
      <c r="G49" s="40">
        <v>150</v>
      </c>
      <c r="H49" s="40">
        <v>60</v>
      </c>
      <c r="I49" s="40">
        <v>90</v>
      </c>
      <c r="J49" s="40">
        <v>30</v>
      </c>
      <c r="K49" s="40">
        <v>0</v>
      </c>
      <c r="L49" s="40">
        <v>240</v>
      </c>
      <c r="M49" s="40">
        <v>120</v>
      </c>
      <c r="N49" s="40">
        <v>0</v>
      </c>
      <c r="O49" s="40">
        <v>30</v>
      </c>
      <c r="P49" s="40">
        <v>0</v>
      </c>
      <c r="Q49" s="40">
        <v>0</v>
      </c>
      <c r="R49" s="40">
        <v>0</v>
      </c>
      <c r="S49" s="40">
        <v>90</v>
      </c>
      <c r="T49" s="40">
        <v>0</v>
      </c>
      <c r="U49" s="40">
        <v>180</v>
      </c>
      <c r="V49" s="40">
        <v>30</v>
      </c>
      <c r="W49" s="40">
        <v>150</v>
      </c>
      <c r="X49" s="40">
        <v>180</v>
      </c>
      <c r="Y49" s="40">
        <v>0</v>
      </c>
      <c r="Z49" s="40">
        <v>180</v>
      </c>
      <c r="AA49" s="40">
        <v>0</v>
      </c>
      <c r="AB49" s="40">
        <v>90</v>
      </c>
      <c r="AC49" s="40">
        <v>90</v>
      </c>
      <c r="AD49" s="40">
        <v>30</v>
      </c>
      <c r="AE49" s="40">
        <v>30</v>
      </c>
      <c r="AF49" s="40">
        <v>0</v>
      </c>
      <c r="AG49" s="40">
        <v>0</v>
      </c>
      <c r="AH49" s="40">
        <v>90</v>
      </c>
      <c r="AI49" s="40">
        <v>0</v>
      </c>
      <c r="AJ49" s="40">
        <v>60</v>
      </c>
      <c r="AK49" s="40">
        <v>30</v>
      </c>
      <c r="AL49" s="40">
        <v>30</v>
      </c>
      <c r="AM49" s="40">
        <v>0</v>
      </c>
      <c r="AN49" s="40">
        <v>30</v>
      </c>
      <c r="AO49" s="40">
        <v>30</v>
      </c>
      <c r="AP49" s="40">
        <v>0</v>
      </c>
      <c r="AQ49" s="40">
        <v>30</v>
      </c>
      <c r="AR49" s="40">
        <v>30</v>
      </c>
      <c r="AS49" s="40">
        <v>90</v>
      </c>
      <c r="AT49" s="40">
        <v>0</v>
      </c>
      <c r="AU49" s="40">
        <v>30</v>
      </c>
      <c r="AV49" s="40">
        <v>60</v>
      </c>
      <c r="AW49" s="40">
        <v>30</v>
      </c>
      <c r="AX49" s="40">
        <v>120</v>
      </c>
      <c r="AY49" s="40">
        <v>60</v>
      </c>
      <c r="AZ49" s="40">
        <v>120</v>
      </c>
      <c r="BA49" s="40">
        <v>0</v>
      </c>
      <c r="BB49" s="40">
        <v>0</v>
      </c>
      <c r="BC49" s="40">
        <v>60</v>
      </c>
      <c r="BD49" s="40">
        <v>0</v>
      </c>
      <c r="BE49" s="40">
        <v>0</v>
      </c>
      <c r="BF49" s="40">
        <v>0</v>
      </c>
      <c r="BG49" s="40">
        <v>0</v>
      </c>
      <c r="BH49" s="40">
        <v>0</v>
      </c>
      <c r="BI49" s="40">
        <v>0</v>
      </c>
      <c r="BJ49" s="40">
        <v>0</v>
      </c>
      <c r="BK49" s="40">
        <v>0</v>
      </c>
      <c r="BL49" s="40">
        <v>30</v>
      </c>
      <c r="BM49" s="40">
        <v>30</v>
      </c>
      <c r="BN49" s="40">
        <v>0</v>
      </c>
      <c r="BO49" s="40">
        <v>0</v>
      </c>
      <c r="BP49" s="40">
        <v>0</v>
      </c>
      <c r="BQ49" s="40">
        <v>0</v>
      </c>
      <c r="BR49" s="40">
        <v>0</v>
      </c>
      <c r="BS49" s="40">
        <v>0</v>
      </c>
      <c r="BT49" s="40">
        <v>0</v>
      </c>
      <c r="BU49" s="40">
        <v>0</v>
      </c>
      <c r="BV49" s="40">
        <v>0</v>
      </c>
      <c r="BW49" s="40">
        <v>0</v>
      </c>
      <c r="BX49" s="40">
        <v>0</v>
      </c>
      <c r="BY49" s="40">
        <v>0</v>
      </c>
      <c r="BZ49" s="40">
        <v>0</v>
      </c>
      <c r="CA49" s="40">
        <v>0</v>
      </c>
      <c r="CB49" s="40">
        <v>0</v>
      </c>
      <c r="CC49" s="40">
        <v>0</v>
      </c>
      <c r="CD49" s="40">
        <v>0</v>
      </c>
      <c r="CE49" s="40">
        <v>0</v>
      </c>
      <c r="CF49" s="40">
        <v>0</v>
      </c>
      <c r="CG49" s="40">
        <v>0</v>
      </c>
      <c r="CH49" s="40">
        <v>0</v>
      </c>
      <c r="CI49" s="40">
        <v>0</v>
      </c>
      <c r="CJ49" s="40">
        <v>0</v>
      </c>
      <c r="CK49" s="40">
        <v>30</v>
      </c>
      <c r="CL49" s="40">
        <v>30</v>
      </c>
      <c r="CM49" s="40">
        <v>0</v>
      </c>
      <c r="CN49" s="40">
        <v>0</v>
      </c>
      <c r="CO49" s="40">
        <v>30</v>
      </c>
      <c r="CP49" s="40">
        <v>0</v>
      </c>
      <c r="CQ49" s="40">
        <v>0</v>
      </c>
      <c r="CR49" s="40">
        <v>30</v>
      </c>
      <c r="CS49" s="40">
        <v>0</v>
      </c>
      <c r="CT49" s="40">
        <v>30</v>
      </c>
      <c r="CU49" s="40">
        <v>60</v>
      </c>
      <c r="CV49" s="40">
        <v>60</v>
      </c>
      <c r="CW49" s="40">
        <v>30</v>
      </c>
      <c r="CX49" s="40">
        <v>0</v>
      </c>
      <c r="CY49" s="40">
        <v>0</v>
      </c>
      <c r="CZ49" s="40">
        <v>0</v>
      </c>
      <c r="DA49" s="40">
        <v>0</v>
      </c>
      <c r="DB49" s="40">
        <v>0</v>
      </c>
      <c r="DC49" s="40">
        <v>0</v>
      </c>
      <c r="DD49" s="40">
        <v>0</v>
      </c>
      <c r="DE49" s="40">
        <v>0</v>
      </c>
      <c r="DF49" s="40">
        <v>30</v>
      </c>
      <c r="DG49" s="40">
        <v>30</v>
      </c>
      <c r="DH49" s="40">
        <v>60</v>
      </c>
      <c r="DI49" s="40">
        <v>0</v>
      </c>
      <c r="DJ49" s="40">
        <v>0</v>
      </c>
      <c r="DK49" s="40">
        <v>0</v>
      </c>
      <c r="DL49" s="40">
        <v>0</v>
      </c>
      <c r="DM49" s="40">
        <v>60</v>
      </c>
      <c r="DN49" s="40">
        <v>0</v>
      </c>
      <c r="DO49" s="40">
        <v>0</v>
      </c>
      <c r="DP49" s="40">
        <v>60</v>
      </c>
      <c r="DQ49" s="40">
        <v>0</v>
      </c>
      <c r="DR49" s="40">
        <v>0</v>
      </c>
      <c r="DS49" s="40">
        <v>0</v>
      </c>
      <c r="DT49" s="40">
        <v>0</v>
      </c>
      <c r="DU49" s="40">
        <v>30</v>
      </c>
      <c r="DV49" s="40">
        <v>0</v>
      </c>
      <c r="DW49" s="40">
        <v>0</v>
      </c>
      <c r="DX49" s="40">
        <v>30</v>
      </c>
      <c r="DY49" s="40">
        <v>0</v>
      </c>
      <c r="DZ49" s="40">
        <v>0</v>
      </c>
      <c r="EA49" s="40">
        <v>0</v>
      </c>
      <c r="EB49" s="40">
        <v>30</v>
      </c>
      <c r="EC49" s="40">
        <v>0</v>
      </c>
      <c r="ED49" s="40">
        <v>0</v>
      </c>
      <c r="EE49" s="40">
        <v>0</v>
      </c>
      <c r="EF49" s="40">
        <v>0</v>
      </c>
      <c r="EG49" s="40">
        <v>0</v>
      </c>
      <c r="EH49" s="40">
        <v>0</v>
      </c>
      <c r="EI49" s="40">
        <v>0</v>
      </c>
      <c r="EJ49" s="40">
        <v>0</v>
      </c>
      <c r="EK49" s="40">
        <v>30</v>
      </c>
      <c r="EL49" s="40">
        <v>0</v>
      </c>
      <c r="EM49" s="40">
        <v>0</v>
      </c>
      <c r="EN49" s="40">
        <v>0</v>
      </c>
      <c r="EO49" s="40">
        <v>0</v>
      </c>
      <c r="EP49" s="40">
        <v>0</v>
      </c>
      <c r="EQ49" s="40">
        <v>0</v>
      </c>
      <c r="ER49" s="40">
        <v>60</v>
      </c>
      <c r="ES49" s="40">
        <v>30</v>
      </c>
      <c r="ET49" s="40">
        <v>0</v>
      </c>
      <c r="EU49" s="40">
        <v>0</v>
      </c>
      <c r="EV49" s="40">
        <v>30</v>
      </c>
      <c r="EW49" s="40">
        <v>0</v>
      </c>
      <c r="EX49" s="40">
        <v>30</v>
      </c>
      <c r="EY49" s="40">
        <v>0</v>
      </c>
      <c r="EZ49" s="40">
        <v>30</v>
      </c>
      <c r="FA49" s="40">
        <v>0</v>
      </c>
      <c r="FB49" s="40">
        <v>0</v>
      </c>
      <c r="FC49" s="40">
        <v>30</v>
      </c>
      <c r="FD49" s="40">
        <v>150</v>
      </c>
      <c r="FE49" s="40">
        <v>90</v>
      </c>
      <c r="FF49" s="40">
        <v>120</v>
      </c>
      <c r="FG49" s="40">
        <v>30</v>
      </c>
      <c r="FH49" s="40">
        <v>60</v>
      </c>
      <c r="FI49" s="40">
        <v>0</v>
      </c>
      <c r="FJ49" s="40">
        <v>60</v>
      </c>
      <c r="FK49" s="40">
        <v>60</v>
      </c>
      <c r="FL49" s="40">
        <v>90</v>
      </c>
      <c r="FM49" s="40">
        <v>30</v>
      </c>
      <c r="FN49" s="40">
        <v>30</v>
      </c>
      <c r="FO49" s="40">
        <v>30</v>
      </c>
      <c r="FP49" s="40">
        <v>0</v>
      </c>
      <c r="FQ49" s="40">
        <v>120</v>
      </c>
      <c r="FR49" s="40">
        <v>30</v>
      </c>
      <c r="FS49" s="40">
        <v>60</v>
      </c>
      <c r="FT49" s="40">
        <v>60</v>
      </c>
      <c r="FU49" s="40">
        <v>60</v>
      </c>
      <c r="FV49" s="40">
        <v>0</v>
      </c>
      <c r="FW49" s="40">
        <v>0</v>
      </c>
      <c r="FX49" s="40">
        <v>30</v>
      </c>
      <c r="FY49" s="40">
        <v>120</v>
      </c>
      <c r="FZ49" s="40">
        <v>30</v>
      </c>
      <c r="GA49" s="40">
        <v>30</v>
      </c>
      <c r="GB49" s="40">
        <v>90</v>
      </c>
      <c r="GC49" s="40">
        <v>0</v>
      </c>
      <c r="GD49" s="43">
        <v>5010</v>
      </c>
      <c r="GF49" t="s">
        <v>56</v>
      </c>
    </row>
    <row r="50" spans="1:188" x14ac:dyDescent="0.2">
      <c r="A50" s="37" t="s">
        <v>229</v>
      </c>
      <c r="B50" s="38" t="s">
        <v>301</v>
      </c>
      <c r="C50" s="38">
        <v>0</v>
      </c>
      <c r="D50" s="38">
        <v>0</v>
      </c>
      <c r="E50" s="38">
        <v>0</v>
      </c>
      <c r="F50" s="38">
        <v>0</v>
      </c>
      <c r="G50" s="38">
        <v>0</v>
      </c>
      <c r="H50" s="38">
        <v>30</v>
      </c>
      <c r="I50" s="38">
        <v>30</v>
      </c>
      <c r="J50" s="38">
        <v>30</v>
      </c>
      <c r="K50" s="38">
        <v>0</v>
      </c>
      <c r="L50" s="38">
        <v>0</v>
      </c>
      <c r="M50" s="38">
        <v>0</v>
      </c>
      <c r="N50" s="38">
        <v>30</v>
      </c>
      <c r="O50" s="38">
        <v>60</v>
      </c>
      <c r="P50" s="38">
        <v>0</v>
      </c>
      <c r="Q50" s="38">
        <v>30</v>
      </c>
      <c r="R50" s="38">
        <v>0</v>
      </c>
      <c r="S50" s="38">
        <v>0</v>
      </c>
      <c r="T50" s="38">
        <v>90</v>
      </c>
      <c r="U50" s="38">
        <v>0</v>
      </c>
      <c r="V50" s="38">
        <v>0</v>
      </c>
      <c r="W50" s="38">
        <v>0</v>
      </c>
      <c r="X50" s="38">
        <v>0</v>
      </c>
      <c r="Y50" s="38">
        <v>0</v>
      </c>
      <c r="Z50" s="38">
        <v>0</v>
      </c>
      <c r="AA50" s="38">
        <v>0</v>
      </c>
      <c r="AB50" s="38">
        <v>0</v>
      </c>
      <c r="AC50" s="38">
        <v>0</v>
      </c>
      <c r="AD50" s="38">
        <v>0</v>
      </c>
      <c r="AE50" s="38">
        <v>0</v>
      </c>
      <c r="AF50" s="38">
        <v>0</v>
      </c>
      <c r="AG50" s="38">
        <v>90</v>
      </c>
      <c r="AH50" s="38">
        <v>30</v>
      </c>
      <c r="AI50" s="38">
        <v>30</v>
      </c>
      <c r="AJ50" s="38">
        <v>0</v>
      </c>
      <c r="AK50" s="38">
        <v>0</v>
      </c>
      <c r="AL50" s="38">
        <v>90</v>
      </c>
      <c r="AM50" s="38">
        <v>0</v>
      </c>
      <c r="AN50" s="38">
        <v>0</v>
      </c>
      <c r="AO50" s="38">
        <v>0</v>
      </c>
      <c r="AP50" s="38">
        <v>0</v>
      </c>
      <c r="AQ50" s="38">
        <v>0</v>
      </c>
      <c r="AR50" s="38">
        <v>0</v>
      </c>
      <c r="AS50" s="38">
        <v>0</v>
      </c>
      <c r="AT50" s="38">
        <v>0</v>
      </c>
      <c r="AU50" s="38">
        <v>0</v>
      </c>
      <c r="AV50" s="38">
        <v>28.33333</v>
      </c>
      <c r="AW50" s="38">
        <v>0</v>
      </c>
      <c r="AX50" s="38">
        <v>0</v>
      </c>
      <c r="AY50" s="38">
        <v>0</v>
      </c>
      <c r="AZ50" s="38">
        <v>30</v>
      </c>
      <c r="BA50" s="38">
        <v>0</v>
      </c>
      <c r="BB50" s="38">
        <v>30</v>
      </c>
      <c r="BC50" s="38">
        <v>0</v>
      </c>
      <c r="BD50" s="38">
        <v>0</v>
      </c>
      <c r="BE50" s="38">
        <v>0</v>
      </c>
      <c r="BF50" s="38">
        <v>0</v>
      </c>
      <c r="BG50" s="38">
        <v>0</v>
      </c>
      <c r="BH50" s="38">
        <v>0</v>
      </c>
      <c r="BI50" s="38">
        <v>0</v>
      </c>
      <c r="BJ50" s="38">
        <v>0</v>
      </c>
      <c r="BK50" s="38">
        <v>0</v>
      </c>
      <c r="BL50" s="38">
        <v>0</v>
      </c>
      <c r="BM50" s="38">
        <v>0</v>
      </c>
      <c r="BN50" s="38">
        <v>0</v>
      </c>
      <c r="BO50" s="38">
        <v>0</v>
      </c>
      <c r="BP50" s="38">
        <v>28.33333</v>
      </c>
      <c r="BQ50" s="38">
        <v>30</v>
      </c>
      <c r="BR50" s="38">
        <v>0</v>
      </c>
      <c r="BS50" s="38">
        <v>0</v>
      </c>
      <c r="BT50" s="38">
        <v>0</v>
      </c>
      <c r="BU50" s="38">
        <v>0</v>
      </c>
      <c r="BV50" s="38">
        <v>0</v>
      </c>
      <c r="BW50" s="38">
        <v>0</v>
      </c>
      <c r="BX50" s="38">
        <v>0</v>
      </c>
      <c r="BY50" s="38">
        <v>0</v>
      </c>
      <c r="BZ50" s="38">
        <v>0</v>
      </c>
      <c r="CA50" s="38">
        <v>30</v>
      </c>
      <c r="CB50" s="38">
        <v>0</v>
      </c>
      <c r="CC50" s="38">
        <v>0</v>
      </c>
      <c r="CD50" s="38">
        <v>30</v>
      </c>
      <c r="CE50" s="38">
        <v>0</v>
      </c>
      <c r="CF50" s="38">
        <v>0</v>
      </c>
      <c r="CG50" s="38">
        <v>0</v>
      </c>
      <c r="CH50" s="38">
        <v>0</v>
      </c>
      <c r="CI50" s="38">
        <v>0</v>
      </c>
      <c r="CJ50" s="38">
        <v>0</v>
      </c>
      <c r="CK50" s="38">
        <v>30</v>
      </c>
      <c r="CL50" s="38">
        <v>119.54545</v>
      </c>
      <c r="CM50" s="38">
        <v>120</v>
      </c>
      <c r="CN50" s="38">
        <v>30</v>
      </c>
      <c r="CO50" s="38">
        <v>180</v>
      </c>
      <c r="CP50" s="38">
        <v>90</v>
      </c>
      <c r="CQ50" s="38">
        <v>0</v>
      </c>
      <c r="CR50" s="38">
        <v>0</v>
      </c>
      <c r="CS50" s="38">
        <v>30</v>
      </c>
      <c r="CT50" s="38">
        <v>120</v>
      </c>
      <c r="CU50" s="38">
        <v>60</v>
      </c>
      <c r="CV50" s="38">
        <v>60</v>
      </c>
      <c r="CW50" s="38">
        <v>0</v>
      </c>
      <c r="CX50" s="38">
        <v>60</v>
      </c>
      <c r="CY50" s="38">
        <v>0</v>
      </c>
      <c r="CZ50" s="38">
        <v>0</v>
      </c>
      <c r="DA50" s="38">
        <v>0</v>
      </c>
      <c r="DB50" s="38">
        <v>0</v>
      </c>
      <c r="DC50" s="38">
        <v>30</v>
      </c>
      <c r="DD50" s="38">
        <v>0</v>
      </c>
      <c r="DE50" s="38">
        <v>0</v>
      </c>
      <c r="DF50" s="38">
        <v>30</v>
      </c>
      <c r="DG50" s="38">
        <v>0</v>
      </c>
      <c r="DH50" s="38">
        <v>0</v>
      </c>
      <c r="DI50" s="38">
        <v>0</v>
      </c>
      <c r="DJ50" s="38">
        <v>0</v>
      </c>
      <c r="DK50" s="38">
        <v>0</v>
      </c>
      <c r="DL50" s="38">
        <v>0</v>
      </c>
      <c r="DM50" s="38">
        <v>0</v>
      </c>
      <c r="DN50" s="38">
        <v>0</v>
      </c>
      <c r="DO50" s="38">
        <v>90</v>
      </c>
      <c r="DP50" s="38">
        <v>0</v>
      </c>
      <c r="DQ50" s="38">
        <v>0</v>
      </c>
      <c r="DR50" s="38">
        <v>0</v>
      </c>
      <c r="DS50" s="38">
        <v>0</v>
      </c>
      <c r="DT50" s="38">
        <v>0</v>
      </c>
      <c r="DU50" s="38">
        <v>0</v>
      </c>
      <c r="DV50" s="38">
        <v>0</v>
      </c>
      <c r="DW50" s="38">
        <v>0</v>
      </c>
      <c r="DX50" s="38">
        <v>0</v>
      </c>
      <c r="DY50" s="38">
        <v>0</v>
      </c>
      <c r="DZ50" s="38">
        <v>0</v>
      </c>
      <c r="EA50" s="38">
        <v>0</v>
      </c>
      <c r="EB50" s="38">
        <v>30</v>
      </c>
      <c r="EC50" s="38">
        <v>0</v>
      </c>
      <c r="ED50" s="38">
        <v>0</v>
      </c>
      <c r="EE50" s="38">
        <v>0</v>
      </c>
      <c r="EF50" s="38">
        <v>0</v>
      </c>
      <c r="EG50" s="38">
        <v>0</v>
      </c>
      <c r="EH50" s="38">
        <v>0</v>
      </c>
      <c r="EI50" s="38">
        <v>0</v>
      </c>
      <c r="EJ50" s="38">
        <v>0</v>
      </c>
      <c r="EK50" s="38">
        <v>0</v>
      </c>
      <c r="EL50" s="38">
        <v>30</v>
      </c>
      <c r="EM50" s="38">
        <v>0</v>
      </c>
      <c r="EN50" s="38">
        <v>0</v>
      </c>
      <c r="EO50" s="38">
        <v>30</v>
      </c>
      <c r="EP50" s="38">
        <v>30</v>
      </c>
      <c r="EQ50" s="38">
        <v>0</v>
      </c>
      <c r="ER50" s="38">
        <v>30</v>
      </c>
      <c r="ES50" s="38">
        <v>30</v>
      </c>
      <c r="ET50" s="38">
        <v>30</v>
      </c>
      <c r="EU50" s="38">
        <v>0</v>
      </c>
      <c r="EV50" s="38">
        <v>0</v>
      </c>
      <c r="EW50" s="38">
        <v>120</v>
      </c>
      <c r="EX50" s="38">
        <v>0</v>
      </c>
      <c r="EY50" s="38">
        <v>30</v>
      </c>
      <c r="EZ50" s="38">
        <v>30</v>
      </c>
      <c r="FA50" s="38">
        <v>0</v>
      </c>
      <c r="FB50" s="38">
        <v>0</v>
      </c>
      <c r="FC50" s="38">
        <v>0</v>
      </c>
      <c r="FD50" s="38">
        <v>0</v>
      </c>
      <c r="FE50" s="38">
        <v>30</v>
      </c>
      <c r="FF50" s="38">
        <v>0</v>
      </c>
      <c r="FG50" s="38">
        <v>90</v>
      </c>
      <c r="FH50" s="38">
        <v>0</v>
      </c>
      <c r="FI50" s="38">
        <v>0</v>
      </c>
      <c r="FJ50" s="38">
        <v>0</v>
      </c>
      <c r="FK50" s="38">
        <v>0</v>
      </c>
      <c r="FL50" s="38">
        <v>90</v>
      </c>
      <c r="FM50" s="38">
        <v>60</v>
      </c>
      <c r="FN50" s="38">
        <v>0</v>
      </c>
      <c r="FO50" s="38">
        <v>30</v>
      </c>
      <c r="FP50" s="38">
        <v>0</v>
      </c>
      <c r="FQ50" s="38">
        <v>0</v>
      </c>
      <c r="FR50" s="38">
        <v>0</v>
      </c>
      <c r="FS50" s="38">
        <v>0</v>
      </c>
      <c r="FT50" s="38">
        <v>0</v>
      </c>
      <c r="FU50" s="38">
        <v>0</v>
      </c>
      <c r="FV50" s="38">
        <v>30</v>
      </c>
      <c r="FW50" s="38">
        <v>0</v>
      </c>
      <c r="FX50" s="38">
        <v>0</v>
      </c>
      <c r="FY50" s="38">
        <v>0</v>
      </c>
      <c r="FZ50" s="38">
        <v>0</v>
      </c>
      <c r="GA50" s="38">
        <v>30</v>
      </c>
      <c r="GB50" s="38">
        <v>0</v>
      </c>
      <c r="GC50" s="38">
        <v>0</v>
      </c>
      <c r="GD50" s="42">
        <v>2546.2121099999999</v>
      </c>
    </row>
    <row r="51" spans="1:188" x14ac:dyDescent="0.2">
      <c r="A51" s="39" t="s">
        <v>256</v>
      </c>
      <c r="B51" s="40" t="s">
        <v>302</v>
      </c>
      <c r="C51" s="40">
        <v>0</v>
      </c>
      <c r="D51" s="40">
        <v>0</v>
      </c>
      <c r="E51" s="40">
        <v>0</v>
      </c>
      <c r="F51" s="40">
        <v>0</v>
      </c>
      <c r="G51" s="40">
        <v>0</v>
      </c>
      <c r="H51" s="40">
        <v>0</v>
      </c>
      <c r="I51" s="40">
        <v>0</v>
      </c>
      <c r="J51" s="40">
        <v>0</v>
      </c>
      <c r="K51" s="40">
        <v>0</v>
      </c>
      <c r="L51" s="40">
        <v>0</v>
      </c>
      <c r="M51" s="40">
        <v>0</v>
      </c>
      <c r="N51" s="40">
        <v>0</v>
      </c>
      <c r="O51" s="40">
        <v>0</v>
      </c>
      <c r="P51" s="40">
        <v>0</v>
      </c>
      <c r="Q51" s="40">
        <v>0</v>
      </c>
      <c r="R51" s="40">
        <v>0</v>
      </c>
      <c r="S51" s="40">
        <v>0</v>
      </c>
      <c r="T51" s="40">
        <v>0</v>
      </c>
      <c r="U51" s="40">
        <v>0</v>
      </c>
      <c r="V51" s="40">
        <v>0</v>
      </c>
      <c r="W51" s="40">
        <v>0</v>
      </c>
      <c r="X51" s="40">
        <v>45</v>
      </c>
      <c r="Y51" s="40">
        <v>0</v>
      </c>
      <c r="Z51" s="40">
        <v>0</v>
      </c>
      <c r="AA51" s="40">
        <v>0</v>
      </c>
      <c r="AB51" s="40">
        <v>0</v>
      </c>
      <c r="AC51" s="40">
        <v>0</v>
      </c>
      <c r="AD51" s="40">
        <v>0</v>
      </c>
      <c r="AE51" s="40">
        <v>0</v>
      </c>
      <c r="AF51" s="40">
        <v>0</v>
      </c>
      <c r="AG51" s="40">
        <v>0</v>
      </c>
      <c r="AH51" s="40">
        <v>0</v>
      </c>
      <c r="AI51" s="40">
        <v>0</v>
      </c>
      <c r="AJ51" s="40">
        <v>0</v>
      </c>
      <c r="AK51" s="40">
        <v>0</v>
      </c>
      <c r="AL51" s="40">
        <v>0</v>
      </c>
      <c r="AM51" s="40">
        <v>0</v>
      </c>
      <c r="AN51" s="40">
        <v>0</v>
      </c>
      <c r="AO51" s="40">
        <v>0</v>
      </c>
      <c r="AP51" s="40">
        <v>0</v>
      </c>
      <c r="AQ51" s="40">
        <v>0</v>
      </c>
      <c r="AR51" s="40">
        <v>0</v>
      </c>
      <c r="AS51" s="40">
        <v>0</v>
      </c>
      <c r="AT51" s="40">
        <v>0</v>
      </c>
      <c r="AU51" s="40">
        <v>0</v>
      </c>
      <c r="AV51" s="40">
        <v>0</v>
      </c>
      <c r="AW51" s="40">
        <v>0</v>
      </c>
      <c r="AX51" s="40">
        <v>0</v>
      </c>
      <c r="AY51" s="40">
        <v>0</v>
      </c>
      <c r="AZ51" s="40">
        <v>0</v>
      </c>
      <c r="BA51" s="40">
        <v>0</v>
      </c>
      <c r="BB51" s="40">
        <v>0</v>
      </c>
      <c r="BC51" s="40">
        <v>0</v>
      </c>
      <c r="BD51" s="40">
        <v>0</v>
      </c>
      <c r="BE51" s="40">
        <v>0</v>
      </c>
      <c r="BF51" s="40">
        <v>0</v>
      </c>
      <c r="BG51" s="40">
        <v>0</v>
      </c>
      <c r="BH51" s="40">
        <v>0</v>
      </c>
      <c r="BI51" s="40">
        <v>0</v>
      </c>
      <c r="BJ51" s="40">
        <v>0</v>
      </c>
      <c r="BK51" s="40">
        <v>0</v>
      </c>
      <c r="BL51" s="40">
        <v>0</v>
      </c>
      <c r="BM51" s="40">
        <v>0</v>
      </c>
      <c r="BN51" s="40">
        <v>0</v>
      </c>
      <c r="BO51" s="40">
        <v>0</v>
      </c>
      <c r="BP51" s="40">
        <v>0</v>
      </c>
      <c r="BQ51" s="40">
        <v>0</v>
      </c>
      <c r="BR51" s="40">
        <v>0</v>
      </c>
      <c r="BS51" s="40">
        <v>0</v>
      </c>
      <c r="BT51" s="40">
        <v>0</v>
      </c>
      <c r="BU51" s="40">
        <v>0</v>
      </c>
      <c r="BV51" s="40">
        <v>0</v>
      </c>
      <c r="BW51" s="40">
        <v>0</v>
      </c>
      <c r="BX51" s="40">
        <v>0</v>
      </c>
      <c r="BY51" s="40">
        <v>0</v>
      </c>
      <c r="BZ51" s="40">
        <v>0</v>
      </c>
      <c r="CA51" s="40">
        <v>0</v>
      </c>
      <c r="CB51" s="40">
        <v>0</v>
      </c>
      <c r="CC51" s="40">
        <v>0</v>
      </c>
      <c r="CD51" s="40">
        <v>0</v>
      </c>
      <c r="CE51" s="40">
        <v>0</v>
      </c>
      <c r="CF51" s="40">
        <v>0</v>
      </c>
      <c r="CG51" s="40">
        <v>0</v>
      </c>
      <c r="CH51" s="40">
        <v>0</v>
      </c>
      <c r="CI51" s="40">
        <v>0</v>
      </c>
      <c r="CJ51" s="40">
        <v>0</v>
      </c>
      <c r="CK51" s="40">
        <v>0</v>
      </c>
      <c r="CL51" s="40">
        <v>0</v>
      </c>
      <c r="CM51" s="40">
        <v>0</v>
      </c>
      <c r="CN51" s="40">
        <v>0</v>
      </c>
      <c r="CO51" s="40">
        <v>0</v>
      </c>
      <c r="CP51" s="40">
        <v>0</v>
      </c>
      <c r="CQ51" s="40">
        <v>0</v>
      </c>
      <c r="CR51" s="40">
        <v>0</v>
      </c>
      <c r="CS51" s="40">
        <v>0</v>
      </c>
      <c r="CT51" s="40">
        <v>0</v>
      </c>
      <c r="CU51" s="40">
        <v>0</v>
      </c>
      <c r="CV51" s="40">
        <v>0</v>
      </c>
      <c r="CW51" s="40">
        <v>0</v>
      </c>
      <c r="CX51" s="40">
        <v>0</v>
      </c>
      <c r="CY51" s="40">
        <v>0</v>
      </c>
      <c r="CZ51" s="40">
        <v>0</v>
      </c>
      <c r="DA51" s="40">
        <v>0</v>
      </c>
      <c r="DB51" s="40">
        <v>0</v>
      </c>
      <c r="DC51" s="40">
        <v>0</v>
      </c>
      <c r="DD51" s="40">
        <v>0</v>
      </c>
      <c r="DE51" s="40">
        <v>0</v>
      </c>
      <c r="DF51" s="40">
        <v>0</v>
      </c>
      <c r="DG51" s="40">
        <v>0</v>
      </c>
      <c r="DH51" s="40">
        <v>0</v>
      </c>
      <c r="DI51" s="40">
        <v>0</v>
      </c>
      <c r="DJ51" s="40">
        <v>45</v>
      </c>
      <c r="DK51" s="40">
        <v>0</v>
      </c>
      <c r="DL51" s="40">
        <v>0</v>
      </c>
      <c r="DM51" s="40">
        <v>45</v>
      </c>
      <c r="DN51" s="40">
        <v>0</v>
      </c>
      <c r="DO51" s="40">
        <v>0</v>
      </c>
      <c r="DP51" s="40">
        <v>0</v>
      </c>
      <c r="DQ51" s="40">
        <v>0</v>
      </c>
      <c r="DR51" s="40">
        <v>0</v>
      </c>
      <c r="DS51" s="40">
        <v>0</v>
      </c>
      <c r="DT51" s="40">
        <v>45</v>
      </c>
      <c r="DU51" s="40">
        <v>0</v>
      </c>
      <c r="DV51" s="40">
        <v>0</v>
      </c>
      <c r="DW51" s="40">
        <v>0</v>
      </c>
      <c r="DX51" s="40">
        <v>0</v>
      </c>
      <c r="DY51" s="40">
        <v>90</v>
      </c>
      <c r="DZ51" s="40">
        <v>0</v>
      </c>
      <c r="EA51" s="40">
        <v>0</v>
      </c>
      <c r="EB51" s="40">
        <v>90</v>
      </c>
      <c r="EC51" s="40">
        <v>0</v>
      </c>
      <c r="ED51" s="40">
        <v>0</v>
      </c>
      <c r="EE51" s="40">
        <v>0</v>
      </c>
      <c r="EF51" s="40">
        <v>0</v>
      </c>
      <c r="EG51" s="40">
        <v>0</v>
      </c>
      <c r="EH51" s="40">
        <v>0</v>
      </c>
      <c r="EI51" s="40">
        <v>0</v>
      </c>
      <c r="EJ51" s="40">
        <v>0</v>
      </c>
      <c r="EK51" s="40">
        <v>0</v>
      </c>
      <c r="EL51" s="40">
        <v>0</v>
      </c>
      <c r="EM51" s="40">
        <v>0</v>
      </c>
      <c r="EN51" s="40">
        <v>0</v>
      </c>
      <c r="EO51" s="40">
        <v>0</v>
      </c>
      <c r="EP51" s="40">
        <v>0</v>
      </c>
      <c r="EQ51" s="40">
        <v>0</v>
      </c>
      <c r="ER51" s="40">
        <v>0</v>
      </c>
      <c r="ES51" s="40">
        <v>0</v>
      </c>
      <c r="ET51" s="40">
        <v>0</v>
      </c>
      <c r="EU51" s="40">
        <v>0</v>
      </c>
      <c r="EV51" s="40">
        <v>0</v>
      </c>
      <c r="EW51" s="40">
        <v>0</v>
      </c>
      <c r="EX51" s="40">
        <v>0</v>
      </c>
      <c r="EY51" s="40">
        <v>0</v>
      </c>
      <c r="EZ51" s="40">
        <v>0</v>
      </c>
      <c r="FA51" s="40">
        <v>0</v>
      </c>
      <c r="FB51" s="40">
        <v>0</v>
      </c>
      <c r="FC51" s="40">
        <v>0</v>
      </c>
      <c r="FD51" s="40">
        <v>0</v>
      </c>
      <c r="FE51" s="40">
        <v>0</v>
      </c>
      <c r="FF51" s="40">
        <v>0</v>
      </c>
      <c r="FG51" s="40">
        <v>0</v>
      </c>
      <c r="FH51" s="40">
        <v>0</v>
      </c>
      <c r="FI51" s="40">
        <v>0</v>
      </c>
      <c r="FJ51" s="40">
        <v>0</v>
      </c>
      <c r="FK51" s="40">
        <v>0</v>
      </c>
      <c r="FL51" s="40">
        <v>0</v>
      </c>
      <c r="FM51" s="40">
        <v>0</v>
      </c>
      <c r="FN51" s="40">
        <v>0</v>
      </c>
      <c r="FO51" s="40">
        <v>45</v>
      </c>
      <c r="FP51" s="40">
        <v>0</v>
      </c>
      <c r="FQ51" s="40">
        <v>0</v>
      </c>
      <c r="FR51" s="40">
        <v>0</v>
      </c>
      <c r="FS51" s="40">
        <v>0</v>
      </c>
      <c r="FT51" s="40">
        <v>0</v>
      </c>
      <c r="FU51" s="40">
        <v>0</v>
      </c>
      <c r="FV51" s="40">
        <v>0</v>
      </c>
      <c r="FW51" s="40">
        <v>0</v>
      </c>
      <c r="FX51" s="40">
        <v>0</v>
      </c>
      <c r="FY51" s="40">
        <v>0</v>
      </c>
      <c r="FZ51" s="40">
        <v>0</v>
      </c>
      <c r="GA51" s="40">
        <v>0</v>
      </c>
      <c r="GB51" s="40">
        <v>0</v>
      </c>
      <c r="GC51" s="40">
        <v>0</v>
      </c>
      <c r="GD51" s="43">
        <v>405</v>
      </c>
      <c r="GF51" t="s">
        <v>59</v>
      </c>
    </row>
    <row r="52" spans="1:188" x14ac:dyDescent="0.2">
      <c r="A52" s="37" t="s">
        <v>231</v>
      </c>
      <c r="B52" s="38" t="s">
        <v>301</v>
      </c>
      <c r="C52" s="38">
        <v>0</v>
      </c>
      <c r="D52" s="38">
        <v>0</v>
      </c>
      <c r="E52" s="38">
        <v>30</v>
      </c>
      <c r="F52" s="38">
        <v>0</v>
      </c>
      <c r="G52" s="38">
        <v>0</v>
      </c>
      <c r="H52" s="38">
        <v>0</v>
      </c>
      <c r="I52" s="38">
        <v>0</v>
      </c>
      <c r="J52" s="38">
        <v>0</v>
      </c>
      <c r="K52" s="38">
        <v>0</v>
      </c>
      <c r="L52" s="38">
        <v>0</v>
      </c>
      <c r="M52" s="38">
        <v>0</v>
      </c>
      <c r="N52" s="38">
        <v>0</v>
      </c>
      <c r="O52" s="38">
        <v>30</v>
      </c>
      <c r="P52" s="38">
        <v>0</v>
      </c>
      <c r="Q52" s="38">
        <v>0</v>
      </c>
      <c r="R52" s="38">
        <v>0</v>
      </c>
      <c r="S52" s="38">
        <v>0</v>
      </c>
      <c r="T52" s="38">
        <v>0</v>
      </c>
      <c r="U52" s="38">
        <v>0</v>
      </c>
      <c r="V52" s="38">
        <v>0</v>
      </c>
      <c r="W52" s="38">
        <v>0</v>
      </c>
      <c r="X52" s="38">
        <v>0</v>
      </c>
      <c r="Y52" s="38">
        <v>0</v>
      </c>
      <c r="Z52" s="38">
        <v>0</v>
      </c>
      <c r="AA52" s="38">
        <v>0</v>
      </c>
      <c r="AB52" s="38">
        <v>0</v>
      </c>
      <c r="AC52" s="38">
        <v>90</v>
      </c>
      <c r="AD52" s="38">
        <v>0</v>
      </c>
      <c r="AE52" s="38">
        <v>0</v>
      </c>
      <c r="AF52" s="38">
        <v>0</v>
      </c>
      <c r="AG52" s="38">
        <v>30</v>
      </c>
      <c r="AH52" s="38">
        <v>0</v>
      </c>
      <c r="AI52" s="38">
        <v>60</v>
      </c>
      <c r="AJ52" s="38">
        <v>0</v>
      </c>
      <c r="AK52" s="38">
        <v>0</v>
      </c>
      <c r="AL52" s="38">
        <v>0</v>
      </c>
      <c r="AM52" s="38">
        <v>0</v>
      </c>
      <c r="AN52" s="38">
        <v>90</v>
      </c>
      <c r="AO52" s="38">
        <v>0</v>
      </c>
      <c r="AP52" s="38">
        <v>60</v>
      </c>
      <c r="AQ52" s="38">
        <v>0</v>
      </c>
      <c r="AR52" s="38">
        <v>30</v>
      </c>
      <c r="AS52" s="38">
        <v>30</v>
      </c>
      <c r="AT52" s="38">
        <v>0</v>
      </c>
      <c r="AU52" s="38">
        <v>0</v>
      </c>
      <c r="AV52" s="38">
        <v>0</v>
      </c>
      <c r="AW52" s="38">
        <v>0</v>
      </c>
      <c r="AX52" s="38">
        <v>0</v>
      </c>
      <c r="AY52" s="38">
        <v>0</v>
      </c>
      <c r="AZ52" s="38">
        <v>0</v>
      </c>
      <c r="BA52" s="38">
        <v>0</v>
      </c>
      <c r="BB52" s="38">
        <v>0</v>
      </c>
      <c r="BC52" s="38">
        <v>0</v>
      </c>
      <c r="BD52" s="38">
        <v>0</v>
      </c>
      <c r="BE52" s="38">
        <v>0</v>
      </c>
      <c r="BF52" s="38">
        <v>0</v>
      </c>
      <c r="BG52" s="38">
        <v>0</v>
      </c>
      <c r="BH52" s="38">
        <v>0</v>
      </c>
      <c r="BI52" s="38">
        <v>0</v>
      </c>
      <c r="BJ52" s="38">
        <v>30</v>
      </c>
      <c r="BK52" s="38">
        <v>0</v>
      </c>
      <c r="BL52" s="38">
        <v>0</v>
      </c>
      <c r="BM52" s="38">
        <v>30</v>
      </c>
      <c r="BN52" s="38">
        <v>60</v>
      </c>
      <c r="BO52" s="38">
        <v>0</v>
      </c>
      <c r="BP52" s="38">
        <v>0</v>
      </c>
      <c r="BQ52" s="38">
        <v>0</v>
      </c>
      <c r="BR52" s="38">
        <v>0</v>
      </c>
      <c r="BS52" s="38">
        <v>0</v>
      </c>
      <c r="BT52" s="38">
        <v>0</v>
      </c>
      <c r="BU52" s="38">
        <v>0</v>
      </c>
      <c r="BV52" s="38">
        <v>0</v>
      </c>
      <c r="BW52" s="38">
        <v>0</v>
      </c>
      <c r="BX52" s="38">
        <v>0</v>
      </c>
      <c r="BY52" s="38">
        <v>0</v>
      </c>
      <c r="BZ52" s="38">
        <v>60</v>
      </c>
      <c r="CA52" s="38">
        <v>30</v>
      </c>
      <c r="CB52" s="38">
        <v>0</v>
      </c>
      <c r="CC52" s="38">
        <v>0</v>
      </c>
      <c r="CD52" s="38">
        <v>30</v>
      </c>
      <c r="CE52" s="38">
        <v>0</v>
      </c>
      <c r="CF52" s="38">
        <v>0</v>
      </c>
      <c r="CG52" s="38">
        <v>30</v>
      </c>
      <c r="CH52" s="38">
        <v>0</v>
      </c>
      <c r="CI52" s="38">
        <v>0</v>
      </c>
      <c r="CJ52" s="38">
        <v>0</v>
      </c>
      <c r="CK52" s="38">
        <v>60</v>
      </c>
      <c r="CL52" s="38">
        <v>149.54544999999999</v>
      </c>
      <c r="CM52" s="38">
        <v>120</v>
      </c>
      <c r="CN52" s="38">
        <v>60</v>
      </c>
      <c r="CO52" s="38">
        <v>30</v>
      </c>
      <c r="CP52" s="38">
        <v>60</v>
      </c>
      <c r="CQ52" s="38">
        <v>0</v>
      </c>
      <c r="CR52" s="38">
        <v>30</v>
      </c>
      <c r="CS52" s="38">
        <v>60</v>
      </c>
      <c r="CT52" s="38">
        <v>0</v>
      </c>
      <c r="CU52" s="38">
        <v>30</v>
      </c>
      <c r="CV52" s="38">
        <v>90</v>
      </c>
      <c r="CW52" s="38">
        <v>0</v>
      </c>
      <c r="CX52" s="38">
        <v>30</v>
      </c>
      <c r="CY52" s="38">
        <v>0</v>
      </c>
      <c r="CZ52" s="38">
        <v>60</v>
      </c>
      <c r="DA52" s="38">
        <v>30</v>
      </c>
      <c r="DB52" s="38">
        <v>30</v>
      </c>
      <c r="DC52" s="38">
        <v>0</v>
      </c>
      <c r="DD52" s="38">
        <v>0</v>
      </c>
      <c r="DE52" s="38">
        <v>0</v>
      </c>
      <c r="DF52" s="38">
        <v>0</v>
      </c>
      <c r="DG52" s="38">
        <v>0</v>
      </c>
      <c r="DH52" s="38">
        <v>0</v>
      </c>
      <c r="DI52" s="38">
        <v>30</v>
      </c>
      <c r="DJ52" s="38">
        <v>0</v>
      </c>
      <c r="DK52" s="38">
        <v>90</v>
      </c>
      <c r="DL52" s="38">
        <v>0</v>
      </c>
      <c r="DM52" s="38">
        <v>0</v>
      </c>
      <c r="DN52" s="38">
        <v>0</v>
      </c>
      <c r="DO52" s="38">
        <v>0</v>
      </c>
      <c r="DP52" s="38">
        <v>0</v>
      </c>
      <c r="DQ52" s="38">
        <v>0</v>
      </c>
      <c r="DR52" s="38">
        <v>0</v>
      </c>
      <c r="DS52" s="38">
        <v>0</v>
      </c>
      <c r="DT52" s="38">
        <v>0</v>
      </c>
      <c r="DU52" s="38">
        <v>30</v>
      </c>
      <c r="DV52" s="38">
        <v>0</v>
      </c>
      <c r="DW52" s="38">
        <v>30</v>
      </c>
      <c r="DX52" s="38">
        <v>0</v>
      </c>
      <c r="DY52" s="38">
        <v>0</v>
      </c>
      <c r="DZ52" s="38">
        <v>0</v>
      </c>
      <c r="EA52" s="38">
        <v>0</v>
      </c>
      <c r="EB52" s="38">
        <v>0</v>
      </c>
      <c r="EC52" s="38">
        <v>0</v>
      </c>
      <c r="ED52" s="38">
        <v>0</v>
      </c>
      <c r="EE52" s="38">
        <v>0</v>
      </c>
      <c r="EF52" s="38">
        <v>0</v>
      </c>
      <c r="EG52" s="38">
        <v>0</v>
      </c>
      <c r="EH52" s="38">
        <v>0</v>
      </c>
      <c r="EI52" s="38">
        <v>0</v>
      </c>
      <c r="EJ52" s="38">
        <v>30</v>
      </c>
      <c r="EK52" s="38">
        <v>0</v>
      </c>
      <c r="EL52" s="38">
        <v>0</v>
      </c>
      <c r="EM52" s="38">
        <v>30</v>
      </c>
      <c r="EN52" s="38">
        <v>0</v>
      </c>
      <c r="EO52" s="38">
        <v>0</v>
      </c>
      <c r="EP52" s="38">
        <v>0</v>
      </c>
      <c r="EQ52" s="38">
        <v>0</v>
      </c>
      <c r="ER52" s="38">
        <v>0</v>
      </c>
      <c r="ES52" s="38">
        <v>0</v>
      </c>
      <c r="ET52" s="38">
        <v>0</v>
      </c>
      <c r="EU52" s="38">
        <v>0</v>
      </c>
      <c r="EV52" s="38">
        <v>0</v>
      </c>
      <c r="EW52" s="38">
        <v>30</v>
      </c>
      <c r="EX52" s="38">
        <v>0</v>
      </c>
      <c r="EY52" s="38">
        <v>30</v>
      </c>
      <c r="EZ52" s="38">
        <v>0</v>
      </c>
      <c r="FA52" s="38">
        <v>0</v>
      </c>
      <c r="FB52" s="38">
        <v>0</v>
      </c>
      <c r="FC52" s="38">
        <v>0</v>
      </c>
      <c r="FD52" s="38">
        <v>0</v>
      </c>
      <c r="FE52" s="38">
        <v>0</v>
      </c>
      <c r="FF52" s="38">
        <v>0</v>
      </c>
      <c r="FG52" s="38">
        <v>180</v>
      </c>
      <c r="FH52" s="38">
        <v>60</v>
      </c>
      <c r="FI52" s="38">
        <v>30</v>
      </c>
      <c r="FJ52" s="38">
        <v>0</v>
      </c>
      <c r="FK52" s="38">
        <v>0</v>
      </c>
      <c r="FL52" s="38">
        <v>120</v>
      </c>
      <c r="FM52" s="38">
        <v>0</v>
      </c>
      <c r="FN52" s="38">
        <v>0</v>
      </c>
      <c r="FO52" s="38">
        <v>30</v>
      </c>
      <c r="FP52" s="38">
        <v>0</v>
      </c>
      <c r="FQ52" s="38">
        <v>30</v>
      </c>
      <c r="FR52" s="38">
        <v>0</v>
      </c>
      <c r="FS52" s="38">
        <v>0</v>
      </c>
      <c r="FT52" s="38">
        <v>0</v>
      </c>
      <c r="FU52" s="38">
        <v>0</v>
      </c>
      <c r="FV52" s="38">
        <v>0</v>
      </c>
      <c r="FW52" s="38">
        <v>0</v>
      </c>
      <c r="FX52" s="38">
        <v>0</v>
      </c>
      <c r="FY52" s="38">
        <v>0</v>
      </c>
      <c r="FZ52" s="38">
        <v>0</v>
      </c>
      <c r="GA52" s="38">
        <v>0</v>
      </c>
      <c r="GB52" s="38">
        <v>0</v>
      </c>
      <c r="GC52" s="38">
        <v>0</v>
      </c>
      <c r="GD52" s="42">
        <v>2309.5454500000001</v>
      </c>
      <c r="GF52" t="s">
        <v>60</v>
      </c>
    </row>
    <row r="53" spans="1:188" x14ac:dyDescent="0.2">
      <c r="A53" s="39" t="s">
        <v>213</v>
      </c>
      <c r="B53" s="40" t="s">
        <v>298</v>
      </c>
      <c r="C53" s="40">
        <v>26</v>
      </c>
      <c r="D53" s="40">
        <v>0</v>
      </c>
      <c r="E53" s="40">
        <v>52</v>
      </c>
      <c r="F53" s="40">
        <v>0</v>
      </c>
      <c r="G53" s="40">
        <v>0</v>
      </c>
      <c r="H53" s="40">
        <v>26</v>
      </c>
      <c r="I53" s="40">
        <v>52</v>
      </c>
      <c r="J53" s="40">
        <v>0</v>
      </c>
      <c r="K53" s="40">
        <v>0</v>
      </c>
      <c r="L53" s="40">
        <v>0</v>
      </c>
      <c r="M53" s="40">
        <v>0</v>
      </c>
      <c r="N53" s="40">
        <v>0</v>
      </c>
      <c r="O53" s="40">
        <v>0</v>
      </c>
      <c r="P53" s="40">
        <v>0</v>
      </c>
      <c r="Q53" s="40">
        <v>0</v>
      </c>
      <c r="R53" s="40">
        <v>0</v>
      </c>
      <c r="S53" s="40">
        <v>0</v>
      </c>
      <c r="T53" s="40">
        <v>26</v>
      </c>
      <c r="U53" s="40">
        <v>78</v>
      </c>
      <c r="V53" s="40">
        <v>0</v>
      </c>
      <c r="W53" s="40">
        <v>26</v>
      </c>
      <c r="X53" s="40">
        <v>0</v>
      </c>
      <c r="Y53" s="40">
        <v>0</v>
      </c>
      <c r="Z53" s="40">
        <v>0</v>
      </c>
      <c r="AA53" s="40">
        <v>0</v>
      </c>
      <c r="AB53" s="40">
        <v>0</v>
      </c>
      <c r="AC53" s="40">
        <v>24.33333</v>
      </c>
      <c r="AD53" s="40">
        <v>0</v>
      </c>
      <c r="AE53" s="40">
        <v>26</v>
      </c>
      <c r="AF53" s="40">
        <v>0</v>
      </c>
      <c r="AG53" s="40">
        <v>26</v>
      </c>
      <c r="AH53" s="40">
        <v>26</v>
      </c>
      <c r="AI53" s="40">
        <v>0</v>
      </c>
      <c r="AJ53" s="40">
        <v>26</v>
      </c>
      <c r="AK53" s="40">
        <v>0</v>
      </c>
      <c r="AL53" s="40">
        <v>26</v>
      </c>
      <c r="AM53" s="40">
        <v>0</v>
      </c>
      <c r="AN53" s="40">
        <v>0</v>
      </c>
      <c r="AO53" s="40">
        <v>0</v>
      </c>
      <c r="AP53" s="40">
        <v>26</v>
      </c>
      <c r="AQ53" s="40">
        <v>0</v>
      </c>
      <c r="AR53" s="40">
        <v>0</v>
      </c>
      <c r="AS53" s="40">
        <v>0</v>
      </c>
      <c r="AT53" s="40">
        <v>0</v>
      </c>
      <c r="AU53" s="40">
        <v>0</v>
      </c>
      <c r="AV53" s="40">
        <v>26</v>
      </c>
      <c r="AW53" s="40">
        <v>0</v>
      </c>
      <c r="AX53" s="40">
        <v>0</v>
      </c>
      <c r="AY53" s="40">
        <v>26</v>
      </c>
      <c r="AZ53" s="40">
        <v>26</v>
      </c>
      <c r="BA53" s="40">
        <v>0</v>
      </c>
      <c r="BB53" s="40">
        <v>0</v>
      </c>
      <c r="BC53" s="40">
        <v>26</v>
      </c>
      <c r="BD53" s="40">
        <v>26</v>
      </c>
      <c r="BE53" s="40">
        <v>0</v>
      </c>
      <c r="BF53" s="40">
        <v>0</v>
      </c>
      <c r="BG53" s="40">
        <v>0</v>
      </c>
      <c r="BH53" s="40">
        <v>0</v>
      </c>
      <c r="BI53" s="40">
        <v>26</v>
      </c>
      <c r="BJ53" s="40">
        <v>0</v>
      </c>
      <c r="BK53" s="40">
        <v>0</v>
      </c>
      <c r="BL53" s="40">
        <v>0</v>
      </c>
      <c r="BM53" s="40">
        <v>26</v>
      </c>
      <c r="BN53" s="40">
        <v>26</v>
      </c>
      <c r="BO53" s="40">
        <v>0</v>
      </c>
      <c r="BP53" s="40">
        <v>0</v>
      </c>
      <c r="BQ53" s="40">
        <v>0</v>
      </c>
      <c r="BR53" s="40">
        <v>0</v>
      </c>
      <c r="BS53" s="40">
        <v>0</v>
      </c>
      <c r="BT53" s="40">
        <v>0</v>
      </c>
      <c r="BU53" s="40">
        <v>104</v>
      </c>
      <c r="BV53" s="40">
        <v>0</v>
      </c>
      <c r="BW53" s="40">
        <v>104</v>
      </c>
      <c r="BX53" s="40">
        <v>52</v>
      </c>
      <c r="BY53" s="40">
        <v>52</v>
      </c>
      <c r="BZ53" s="40">
        <v>52</v>
      </c>
      <c r="CA53" s="40">
        <v>234</v>
      </c>
      <c r="CB53" s="40">
        <v>78</v>
      </c>
      <c r="CC53" s="40">
        <v>0</v>
      </c>
      <c r="CD53" s="40">
        <v>26</v>
      </c>
      <c r="CE53" s="40">
        <v>52</v>
      </c>
      <c r="CF53" s="40">
        <v>26</v>
      </c>
      <c r="CG53" s="40">
        <v>0</v>
      </c>
      <c r="CH53" s="40">
        <v>0</v>
      </c>
      <c r="CI53" s="40">
        <v>0</v>
      </c>
      <c r="CJ53" s="40">
        <v>0</v>
      </c>
      <c r="CK53" s="40">
        <v>0</v>
      </c>
      <c r="CL53" s="40">
        <v>0</v>
      </c>
      <c r="CM53" s="40">
        <v>0</v>
      </c>
      <c r="CN53" s="40">
        <v>26</v>
      </c>
      <c r="CO53" s="40">
        <v>0</v>
      </c>
      <c r="CP53" s="40">
        <v>0</v>
      </c>
      <c r="CQ53" s="40">
        <v>0</v>
      </c>
      <c r="CR53" s="40">
        <v>0</v>
      </c>
      <c r="CS53" s="40">
        <v>0</v>
      </c>
      <c r="CT53" s="40">
        <v>0</v>
      </c>
      <c r="CU53" s="40">
        <v>0</v>
      </c>
      <c r="CV53" s="40">
        <v>52</v>
      </c>
      <c r="CW53" s="40">
        <v>52</v>
      </c>
      <c r="CX53" s="40">
        <v>78</v>
      </c>
      <c r="CY53" s="40">
        <v>26</v>
      </c>
      <c r="CZ53" s="40">
        <v>130</v>
      </c>
      <c r="DA53" s="40">
        <v>130</v>
      </c>
      <c r="DB53" s="40">
        <v>26</v>
      </c>
      <c r="DC53" s="40">
        <v>26</v>
      </c>
      <c r="DD53" s="40">
        <v>78</v>
      </c>
      <c r="DE53" s="40">
        <v>0</v>
      </c>
      <c r="DF53" s="40">
        <v>26</v>
      </c>
      <c r="DG53" s="40">
        <v>78</v>
      </c>
      <c r="DH53" s="40">
        <v>26</v>
      </c>
      <c r="DI53" s="40">
        <v>0</v>
      </c>
      <c r="DJ53" s="40">
        <v>0</v>
      </c>
      <c r="DK53" s="40">
        <v>0</v>
      </c>
      <c r="DL53" s="40">
        <v>0</v>
      </c>
      <c r="DM53" s="40">
        <v>104</v>
      </c>
      <c r="DN53" s="40">
        <v>0</v>
      </c>
      <c r="DO53" s="40">
        <v>0</v>
      </c>
      <c r="DP53" s="40">
        <v>26</v>
      </c>
      <c r="DQ53" s="40">
        <v>26</v>
      </c>
      <c r="DR53" s="40">
        <v>0</v>
      </c>
      <c r="DS53" s="40">
        <v>26</v>
      </c>
      <c r="DT53" s="40">
        <v>0</v>
      </c>
      <c r="DU53" s="40">
        <v>26</v>
      </c>
      <c r="DV53" s="40">
        <v>26</v>
      </c>
      <c r="DW53" s="40">
        <v>104</v>
      </c>
      <c r="DX53" s="40">
        <v>26</v>
      </c>
      <c r="DY53" s="40">
        <v>0</v>
      </c>
      <c r="DZ53" s="40">
        <v>26</v>
      </c>
      <c r="EA53" s="40">
        <v>0</v>
      </c>
      <c r="EB53" s="40">
        <v>26</v>
      </c>
      <c r="EC53" s="40">
        <v>0</v>
      </c>
      <c r="ED53" s="40">
        <v>0</v>
      </c>
      <c r="EE53" s="40">
        <v>0</v>
      </c>
      <c r="EF53" s="40">
        <v>0</v>
      </c>
      <c r="EG53" s="40">
        <v>0</v>
      </c>
      <c r="EH53" s="40">
        <v>52</v>
      </c>
      <c r="EI53" s="40">
        <v>0</v>
      </c>
      <c r="EJ53" s="40">
        <v>0</v>
      </c>
      <c r="EK53" s="40">
        <v>0</v>
      </c>
      <c r="EL53" s="40">
        <v>26</v>
      </c>
      <c r="EM53" s="40">
        <v>26</v>
      </c>
      <c r="EN53" s="40">
        <v>0</v>
      </c>
      <c r="EO53" s="40">
        <v>52</v>
      </c>
      <c r="EP53" s="40">
        <v>78</v>
      </c>
      <c r="EQ53" s="40">
        <v>0</v>
      </c>
      <c r="ER53" s="40">
        <v>52</v>
      </c>
      <c r="ES53" s="40">
        <v>78</v>
      </c>
      <c r="ET53" s="40">
        <v>52</v>
      </c>
      <c r="EU53" s="40">
        <v>0</v>
      </c>
      <c r="EV53" s="40">
        <v>52</v>
      </c>
      <c r="EW53" s="40">
        <v>0</v>
      </c>
      <c r="EX53" s="40">
        <v>52</v>
      </c>
      <c r="EY53" s="40">
        <v>78</v>
      </c>
      <c r="EZ53" s="40">
        <v>130</v>
      </c>
      <c r="FA53" s="40">
        <v>26</v>
      </c>
      <c r="FB53" s="40">
        <v>0</v>
      </c>
      <c r="FC53" s="40">
        <v>78</v>
      </c>
      <c r="FD53" s="40">
        <v>52</v>
      </c>
      <c r="FE53" s="40">
        <v>52</v>
      </c>
      <c r="FF53" s="40">
        <v>0</v>
      </c>
      <c r="FG53" s="40">
        <v>52</v>
      </c>
      <c r="FH53" s="40">
        <v>26</v>
      </c>
      <c r="FI53" s="40">
        <v>0</v>
      </c>
      <c r="FJ53" s="40">
        <v>0</v>
      </c>
      <c r="FK53" s="40">
        <v>0</v>
      </c>
      <c r="FL53" s="40">
        <v>130</v>
      </c>
      <c r="FM53" s="40">
        <v>104</v>
      </c>
      <c r="FN53" s="40">
        <v>78</v>
      </c>
      <c r="FO53" s="40">
        <v>52</v>
      </c>
      <c r="FP53" s="40">
        <v>0</v>
      </c>
      <c r="FQ53" s="40">
        <v>104</v>
      </c>
      <c r="FR53" s="40">
        <v>156</v>
      </c>
      <c r="FS53" s="40">
        <v>78</v>
      </c>
      <c r="FT53" s="40">
        <v>156</v>
      </c>
      <c r="FU53" s="40">
        <v>78</v>
      </c>
      <c r="FV53" s="40">
        <v>26</v>
      </c>
      <c r="FW53" s="40">
        <v>0</v>
      </c>
      <c r="FX53" s="40">
        <v>130</v>
      </c>
      <c r="FY53" s="40">
        <v>104</v>
      </c>
      <c r="FZ53" s="40">
        <v>52</v>
      </c>
      <c r="GA53" s="40">
        <v>0</v>
      </c>
      <c r="GB53" s="40">
        <v>52</v>
      </c>
      <c r="GC53" s="40">
        <v>0</v>
      </c>
      <c r="GD53" s="43">
        <v>4938.3333300000004</v>
      </c>
    </row>
    <row r="54" spans="1:188" x14ac:dyDescent="0.2">
      <c r="A54" s="37" t="s">
        <v>257</v>
      </c>
      <c r="B54" s="38" t="s">
        <v>302</v>
      </c>
      <c r="C54" s="38">
        <v>0</v>
      </c>
      <c r="D54" s="38">
        <v>0</v>
      </c>
      <c r="E54" s="38">
        <v>0</v>
      </c>
      <c r="F54" s="38">
        <v>0</v>
      </c>
      <c r="G54" s="38">
        <v>0</v>
      </c>
      <c r="H54" s="38">
        <v>0</v>
      </c>
      <c r="I54" s="38">
        <v>0</v>
      </c>
      <c r="J54" s="38">
        <v>0</v>
      </c>
      <c r="K54" s="38">
        <v>0</v>
      </c>
      <c r="L54" s="38">
        <v>0</v>
      </c>
      <c r="M54" s="38">
        <v>0</v>
      </c>
      <c r="N54" s="38">
        <v>0</v>
      </c>
      <c r="O54" s="38">
        <v>0</v>
      </c>
      <c r="P54" s="38">
        <v>0</v>
      </c>
      <c r="Q54" s="38">
        <v>0</v>
      </c>
      <c r="R54" s="38">
        <v>0</v>
      </c>
      <c r="S54" s="38">
        <v>0</v>
      </c>
      <c r="T54" s="38">
        <v>0</v>
      </c>
      <c r="U54" s="38">
        <v>0</v>
      </c>
      <c r="V54" s="38">
        <v>0</v>
      </c>
      <c r="W54" s="38">
        <v>40</v>
      </c>
      <c r="X54" s="38">
        <v>0</v>
      </c>
      <c r="Y54" s="38">
        <v>0</v>
      </c>
      <c r="Z54" s="38">
        <v>0</v>
      </c>
      <c r="AA54" s="38">
        <v>0</v>
      </c>
      <c r="AB54" s="38">
        <v>0</v>
      </c>
      <c r="AC54" s="38">
        <v>0</v>
      </c>
      <c r="AD54" s="38">
        <v>0</v>
      </c>
      <c r="AE54" s="38">
        <v>0</v>
      </c>
      <c r="AF54" s="38">
        <v>0</v>
      </c>
      <c r="AG54" s="38">
        <v>0</v>
      </c>
      <c r="AH54" s="38">
        <v>0</v>
      </c>
      <c r="AI54" s="38">
        <v>0</v>
      </c>
      <c r="AJ54" s="38">
        <v>0</v>
      </c>
      <c r="AK54" s="38">
        <v>0</v>
      </c>
      <c r="AL54" s="38">
        <v>0</v>
      </c>
      <c r="AM54" s="38">
        <v>0</v>
      </c>
      <c r="AN54" s="38">
        <v>0</v>
      </c>
      <c r="AO54" s="38">
        <v>0</v>
      </c>
      <c r="AP54" s="38">
        <v>0</v>
      </c>
      <c r="AQ54" s="38">
        <v>0</v>
      </c>
      <c r="AR54" s="38">
        <v>0</v>
      </c>
      <c r="AS54" s="38">
        <v>0</v>
      </c>
      <c r="AT54" s="38">
        <v>0</v>
      </c>
      <c r="AU54" s="38">
        <v>0</v>
      </c>
      <c r="AV54" s="38">
        <v>40</v>
      </c>
      <c r="AW54" s="38">
        <v>0</v>
      </c>
      <c r="AX54" s="38">
        <v>0</v>
      </c>
      <c r="AY54" s="38">
        <v>0</v>
      </c>
      <c r="AZ54" s="38">
        <v>0</v>
      </c>
      <c r="BA54" s="38">
        <v>0</v>
      </c>
      <c r="BB54" s="38">
        <v>0</v>
      </c>
      <c r="BC54" s="38">
        <v>0</v>
      </c>
      <c r="BD54" s="38">
        <v>0</v>
      </c>
      <c r="BE54" s="38">
        <v>0</v>
      </c>
      <c r="BF54" s="38">
        <v>0</v>
      </c>
      <c r="BG54" s="38">
        <v>0</v>
      </c>
      <c r="BH54" s="38">
        <v>0</v>
      </c>
      <c r="BI54" s="38">
        <v>0</v>
      </c>
      <c r="BJ54" s="38">
        <v>0</v>
      </c>
      <c r="BK54" s="38">
        <v>0</v>
      </c>
      <c r="BL54" s="38">
        <v>0</v>
      </c>
      <c r="BM54" s="38">
        <v>0</v>
      </c>
      <c r="BN54" s="38">
        <v>0</v>
      </c>
      <c r="BO54" s="38">
        <v>0</v>
      </c>
      <c r="BP54" s="38">
        <v>0</v>
      </c>
      <c r="BQ54" s="38">
        <v>0</v>
      </c>
      <c r="BR54" s="38">
        <v>0</v>
      </c>
      <c r="BS54" s="38">
        <v>0</v>
      </c>
      <c r="BT54" s="38">
        <v>0</v>
      </c>
      <c r="BU54" s="38">
        <v>0</v>
      </c>
      <c r="BV54" s="38">
        <v>0</v>
      </c>
      <c r="BW54" s="38">
        <v>0</v>
      </c>
      <c r="BX54" s="38">
        <v>0</v>
      </c>
      <c r="BY54" s="38">
        <v>0</v>
      </c>
      <c r="BZ54" s="38">
        <v>0</v>
      </c>
      <c r="CA54" s="38">
        <v>0</v>
      </c>
      <c r="CB54" s="38">
        <v>0</v>
      </c>
      <c r="CC54" s="38">
        <v>0</v>
      </c>
      <c r="CD54" s="38">
        <v>0</v>
      </c>
      <c r="CE54" s="38">
        <v>0</v>
      </c>
      <c r="CF54" s="38">
        <v>0</v>
      </c>
      <c r="CG54" s="38">
        <v>0</v>
      </c>
      <c r="CH54" s="38">
        <v>0</v>
      </c>
      <c r="CI54" s="38">
        <v>0</v>
      </c>
      <c r="CJ54" s="38">
        <v>0</v>
      </c>
      <c r="CK54" s="38">
        <v>0</v>
      </c>
      <c r="CL54" s="38">
        <v>0</v>
      </c>
      <c r="CM54" s="38">
        <v>0</v>
      </c>
      <c r="CN54" s="38">
        <v>0</v>
      </c>
      <c r="CO54" s="38">
        <v>0</v>
      </c>
      <c r="CP54" s="38">
        <v>0</v>
      </c>
      <c r="CQ54" s="38">
        <v>0</v>
      </c>
      <c r="CR54" s="38">
        <v>0</v>
      </c>
      <c r="CS54" s="38">
        <v>0</v>
      </c>
      <c r="CT54" s="38">
        <v>0</v>
      </c>
      <c r="CU54" s="38">
        <v>0</v>
      </c>
      <c r="CV54" s="38">
        <v>0</v>
      </c>
      <c r="CW54" s="38">
        <v>0</v>
      </c>
      <c r="CX54" s="38">
        <v>0</v>
      </c>
      <c r="CY54" s="38">
        <v>0</v>
      </c>
      <c r="CZ54" s="38">
        <v>0</v>
      </c>
      <c r="DA54" s="38">
        <v>40</v>
      </c>
      <c r="DB54" s="38">
        <v>0</v>
      </c>
      <c r="DC54" s="38">
        <v>0</v>
      </c>
      <c r="DD54" s="38">
        <v>0</v>
      </c>
      <c r="DE54" s="38">
        <v>0</v>
      </c>
      <c r="DF54" s="38">
        <v>0</v>
      </c>
      <c r="DG54" s="38">
        <v>0</v>
      </c>
      <c r="DH54" s="38">
        <v>0</v>
      </c>
      <c r="DI54" s="38">
        <v>40</v>
      </c>
      <c r="DJ54" s="38">
        <v>0</v>
      </c>
      <c r="DK54" s="38">
        <v>0</v>
      </c>
      <c r="DL54" s="38">
        <v>0</v>
      </c>
      <c r="DM54" s="38">
        <v>0</v>
      </c>
      <c r="DN54" s="38">
        <v>0</v>
      </c>
      <c r="DO54" s="38">
        <v>0</v>
      </c>
      <c r="DP54" s="38">
        <v>0</v>
      </c>
      <c r="DQ54" s="38">
        <v>0</v>
      </c>
      <c r="DR54" s="38">
        <v>0</v>
      </c>
      <c r="DS54" s="38">
        <v>0</v>
      </c>
      <c r="DT54" s="38">
        <v>0</v>
      </c>
      <c r="DU54" s="38">
        <v>0</v>
      </c>
      <c r="DV54" s="38">
        <v>0</v>
      </c>
      <c r="DW54" s="38">
        <v>0</v>
      </c>
      <c r="DX54" s="38">
        <v>0</v>
      </c>
      <c r="DY54" s="38">
        <v>0</v>
      </c>
      <c r="DZ54" s="38">
        <v>0</v>
      </c>
      <c r="EA54" s="38">
        <v>0</v>
      </c>
      <c r="EB54" s="38">
        <v>0</v>
      </c>
      <c r="EC54" s="38">
        <v>0</v>
      </c>
      <c r="ED54" s="38">
        <v>0</v>
      </c>
      <c r="EE54" s="38">
        <v>0</v>
      </c>
      <c r="EF54" s="38">
        <v>0</v>
      </c>
      <c r="EG54" s="38">
        <v>0</v>
      </c>
      <c r="EH54" s="38">
        <v>0</v>
      </c>
      <c r="EI54" s="38">
        <v>0</v>
      </c>
      <c r="EJ54" s="38">
        <v>0</v>
      </c>
      <c r="EK54" s="38">
        <v>0</v>
      </c>
      <c r="EL54" s="38">
        <v>0</v>
      </c>
      <c r="EM54" s="38">
        <v>40</v>
      </c>
      <c r="EN54" s="38">
        <v>0</v>
      </c>
      <c r="EO54" s="38">
        <v>0</v>
      </c>
      <c r="EP54" s="38">
        <v>40</v>
      </c>
      <c r="EQ54" s="38">
        <v>0</v>
      </c>
      <c r="ER54" s="38">
        <v>0</v>
      </c>
      <c r="ES54" s="38">
        <v>0</v>
      </c>
      <c r="ET54" s="38">
        <v>0</v>
      </c>
      <c r="EU54" s="38">
        <v>0</v>
      </c>
      <c r="EV54" s="38">
        <v>0</v>
      </c>
      <c r="EW54" s="38">
        <v>0</v>
      </c>
      <c r="EX54" s="38">
        <v>0</v>
      </c>
      <c r="EY54" s="38">
        <v>0</v>
      </c>
      <c r="EZ54" s="38">
        <v>0</v>
      </c>
      <c r="FA54" s="38">
        <v>40</v>
      </c>
      <c r="FB54" s="38">
        <v>0</v>
      </c>
      <c r="FC54" s="38">
        <v>0</v>
      </c>
      <c r="FD54" s="38">
        <v>0</v>
      </c>
      <c r="FE54" s="38">
        <v>0</v>
      </c>
      <c r="FF54" s="38">
        <v>0</v>
      </c>
      <c r="FG54" s="38">
        <v>0</v>
      </c>
      <c r="FH54" s="38">
        <v>0</v>
      </c>
      <c r="FI54" s="38">
        <v>0</v>
      </c>
      <c r="FJ54" s="38">
        <v>0</v>
      </c>
      <c r="FK54" s="38">
        <v>0</v>
      </c>
      <c r="FL54" s="38">
        <v>0</v>
      </c>
      <c r="FM54" s="38">
        <v>0</v>
      </c>
      <c r="FN54" s="38">
        <v>0</v>
      </c>
      <c r="FO54" s="38">
        <v>0</v>
      </c>
      <c r="FP54" s="38">
        <v>0</v>
      </c>
      <c r="FQ54" s="38">
        <v>0</v>
      </c>
      <c r="FR54" s="38">
        <v>0</v>
      </c>
      <c r="FS54" s="38">
        <v>0</v>
      </c>
      <c r="FT54" s="38">
        <v>0</v>
      </c>
      <c r="FU54" s="38">
        <v>0</v>
      </c>
      <c r="FV54" s="38">
        <v>80</v>
      </c>
      <c r="FW54" s="38">
        <v>0</v>
      </c>
      <c r="FX54" s="38">
        <v>0</v>
      </c>
      <c r="FY54" s="38">
        <v>0</v>
      </c>
      <c r="FZ54" s="38">
        <v>0</v>
      </c>
      <c r="GA54" s="38">
        <v>0</v>
      </c>
      <c r="GB54" s="38">
        <v>0</v>
      </c>
      <c r="GC54" s="38">
        <v>0</v>
      </c>
      <c r="GD54" s="42">
        <v>360</v>
      </c>
      <c r="GF54" t="s">
        <v>62</v>
      </c>
    </row>
    <row r="55" spans="1:188" x14ac:dyDescent="0.2">
      <c r="A55" s="39" t="s">
        <v>214</v>
      </c>
      <c r="B55" s="40" t="s">
        <v>298</v>
      </c>
      <c r="C55" s="40">
        <v>26</v>
      </c>
      <c r="D55" s="40">
        <v>0</v>
      </c>
      <c r="E55" s="40">
        <v>26</v>
      </c>
      <c r="F55" s="40">
        <v>0</v>
      </c>
      <c r="G55" s="40">
        <v>26</v>
      </c>
      <c r="H55" s="40">
        <v>26</v>
      </c>
      <c r="I55" s="40">
        <v>0</v>
      </c>
      <c r="J55" s="40">
        <v>0</v>
      </c>
      <c r="K55" s="40">
        <v>0</v>
      </c>
      <c r="L55" s="40">
        <v>26</v>
      </c>
      <c r="M55" s="40">
        <v>52</v>
      </c>
      <c r="N55" s="40">
        <v>0</v>
      </c>
      <c r="O55" s="40">
        <v>0</v>
      </c>
      <c r="P55" s="40">
        <v>0</v>
      </c>
      <c r="Q55" s="40">
        <v>0</v>
      </c>
      <c r="R55" s="40">
        <v>0</v>
      </c>
      <c r="S55" s="40">
        <v>0</v>
      </c>
      <c r="T55" s="40">
        <v>52</v>
      </c>
      <c r="U55" s="40">
        <v>26</v>
      </c>
      <c r="V55" s="40">
        <v>52</v>
      </c>
      <c r="W55" s="40">
        <v>78</v>
      </c>
      <c r="X55" s="40">
        <v>52</v>
      </c>
      <c r="Y55" s="40">
        <v>0</v>
      </c>
      <c r="Z55" s="40">
        <v>104</v>
      </c>
      <c r="AA55" s="40">
        <v>130</v>
      </c>
      <c r="AB55" s="40">
        <v>182</v>
      </c>
      <c r="AC55" s="40">
        <v>52</v>
      </c>
      <c r="AD55" s="40">
        <v>78</v>
      </c>
      <c r="AE55" s="40">
        <v>52</v>
      </c>
      <c r="AF55" s="40">
        <v>0</v>
      </c>
      <c r="AG55" s="40">
        <v>104</v>
      </c>
      <c r="AH55" s="40">
        <v>78</v>
      </c>
      <c r="AI55" s="40">
        <v>156</v>
      </c>
      <c r="AJ55" s="40">
        <v>104</v>
      </c>
      <c r="AK55" s="40">
        <v>78</v>
      </c>
      <c r="AL55" s="40">
        <v>26</v>
      </c>
      <c r="AM55" s="40">
        <v>0</v>
      </c>
      <c r="AN55" s="40">
        <v>0</v>
      </c>
      <c r="AO55" s="40">
        <v>0</v>
      </c>
      <c r="AP55" s="40">
        <v>26</v>
      </c>
      <c r="AQ55" s="40">
        <v>52</v>
      </c>
      <c r="AR55" s="40">
        <v>0</v>
      </c>
      <c r="AS55" s="40">
        <v>26</v>
      </c>
      <c r="AT55" s="40">
        <v>0</v>
      </c>
      <c r="AU55" s="40">
        <v>0</v>
      </c>
      <c r="AV55" s="40">
        <v>0</v>
      </c>
      <c r="AW55" s="40">
        <v>26</v>
      </c>
      <c r="AX55" s="40">
        <v>0</v>
      </c>
      <c r="AY55" s="40">
        <v>26</v>
      </c>
      <c r="AZ55" s="40">
        <v>26</v>
      </c>
      <c r="BA55" s="40">
        <v>0</v>
      </c>
      <c r="BB55" s="40">
        <v>0</v>
      </c>
      <c r="BC55" s="40">
        <v>0</v>
      </c>
      <c r="BD55" s="40">
        <v>0</v>
      </c>
      <c r="BE55" s="40">
        <v>0</v>
      </c>
      <c r="BF55" s="40">
        <v>52</v>
      </c>
      <c r="BG55" s="40">
        <v>26</v>
      </c>
      <c r="BH55" s="40">
        <v>0</v>
      </c>
      <c r="BI55" s="40">
        <v>24.33333</v>
      </c>
      <c r="BJ55" s="40">
        <v>26</v>
      </c>
      <c r="BK55" s="40">
        <v>0</v>
      </c>
      <c r="BL55" s="40">
        <v>0</v>
      </c>
      <c r="BM55" s="40">
        <v>0</v>
      </c>
      <c r="BN55" s="40">
        <v>0</v>
      </c>
      <c r="BO55" s="40">
        <v>0</v>
      </c>
      <c r="BP55" s="40">
        <v>0</v>
      </c>
      <c r="BQ55" s="40">
        <v>0</v>
      </c>
      <c r="BR55" s="40">
        <v>26</v>
      </c>
      <c r="BS55" s="40">
        <v>52</v>
      </c>
      <c r="BT55" s="40">
        <v>26</v>
      </c>
      <c r="BU55" s="40">
        <v>0</v>
      </c>
      <c r="BV55" s="40">
        <v>0</v>
      </c>
      <c r="BW55" s="40">
        <v>52</v>
      </c>
      <c r="BX55" s="40">
        <v>0</v>
      </c>
      <c r="BY55" s="40">
        <v>0</v>
      </c>
      <c r="BZ55" s="40">
        <v>0</v>
      </c>
      <c r="CA55" s="40">
        <v>26</v>
      </c>
      <c r="CB55" s="40">
        <v>0</v>
      </c>
      <c r="CC55" s="40">
        <v>0</v>
      </c>
      <c r="CD55" s="40">
        <v>0</v>
      </c>
      <c r="CE55" s="40">
        <v>0</v>
      </c>
      <c r="CF55" s="40">
        <v>0</v>
      </c>
      <c r="CG55" s="40">
        <v>26</v>
      </c>
      <c r="CH55" s="40">
        <v>104</v>
      </c>
      <c r="CI55" s="40">
        <v>0</v>
      </c>
      <c r="CJ55" s="40">
        <v>0</v>
      </c>
      <c r="CK55" s="40">
        <v>156</v>
      </c>
      <c r="CL55" s="40">
        <v>0</v>
      </c>
      <c r="CM55" s="40">
        <v>52</v>
      </c>
      <c r="CN55" s="40">
        <v>0</v>
      </c>
      <c r="CO55" s="40">
        <v>26</v>
      </c>
      <c r="CP55" s="40">
        <v>26</v>
      </c>
      <c r="CQ55" s="40">
        <v>0</v>
      </c>
      <c r="CR55" s="40">
        <v>52</v>
      </c>
      <c r="CS55" s="40">
        <v>78</v>
      </c>
      <c r="CT55" s="40">
        <v>26</v>
      </c>
      <c r="CU55" s="40">
        <v>26</v>
      </c>
      <c r="CV55" s="40">
        <v>0</v>
      </c>
      <c r="CW55" s="40">
        <v>0</v>
      </c>
      <c r="CX55" s="40">
        <v>52</v>
      </c>
      <c r="CY55" s="40">
        <v>26</v>
      </c>
      <c r="CZ55" s="40">
        <v>0</v>
      </c>
      <c r="DA55" s="40">
        <v>26</v>
      </c>
      <c r="DB55" s="40">
        <v>0</v>
      </c>
      <c r="DC55" s="40">
        <v>26</v>
      </c>
      <c r="DD55" s="40">
        <v>0</v>
      </c>
      <c r="DE55" s="40">
        <v>26</v>
      </c>
      <c r="DF55" s="40">
        <v>0</v>
      </c>
      <c r="DG55" s="40">
        <v>26</v>
      </c>
      <c r="DH55" s="40">
        <v>26</v>
      </c>
      <c r="DI55" s="40">
        <v>0</v>
      </c>
      <c r="DJ55" s="40">
        <v>0</v>
      </c>
      <c r="DK55" s="40">
        <v>0</v>
      </c>
      <c r="DL55" s="40">
        <v>0</v>
      </c>
      <c r="DM55" s="40">
        <v>26</v>
      </c>
      <c r="DN55" s="40">
        <v>234</v>
      </c>
      <c r="DO55" s="40">
        <v>208</v>
      </c>
      <c r="DP55" s="40">
        <v>182</v>
      </c>
      <c r="DQ55" s="40">
        <v>26</v>
      </c>
      <c r="DR55" s="40">
        <v>52</v>
      </c>
      <c r="DS55" s="40">
        <v>104</v>
      </c>
      <c r="DT55" s="40">
        <v>52</v>
      </c>
      <c r="DU55" s="40">
        <v>104</v>
      </c>
      <c r="DV55" s="40">
        <v>26</v>
      </c>
      <c r="DW55" s="40">
        <v>130</v>
      </c>
      <c r="DX55" s="40">
        <v>78</v>
      </c>
      <c r="DY55" s="40">
        <v>0</v>
      </c>
      <c r="DZ55" s="40">
        <v>0</v>
      </c>
      <c r="EA55" s="40">
        <v>0</v>
      </c>
      <c r="EB55" s="40">
        <v>0</v>
      </c>
      <c r="EC55" s="40">
        <v>0</v>
      </c>
      <c r="ED55" s="40">
        <v>26</v>
      </c>
      <c r="EE55" s="40">
        <v>0</v>
      </c>
      <c r="EF55" s="40">
        <v>0</v>
      </c>
      <c r="EG55" s="40">
        <v>26</v>
      </c>
      <c r="EH55" s="40">
        <v>0</v>
      </c>
      <c r="EI55" s="40">
        <v>0</v>
      </c>
      <c r="EJ55" s="40">
        <v>26</v>
      </c>
      <c r="EK55" s="40">
        <v>0</v>
      </c>
      <c r="EL55" s="40">
        <v>0</v>
      </c>
      <c r="EM55" s="40">
        <v>52</v>
      </c>
      <c r="EN55" s="40">
        <v>0</v>
      </c>
      <c r="EO55" s="40">
        <v>26</v>
      </c>
      <c r="EP55" s="40">
        <v>0</v>
      </c>
      <c r="EQ55" s="40">
        <v>0</v>
      </c>
      <c r="ER55" s="40">
        <v>0</v>
      </c>
      <c r="ES55" s="40">
        <v>0</v>
      </c>
      <c r="ET55" s="40">
        <v>0</v>
      </c>
      <c r="EU55" s="40">
        <v>0</v>
      </c>
      <c r="EV55" s="40">
        <v>0</v>
      </c>
      <c r="EW55" s="40">
        <v>52</v>
      </c>
      <c r="EX55" s="40">
        <v>26</v>
      </c>
      <c r="EY55" s="40">
        <v>0</v>
      </c>
      <c r="EZ55" s="40">
        <v>26</v>
      </c>
      <c r="FA55" s="40">
        <v>0</v>
      </c>
      <c r="FB55" s="40">
        <v>26</v>
      </c>
      <c r="FC55" s="40">
        <v>0</v>
      </c>
      <c r="FD55" s="40">
        <v>0</v>
      </c>
      <c r="FE55" s="40">
        <v>0</v>
      </c>
      <c r="FF55" s="40">
        <v>51.166670000000003</v>
      </c>
      <c r="FG55" s="40">
        <v>104</v>
      </c>
      <c r="FH55" s="40">
        <v>26</v>
      </c>
      <c r="FI55" s="40">
        <v>0</v>
      </c>
      <c r="FJ55" s="40">
        <v>26</v>
      </c>
      <c r="FK55" s="40">
        <v>0</v>
      </c>
      <c r="FL55" s="40">
        <v>0</v>
      </c>
      <c r="FM55" s="40">
        <v>26</v>
      </c>
      <c r="FN55" s="40">
        <v>0</v>
      </c>
      <c r="FO55" s="40">
        <v>0</v>
      </c>
      <c r="FP55" s="40">
        <v>0</v>
      </c>
      <c r="FQ55" s="40">
        <v>26</v>
      </c>
      <c r="FR55" s="40">
        <v>78</v>
      </c>
      <c r="FS55" s="40">
        <v>0</v>
      </c>
      <c r="FT55" s="40">
        <v>0</v>
      </c>
      <c r="FU55" s="40">
        <v>52</v>
      </c>
      <c r="FV55" s="40">
        <v>26</v>
      </c>
      <c r="FW55" s="40">
        <v>0</v>
      </c>
      <c r="FX55" s="40">
        <v>26</v>
      </c>
      <c r="FY55" s="40">
        <v>0</v>
      </c>
      <c r="FZ55" s="40">
        <v>26</v>
      </c>
      <c r="GA55" s="40">
        <v>26</v>
      </c>
      <c r="GB55" s="40">
        <v>52</v>
      </c>
      <c r="GC55" s="40">
        <v>26</v>
      </c>
      <c r="GD55" s="43">
        <v>4937.5</v>
      </c>
      <c r="GF55" t="s">
        <v>63</v>
      </c>
    </row>
    <row r="56" spans="1:188" x14ac:dyDescent="0.2">
      <c r="A56" s="37" t="s">
        <v>232</v>
      </c>
      <c r="B56" s="38" t="s">
        <v>301</v>
      </c>
      <c r="C56" s="38">
        <v>0</v>
      </c>
      <c r="D56" s="38">
        <v>0</v>
      </c>
      <c r="E56" s="38">
        <v>0</v>
      </c>
      <c r="F56" s="38">
        <v>0</v>
      </c>
      <c r="G56" s="38">
        <v>0</v>
      </c>
      <c r="H56" s="38">
        <v>0</v>
      </c>
      <c r="I56" s="38">
        <v>0</v>
      </c>
      <c r="J56" s="38">
        <v>0</v>
      </c>
      <c r="K56" s="38">
        <v>0</v>
      </c>
      <c r="L56" s="38">
        <v>0</v>
      </c>
      <c r="M56" s="38">
        <v>0</v>
      </c>
      <c r="N56" s="38">
        <v>0</v>
      </c>
      <c r="O56" s="38">
        <v>0</v>
      </c>
      <c r="P56" s="38">
        <v>0</v>
      </c>
      <c r="Q56" s="38">
        <v>0</v>
      </c>
      <c r="R56" s="38">
        <v>0</v>
      </c>
      <c r="S56" s="38">
        <v>0</v>
      </c>
      <c r="T56" s="38">
        <v>0</v>
      </c>
      <c r="U56" s="38">
        <v>0</v>
      </c>
      <c r="V56" s="38">
        <v>0</v>
      </c>
      <c r="W56" s="38">
        <v>0</v>
      </c>
      <c r="X56" s="38">
        <v>0</v>
      </c>
      <c r="Y56" s="38">
        <v>0</v>
      </c>
      <c r="Z56" s="38">
        <v>0</v>
      </c>
      <c r="AA56" s="38">
        <v>0</v>
      </c>
      <c r="AB56" s="38">
        <v>60</v>
      </c>
      <c r="AC56" s="38">
        <v>30</v>
      </c>
      <c r="AD56" s="38">
        <v>0</v>
      </c>
      <c r="AE56" s="38">
        <v>0</v>
      </c>
      <c r="AF56" s="38">
        <v>0</v>
      </c>
      <c r="AG56" s="38">
        <v>0</v>
      </c>
      <c r="AH56" s="38">
        <v>30</v>
      </c>
      <c r="AI56" s="38">
        <v>0</v>
      </c>
      <c r="AJ56" s="38">
        <v>0</v>
      </c>
      <c r="AK56" s="38">
        <v>0</v>
      </c>
      <c r="AL56" s="38">
        <v>0</v>
      </c>
      <c r="AM56" s="38">
        <v>0</v>
      </c>
      <c r="AN56" s="38">
        <v>0</v>
      </c>
      <c r="AO56" s="38">
        <v>0</v>
      </c>
      <c r="AP56" s="38">
        <v>30</v>
      </c>
      <c r="AQ56" s="38">
        <v>30</v>
      </c>
      <c r="AR56" s="38">
        <v>0</v>
      </c>
      <c r="AS56" s="38">
        <v>0</v>
      </c>
      <c r="AT56" s="38">
        <v>0</v>
      </c>
      <c r="AU56" s="38">
        <v>0</v>
      </c>
      <c r="AV56" s="38">
        <v>0</v>
      </c>
      <c r="AW56" s="38">
        <v>0</v>
      </c>
      <c r="AX56" s="38">
        <v>0</v>
      </c>
      <c r="AY56" s="38">
        <v>0</v>
      </c>
      <c r="AZ56" s="38">
        <v>0</v>
      </c>
      <c r="BA56" s="38">
        <v>0</v>
      </c>
      <c r="BB56" s="38">
        <v>85</v>
      </c>
      <c r="BC56" s="38">
        <v>30</v>
      </c>
      <c r="BD56" s="38">
        <v>0</v>
      </c>
      <c r="BE56" s="38">
        <v>0</v>
      </c>
      <c r="BF56" s="38">
        <v>30</v>
      </c>
      <c r="BG56" s="38">
        <v>30</v>
      </c>
      <c r="BH56" s="38">
        <v>0</v>
      </c>
      <c r="BI56" s="38">
        <v>0</v>
      </c>
      <c r="BJ56" s="38">
        <v>0</v>
      </c>
      <c r="BK56" s="38">
        <v>0</v>
      </c>
      <c r="BL56" s="38">
        <v>0</v>
      </c>
      <c r="BM56" s="38">
        <v>0</v>
      </c>
      <c r="BN56" s="38">
        <v>30</v>
      </c>
      <c r="BO56" s="38">
        <v>0</v>
      </c>
      <c r="BP56" s="38">
        <v>0</v>
      </c>
      <c r="BQ56" s="38">
        <v>0</v>
      </c>
      <c r="BR56" s="38">
        <v>0</v>
      </c>
      <c r="BS56" s="38">
        <v>30</v>
      </c>
      <c r="BT56" s="38">
        <v>0</v>
      </c>
      <c r="BU56" s="38">
        <v>30</v>
      </c>
      <c r="BV56" s="38">
        <v>0</v>
      </c>
      <c r="BW56" s="38">
        <v>30</v>
      </c>
      <c r="BX56" s="38">
        <v>0</v>
      </c>
      <c r="BY56" s="38">
        <v>0</v>
      </c>
      <c r="BZ56" s="38">
        <v>30</v>
      </c>
      <c r="CA56" s="38">
        <v>0</v>
      </c>
      <c r="CB56" s="38">
        <v>0</v>
      </c>
      <c r="CC56" s="38">
        <v>0</v>
      </c>
      <c r="CD56" s="38">
        <v>0</v>
      </c>
      <c r="CE56" s="38">
        <v>0</v>
      </c>
      <c r="CF56" s="38">
        <v>30</v>
      </c>
      <c r="CG56" s="38">
        <v>30</v>
      </c>
      <c r="CH56" s="38">
        <v>120</v>
      </c>
      <c r="CI56" s="38">
        <v>60</v>
      </c>
      <c r="CJ56" s="38">
        <v>0</v>
      </c>
      <c r="CK56" s="38">
        <v>120</v>
      </c>
      <c r="CL56" s="38">
        <v>239.0909</v>
      </c>
      <c r="CM56" s="38">
        <v>59.166670000000003</v>
      </c>
      <c r="CN56" s="38">
        <v>60</v>
      </c>
      <c r="CO56" s="38">
        <v>270</v>
      </c>
      <c r="CP56" s="38">
        <v>90</v>
      </c>
      <c r="CQ56" s="38">
        <v>0</v>
      </c>
      <c r="CR56" s="38">
        <v>30</v>
      </c>
      <c r="CS56" s="38">
        <v>0</v>
      </c>
      <c r="CT56" s="38">
        <v>0</v>
      </c>
      <c r="CU56" s="38">
        <v>0</v>
      </c>
      <c r="CV56" s="38">
        <v>0</v>
      </c>
      <c r="CW56" s="38">
        <v>0</v>
      </c>
      <c r="CX56" s="38">
        <v>0</v>
      </c>
      <c r="CY56" s="38">
        <v>30</v>
      </c>
      <c r="CZ56" s="38">
        <v>0</v>
      </c>
      <c r="DA56" s="38">
        <v>0</v>
      </c>
      <c r="DB56" s="38">
        <v>0</v>
      </c>
      <c r="DC56" s="38">
        <v>30</v>
      </c>
      <c r="DD56" s="38">
        <v>0</v>
      </c>
      <c r="DE56" s="38">
        <v>30</v>
      </c>
      <c r="DF56" s="38">
        <v>30</v>
      </c>
      <c r="DG56" s="38">
        <v>0</v>
      </c>
      <c r="DH56" s="38">
        <v>0</v>
      </c>
      <c r="DI56" s="38">
        <v>30</v>
      </c>
      <c r="DJ56" s="38">
        <v>0</v>
      </c>
      <c r="DK56" s="38">
        <v>0</v>
      </c>
      <c r="DL56" s="38">
        <v>0</v>
      </c>
      <c r="DM56" s="38">
        <v>30</v>
      </c>
      <c r="DN56" s="38">
        <v>0</v>
      </c>
      <c r="DO56" s="38">
        <v>0</v>
      </c>
      <c r="DP56" s="38">
        <v>0</v>
      </c>
      <c r="DQ56" s="38">
        <v>0</v>
      </c>
      <c r="DR56" s="38">
        <v>0</v>
      </c>
      <c r="DS56" s="38">
        <v>0</v>
      </c>
      <c r="DT56" s="38">
        <v>0</v>
      </c>
      <c r="DU56" s="38">
        <v>30</v>
      </c>
      <c r="DV56" s="38">
        <v>0</v>
      </c>
      <c r="DW56" s="38">
        <v>30</v>
      </c>
      <c r="DX56" s="38">
        <v>60</v>
      </c>
      <c r="DY56" s="38">
        <v>0</v>
      </c>
      <c r="DZ56" s="38">
        <v>0</v>
      </c>
      <c r="EA56" s="38">
        <v>30</v>
      </c>
      <c r="EB56" s="38">
        <v>0</v>
      </c>
      <c r="EC56" s="38">
        <v>0</v>
      </c>
      <c r="ED56" s="38">
        <v>0</v>
      </c>
      <c r="EE56" s="38">
        <v>0</v>
      </c>
      <c r="EF56" s="38">
        <v>0</v>
      </c>
      <c r="EG56" s="38">
        <v>0</v>
      </c>
      <c r="EH56" s="38">
        <v>0</v>
      </c>
      <c r="EI56" s="38">
        <v>60</v>
      </c>
      <c r="EJ56" s="38">
        <v>0</v>
      </c>
      <c r="EK56" s="38">
        <v>0</v>
      </c>
      <c r="EL56" s="38">
        <v>0</v>
      </c>
      <c r="EM56" s="38">
        <v>0</v>
      </c>
      <c r="EN56" s="38">
        <v>0</v>
      </c>
      <c r="EO56" s="38">
        <v>0</v>
      </c>
      <c r="EP56" s="38">
        <v>0</v>
      </c>
      <c r="EQ56" s="38">
        <v>0</v>
      </c>
      <c r="ER56" s="38">
        <v>0</v>
      </c>
      <c r="ES56" s="38">
        <v>60</v>
      </c>
      <c r="ET56" s="38">
        <v>30</v>
      </c>
      <c r="EU56" s="38">
        <v>0</v>
      </c>
      <c r="EV56" s="38">
        <v>0</v>
      </c>
      <c r="EW56" s="38">
        <v>30</v>
      </c>
      <c r="EX56" s="38">
        <v>0</v>
      </c>
      <c r="EY56" s="38">
        <v>0</v>
      </c>
      <c r="EZ56" s="38">
        <v>0</v>
      </c>
      <c r="FA56" s="38">
        <v>30</v>
      </c>
      <c r="FB56" s="38">
        <v>0</v>
      </c>
      <c r="FC56" s="38">
        <v>0</v>
      </c>
      <c r="FD56" s="38">
        <v>0</v>
      </c>
      <c r="FE56" s="38">
        <v>0</v>
      </c>
      <c r="FF56" s="38">
        <v>0</v>
      </c>
      <c r="FG56" s="38">
        <v>0</v>
      </c>
      <c r="FH56" s="38">
        <v>30</v>
      </c>
      <c r="FI56" s="38">
        <v>0</v>
      </c>
      <c r="FJ56" s="38">
        <v>0</v>
      </c>
      <c r="FK56" s="38">
        <v>0</v>
      </c>
      <c r="FL56" s="38">
        <v>0</v>
      </c>
      <c r="FM56" s="38">
        <v>0</v>
      </c>
      <c r="FN56" s="38">
        <v>0</v>
      </c>
      <c r="FO56" s="38">
        <v>0</v>
      </c>
      <c r="FP56" s="38">
        <v>0</v>
      </c>
      <c r="FQ56" s="38">
        <v>0</v>
      </c>
      <c r="FR56" s="38">
        <v>30</v>
      </c>
      <c r="FS56" s="38">
        <v>0</v>
      </c>
      <c r="FT56" s="38">
        <v>30</v>
      </c>
      <c r="FU56" s="38">
        <v>0</v>
      </c>
      <c r="FV56" s="38">
        <v>30</v>
      </c>
      <c r="FW56" s="38">
        <v>0</v>
      </c>
      <c r="FX56" s="38">
        <v>0</v>
      </c>
      <c r="FY56" s="38">
        <v>0</v>
      </c>
      <c r="FZ56" s="38">
        <v>0</v>
      </c>
      <c r="GA56" s="38">
        <v>0</v>
      </c>
      <c r="GB56" s="38">
        <v>0</v>
      </c>
      <c r="GC56" s="38">
        <v>0</v>
      </c>
      <c r="GD56" s="42">
        <v>2273.2575700000002</v>
      </c>
      <c r="GF56" t="s">
        <v>64</v>
      </c>
    </row>
    <row r="57" spans="1:188" x14ac:dyDescent="0.2">
      <c r="A57" s="39" t="s">
        <v>278</v>
      </c>
      <c r="B57" s="40" t="s">
        <v>303</v>
      </c>
      <c r="C57" s="40">
        <v>0</v>
      </c>
      <c r="D57" s="40">
        <v>0</v>
      </c>
      <c r="E57" s="40">
        <v>0</v>
      </c>
      <c r="F57" s="40">
        <v>0</v>
      </c>
      <c r="G57" s="40">
        <v>0</v>
      </c>
      <c r="H57" s="40">
        <v>0</v>
      </c>
      <c r="I57" s="40">
        <v>0</v>
      </c>
      <c r="J57" s="40">
        <v>0</v>
      </c>
      <c r="K57" s="40">
        <v>0</v>
      </c>
      <c r="L57" s="40">
        <v>0</v>
      </c>
      <c r="M57" s="40">
        <v>0</v>
      </c>
      <c r="N57" s="40">
        <v>0</v>
      </c>
      <c r="O57" s="40">
        <v>0</v>
      </c>
      <c r="P57" s="40">
        <v>0</v>
      </c>
      <c r="Q57" s="40">
        <v>0</v>
      </c>
      <c r="R57" s="40">
        <v>0</v>
      </c>
      <c r="S57" s="40">
        <v>0</v>
      </c>
      <c r="T57" s="40">
        <v>0</v>
      </c>
      <c r="U57" s="40">
        <v>0</v>
      </c>
      <c r="V57" s="40">
        <v>0</v>
      </c>
      <c r="W57" s="40">
        <v>0</v>
      </c>
      <c r="X57" s="40">
        <v>0</v>
      </c>
      <c r="Y57" s="40">
        <v>0</v>
      </c>
      <c r="Z57" s="40">
        <v>0</v>
      </c>
      <c r="AA57" s="40">
        <v>0</v>
      </c>
      <c r="AB57" s="40">
        <v>0</v>
      </c>
      <c r="AC57" s="40">
        <v>0</v>
      </c>
      <c r="AD57" s="40">
        <v>0</v>
      </c>
      <c r="AE57" s="40">
        <v>0</v>
      </c>
      <c r="AF57" s="40">
        <v>0</v>
      </c>
      <c r="AG57" s="40">
        <v>0</v>
      </c>
      <c r="AH57" s="40">
        <v>0</v>
      </c>
      <c r="AI57" s="40">
        <v>0</v>
      </c>
      <c r="AJ57" s="40">
        <v>0</v>
      </c>
      <c r="AK57" s="40">
        <v>0</v>
      </c>
      <c r="AL57" s="40">
        <v>0</v>
      </c>
      <c r="AM57" s="40">
        <v>0</v>
      </c>
      <c r="AN57" s="40">
        <v>0</v>
      </c>
      <c r="AO57" s="40">
        <v>0</v>
      </c>
      <c r="AP57" s="40">
        <v>0</v>
      </c>
      <c r="AQ57" s="40">
        <v>0</v>
      </c>
      <c r="AR57" s="40">
        <v>0</v>
      </c>
      <c r="AS57" s="40">
        <v>0</v>
      </c>
      <c r="AT57" s="40">
        <v>0</v>
      </c>
      <c r="AU57" s="40">
        <v>0</v>
      </c>
      <c r="AV57" s="40">
        <v>0</v>
      </c>
      <c r="AW57" s="40">
        <v>0</v>
      </c>
      <c r="AX57" s="40">
        <v>0</v>
      </c>
      <c r="AY57" s="40">
        <v>0</v>
      </c>
      <c r="AZ57" s="40">
        <v>0</v>
      </c>
      <c r="BA57" s="40">
        <v>0</v>
      </c>
      <c r="BB57" s="40">
        <v>0</v>
      </c>
      <c r="BC57" s="40">
        <v>0</v>
      </c>
      <c r="BD57" s="40">
        <v>0</v>
      </c>
      <c r="BE57" s="40">
        <v>0</v>
      </c>
      <c r="BF57" s="40">
        <v>0</v>
      </c>
      <c r="BG57" s="40">
        <v>0</v>
      </c>
      <c r="BH57" s="40">
        <v>0</v>
      </c>
      <c r="BI57" s="40">
        <v>0</v>
      </c>
      <c r="BJ57" s="40">
        <v>0</v>
      </c>
      <c r="BK57" s="40">
        <v>0</v>
      </c>
      <c r="BL57" s="40">
        <v>0</v>
      </c>
      <c r="BM57" s="40">
        <v>0</v>
      </c>
      <c r="BN57" s="40">
        <v>0</v>
      </c>
      <c r="BO57" s="40">
        <v>0</v>
      </c>
      <c r="BP57" s="40">
        <v>0</v>
      </c>
      <c r="BQ57" s="40">
        <v>0</v>
      </c>
      <c r="BR57" s="40">
        <v>0</v>
      </c>
      <c r="BS57" s="40">
        <v>0</v>
      </c>
      <c r="BT57" s="40">
        <v>0</v>
      </c>
      <c r="BU57" s="40">
        <v>0</v>
      </c>
      <c r="BV57" s="40">
        <v>0</v>
      </c>
      <c r="BW57" s="40">
        <v>0</v>
      </c>
      <c r="BX57" s="40">
        <v>0</v>
      </c>
      <c r="BY57" s="40">
        <v>0</v>
      </c>
      <c r="BZ57" s="40">
        <v>0</v>
      </c>
      <c r="CA57" s="40">
        <v>0</v>
      </c>
      <c r="CB57" s="40">
        <v>0</v>
      </c>
      <c r="CC57" s="40">
        <v>0</v>
      </c>
      <c r="CD57" s="40">
        <v>0</v>
      </c>
      <c r="CE57" s="40">
        <v>0</v>
      </c>
      <c r="CF57" s="40">
        <v>0</v>
      </c>
      <c r="CG57" s="40">
        <v>0</v>
      </c>
      <c r="CH57" s="40">
        <v>0</v>
      </c>
      <c r="CI57" s="40">
        <v>0</v>
      </c>
      <c r="CJ57" s="40">
        <v>0</v>
      </c>
      <c r="CK57" s="40">
        <v>0</v>
      </c>
      <c r="CL57" s="40">
        <v>0</v>
      </c>
      <c r="CM57" s="40">
        <v>0</v>
      </c>
      <c r="CN57" s="40">
        <v>0</v>
      </c>
      <c r="CO57" s="40">
        <v>0</v>
      </c>
      <c r="CP57" s="40">
        <v>0</v>
      </c>
      <c r="CQ57" s="40">
        <v>0</v>
      </c>
      <c r="CR57" s="40">
        <v>0</v>
      </c>
      <c r="CS57" s="40">
        <v>0</v>
      </c>
      <c r="CT57" s="40">
        <v>0</v>
      </c>
      <c r="CU57" s="40">
        <v>0</v>
      </c>
      <c r="CV57" s="40">
        <v>0</v>
      </c>
      <c r="CW57" s="40">
        <v>0</v>
      </c>
      <c r="CX57" s="40">
        <v>0</v>
      </c>
      <c r="CY57" s="40">
        <v>0</v>
      </c>
      <c r="CZ57" s="40">
        <v>0</v>
      </c>
      <c r="DA57" s="40">
        <v>0</v>
      </c>
      <c r="DB57" s="40">
        <v>0</v>
      </c>
      <c r="DC57" s="40">
        <v>0</v>
      </c>
      <c r="DD57" s="40">
        <v>0</v>
      </c>
      <c r="DE57" s="40">
        <v>0</v>
      </c>
      <c r="DF57" s="40">
        <v>0</v>
      </c>
      <c r="DG57" s="40">
        <v>0</v>
      </c>
      <c r="DH57" s="40">
        <v>0</v>
      </c>
      <c r="DI57" s="40">
        <v>0</v>
      </c>
      <c r="DJ57" s="40">
        <v>0</v>
      </c>
      <c r="DK57" s="40">
        <v>0</v>
      </c>
      <c r="DL57" s="40">
        <v>0</v>
      </c>
      <c r="DM57" s="40">
        <v>0</v>
      </c>
      <c r="DN57" s="40">
        <v>0</v>
      </c>
      <c r="DO57" s="40">
        <v>0</v>
      </c>
      <c r="DP57" s="40">
        <v>0</v>
      </c>
      <c r="DQ57" s="40">
        <v>0</v>
      </c>
      <c r="DR57" s="40">
        <v>0</v>
      </c>
      <c r="DS57" s="40">
        <v>0</v>
      </c>
      <c r="DT57" s="40">
        <v>0</v>
      </c>
      <c r="DU57" s="40">
        <v>0</v>
      </c>
      <c r="DV57" s="40">
        <v>0</v>
      </c>
      <c r="DW57" s="40">
        <v>0</v>
      </c>
      <c r="DX57" s="40">
        <v>0</v>
      </c>
      <c r="DY57" s="40">
        <v>0</v>
      </c>
      <c r="DZ57" s="40">
        <v>0</v>
      </c>
      <c r="EA57" s="40">
        <v>0</v>
      </c>
      <c r="EB57" s="40">
        <v>0</v>
      </c>
      <c r="EC57" s="40">
        <v>0</v>
      </c>
      <c r="ED57" s="40">
        <v>0</v>
      </c>
      <c r="EE57" s="40">
        <v>0</v>
      </c>
      <c r="EF57" s="40">
        <v>0</v>
      </c>
      <c r="EG57" s="40">
        <v>0</v>
      </c>
      <c r="EH57" s="40">
        <v>0</v>
      </c>
      <c r="EI57" s="40">
        <v>0</v>
      </c>
      <c r="EJ57" s="40">
        <v>0</v>
      </c>
      <c r="EK57" s="40">
        <v>0</v>
      </c>
      <c r="EL57" s="40">
        <v>0</v>
      </c>
      <c r="EM57" s="40">
        <v>0</v>
      </c>
      <c r="EN57" s="40">
        <v>0</v>
      </c>
      <c r="EO57" s="40">
        <v>0</v>
      </c>
      <c r="EP57" s="40">
        <v>0</v>
      </c>
      <c r="EQ57" s="40">
        <v>0</v>
      </c>
      <c r="ER57" s="40">
        <v>0</v>
      </c>
      <c r="ES57" s="40">
        <v>0</v>
      </c>
      <c r="ET57" s="40">
        <v>0</v>
      </c>
      <c r="EU57" s="40">
        <v>0</v>
      </c>
      <c r="EV57" s="40">
        <v>0</v>
      </c>
      <c r="EW57" s="40">
        <v>0</v>
      </c>
      <c r="EX57" s="40">
        <v>0</v>
      </c>
      <c r="EY57" s="40">
        <v>0</v>
      </c>
      <c r="EZ57" s="40">
        <v>0</v>
      </c>
      <c r="FA57" s="40">
        <v>0</v>
      </c>
      <c r="FB57" s="40">
        <v>0</v>
      </c>
      <c r="FC57" s="40">
        <v>0</v>
      </c>
      <c r="FD57" s="40">
        <v>0</v>
      </c>
      <c r="FE57" s="40">
        <v>0</v>
      </c>
      <c r="FF57" s="40">
        <v>0</v>
      </c>
      <c r="FG57" s="40">
        <v>0</v>
      </c>
      <c r="FH57" s="40">
        <v>0</v>
      </c>
      <c r="FI57" s="40">
        <v>0</v>
      </c>
      <c r="FJ57" s="40">
        <v>0</v>
      </c>
      <c r="FK57" s="40">
        <v>0</v>
      </c>
      <c r="FL57" s="40">
        <v>0</v>
      </c>
      <c r="FM57" s="40">
        <v>0</v>
      </c>
      <c r="FN57" s="40">
        <v>0</v>
      </c>
      <c r="FO57" s="40">
        <v>0</v>
      </c>
      <c r="FP57" s="40">
        <v>0</v>
      </c>
      <c r="FQ57" s="40">
        <v>0</v>
      </c>
      <c r="FR57" s="40">
        <v>0</v>
      </c>
      <c r="FS57" s="40">
        <v>0</v>
      </c>
      <c r="FT57" s="40">
        <v>0</v>
      </c>
      <c r="FU57" s="40">
        <v>0</v>
      </c>
      <c r="FV57" s="40">
        <v>0</v>
      </c>
      <c r="FW57" s="40">
        <v>0</v>
      </c>
      <c r="FX57" s="40">
        <v>0</v>
      </c>
      <c r="FY57" s="40">
        <v>0</v>
      </c>
      <c r="FZ57" s="40">
        <v>0</v>
      </c>
      <c r="GA57" s="40">
        <v>0</v>
      </c>
      <c r="GB57" s="40">
        <v>0</v>
      </c>
      <c r="GC57" s="40">
        <v>0</v>
      </c>
      <c r="GD57" s="43">
        <v>0</v>
      </c>
      <c r="GF57" t="s">
        <v>66</v>
      </c>
    </row>
    <row r="58" spans="1:188" x14ac:dyDescent="0.2">
      <c r="A58" s="37" t="s">
        <v>279</v>
      </c>
      <c r="B58" s="38" t="s">
        <v>303</v>
      </c>
      <c r="C58" s="38">
        <v>0</v>
      </c>
      <c r="D58" s="38">
        <v>0</v>
      </c>
      <c r="E58" s="38">
        <v>0</v>
      </c>
      <c r="F58" s="38">
        <v>0</v>
      </c>
      <c r="G58" s="38">
        <v>0</v>
      </c>
      <c r="H58" s="38">
        <v>0</v>
      </c>
      <c r="I58" s="38">
        <v>0</v>
      </c>
      <c r="J58" s="38">
        <v>0</v>
      </c>
      <c r="K58" s="38">
        <v>0</v>
      </c>
      <c r="L58" s="38">
        <v>0</v>
      </c>
      <c r="M58" s="38">
        <v>0</v>
      </c>
      <c r="N58" s="38">
        <v>0</v>
      </c>
      <c r="O58" s="38">
        <v>0</v>
      </c>
      <c r="P58" s="38">
        <v>0</v>
      </c>
      <c r="Q58" s="38">
        <v>0</v>
      </c>
      <c r="R58" s="38">
        <v>0</v>
      </c>
      <c r="S58" s="38">
        <v>0</v>
      </c>
      <c r="T58" s="38">
        <v>0</v>
      </c>
      <c r="U58" s="38">
        <v>0</v>
      </c>
      <c r="V58" s="38">
        <v>0</v>
      </c>
      <c r="W58" s="38">
        <v>0</v>
      </c>
      <c r="X58" s="38">
        <v>0</v>
      </c>
      <c r="Y58" s="38">
        <v>0</v>
      </c>
      <c r="Z58" s="38">
        <v>0</v>
      </c>
      <c r="AA58" s="38">
        <v>0</v>
      </c>
      <c r="AB58" s="38">
        <v>0</v>
      </c>
      <c r="AC58" s="38">
        <v>0</v>
      </c>
      <c r="AD58" s="38">
        <v>0</v>
      </c>
      <c r="AE58" s="38">
        <v>0</v>
      </c>
      <c r="AF58" s="38">
        <v>0</v>
      </c>
      <c r="AG58" s="38">
        <v>0</v>
      </c>
      <c r="AH58" s="38">
        <v>0</v>
      </c>
      <c r="AI58" s="38">
        <v>0</v>
      </c>
      <c r="AJ58" s="38">
        <v>0</v>
      </c>
      <c r="AK58" s="38">
        <v>0</v>
      </c>
      <c r="AL58" s="38">
        <v>0</v>
      </c>
      <c r="AM58" s="38">
        <v>0</v>
      </c>
      <c r="AN58" s="38">
        <v>0</v>
      </c>
      <c r="AO58" s="38">
        <v>0</v>
      </c>
      <c r="AP58" s="38">
        <v>0</v>
      </c>
      <c r="AQ58" s="38">
        <v>0</v>
      </c>
      <c r="AR58" s="38">
        <v>0</v>
      </c>
      <c r="AS58" s="38">
        <v>0</v>
      </c>
      <c r="AT58" s="38">
        <v>0</v>
      </c>
      <c r="AU58" s="38">
        <v>0</v>
      </c>
      <c r="AV58" s="38">
        <v>0</v>
      </c>
      <c r="AW58" s="38">
        <v>0</v>
      </c>
      <c r="AX58" s="38">
        <v>0</v>
      </c>
      <c r="AY58" s="38">
        <v>0</v>
      </c>
      <c r="AZ58" s="38">
        <v>0</v>
      </c>
      <c r="BA58" s="38">
        <v>0</v>
      </c>
      <c r="BB58" s="38">
        <v>0</v>
      </c>
      <c r="BC58" s="38">
        <v>0</v>
      </c>
      <c r="BD58" s="38">
        <v>0</v>
      </c>
      <c r="BE58" s="38">
        <v>0</v>
      </c>
      <c r="BF58" s="38">
        <v>0</v>
      </c>
      <c r="BG58" s="38">
        <v>0</v>
      </c>
      <c r="BH58" s="38">
        <v>0</v>
      </c>
      <c r="BI58" s="38">
        <v>0</v>
      </c>
      <c r="BJ58" s="38">
        <v>0</v>
      </c>
      <c r="BK58" s="38">
        <v>0</v>
      </c>
      <c r="BL58" s="38">
        <v>0</v>
      </c>
      <c r="BM58" s="38">
        <v>0</v>
      </c>
      <c r="BN58" s="38">
        <v>0</v>
      </c>
      <c r="BO58" s="38">
        <v>0</v>
      </c>
      <c r="BP58" s="38">
        <v>0</v>
      </c>
      <c r="BQ58" s="38">
        <v>0</v>
      </c>
      <c r="BR58" s="38">
        <v>0</v>
      </c>
      <c r="BS58" s="38">
        <v>0</v>
      </c>
      <c r="BT58" s="38">
        <v>0</v>
      </c>
      <c r="BU58" s="38">
        <v>0</v>
      </c>
      <c r="BV58" s="38">
        <v>0</v>
      </c>
      <c r="BW58" s="38">
        <v>0</v>
      </c>
      <c r="BX58" s="38">
        <v>0</v>
      </c>
      <c r="BY58" s="38">
        <v>0</v>
      </c>
      <c r="BZ58" s="38">
        <v>0</v>
      </c>
      <c r="CA58" s="38">
        <v>0</v>
      </c>
      <c r="CB58" s="38">
        <v>0</v>
      </c>
      <c r="CC58" s="38">
        <v>0</v>
      </c>
      <c r="CD58" s="38">
        <v>0</v>
      </c>
      <c r="CE58" s="38">
        <v>0</v>
      </c>
      <c r="CF58" s="38">
        <v>0</v>
      </c>
      <c r="CG58" s="38">
        <v>0</v>
      </c>
      <c r="CH58" s="38">
        <v>0</v>
      </c>
      <c r="CI58" s="38">
        <v>0</v>
      </c>
      <c r="CJ58" s="38">
        <v>0</v>
      </c>
      <c r="CK58" s="38">
        <v>0</v>
      </c>
      <c r="CL58" s="38">
        <v>0</v>
      </c>
      <c r="CM58" s="38">
        <v>0</v>
      </c>
      <c r="CN58" s="38">
        <v>0</v>
      </c>
      <c r="CO58" s="38">
        <v>0</v>
      </c>
      <c r="CP58" s="38">
        <v>0</v>
      </c>
      <c r="CQ58" s="38">
        <v>0</v>
      </c>
      <c r="CR58" s="38">
        <v>0</v>
      </c>
      <c r="CS58" s="38">
        <v>0</v>
      </c>
      <c r="CT58" s="38">
        <v>0</v>
      </c>
      <c r="CU58" s="38">
        <v>0</v>
      </c>
      <c r="CV58" s="38">
        <v>0</v>
      </c>
      <c r="CW58" s="38">
        <v>0</v>
      </c>
      <c r="CX58" s="38">
        <v>0</v>
      </c>
      <c r="CY58" s="38">
        <v>0</v>
      </c>
      <c r="CZ58" s="38">
        <v>0</v>
      </c>
      <c r="DA58" s="38">
        <v>0</v>
      </c>
      <c r="DB58" s="38">
        <v>0</v>
      </c>
      <c r="DC58" s="38">
        <v>0</v>
      </c>
      <c r="DD58" s="38">
        <v>0</v>
      </c>
      <c r="DE58" s="38">
        <v>0</v>
      </c>
      <c r="DF58" s="38">
        <v>0</v>
      </c>
      <c r="DG58" s="38">
        <v>0</v>
      </c>
      <c r="DH58" s="38">
        <v>0</v>
      </c>
      <c r="DI58" s="38">
        <v>0</v>
      </c>
      <c r="DJ58" s="38">
        <v>0</v>
      </c>
      <c r="DK58" s="38">
        <v>0</v>
      </c>
      <c r="DL58" s="38">
        <v>0</v>
      </c>
      <c r="DM58" s="38">
        <v>0</v>
      </c>
      <c r="DN58" s="38">
        <v>0</v>
      </c>
      <c r="DO58" s="38">
        <v>0</v>
      </c>
      <c r="DP58" s="38">
        <v>0</v>
      </c>
      <c r="DQ58" s="38">
        <v>0</v>
      </c>
      <c r="DR58" s="38">
        <v>0</v>
      </c>
      <c r="DS58" s="38">
        <v>0</v>
      </c>
      <c r="DT58" s="38">
        <v>0</v>
      </c>
      <c r="DU58" s="38">
        <v>0</v>
      </c>
      <c r="DV58" s="38">
        <v>0</v>
      </c>
      <c r="DW58" s="38">
        <v>0</v>
      </c>
      <c r="DX58" s="38">
        <v>0</v>
      </c>
      <c r="DY58" s="38">
        <v>0</v>
      </c>
      <c r="DZ58" s="38">
        <v>0</v>
      </c>
      <c r="EA58" s="38">
        <v>0</v>
      </c>
      <c r="EB58" s="38">
        <v>0</v>
      </c>
      <c r="EC58" s="38">
        <v>0</v>
      </c>
      <c r="ED58" s="38">
        <v>0</v>
      </c>
      <c r="EE58" s="38">
        <v>0</v>
      </c>
      <c r="EF58" s="38">
        <v>0</v>
      </c>
      <c r="EG58" s="38">
        <v>0</v>
      </c>
      <c r="EH58" s="38">
        <v>0</v>
      </c>
      <c r="EI58" s="38">
        <v>0</v>
      </c>
      <c r="EJ58" s="38">
        <v>0</v>
      </c>
      <c r="EK58" s="38">
        <v>0</v>
      </c>
      <c r="EL58" s="38">
        <v>0</v>
      </c>
      <c r="EM58" s="38">
        <v>0</v>
      </c>
      <c r="EN58" s="38">
        <v>0</v>
      </c>
      <c r="EO58" s="38">
        <v>0</v>
      </c>
      <c r="EP58" s="38">
        <v>0</v>
      </c>
      <c r="EQ58" s="38">
        <v>0</v>
      </c>
      <c r="ER58" s="38">
        <v>0</v>
      </c>
      <c r="ES58" s="38">
        <v>0</v>
      </c>
      <c r="ET58" s="38">
        <v>0</v>
      </c>
      <c r="EU58" s="38">
        <v>0</v>
      </c>
      <c r="EV58" s="38">
        <v>0</v>
      </c>
      <c r="EW58" s="38">
        <v>0</v>
      </c>
      <c r="EX58" s="38">
        <v>0</v>
      </c>
      <c r="EY58" s="38">
        <v>0</v>
      </c>
      <c r="EZ58" s="38">
        <v>0</v>
      </c>
      <c r="FA58" s="38">
        <v>0</v>
      </c>
      <c r="FB58" s="38">
        <v>0</v>
      </c>
      <c r="FC58" s="38">
        <v>0</v>
      </c>
      <c r="FD58" s="38">
        <v>0</v>
      </c>
      <c r="FE58" s="38">
        <v>0</v>
      </c>
      <c r="FF58" s="38">
        <v>0</v>
      </c>
      <c r="FG58" s="38">
        <v>0</v>
      </c>
      <c r="FH58" s="38">
        <v>0</v>
      </c>
      <c r="FI58" s="38">
        <v>0</v>
      </c>
      <c r="FJ58" s="38">
        <v>0</v>
      </c>
      <c r="FK58" s="38">
        <v>0</v>
      </c>
      <c r="FL58" s="38">
        <v>0</v>
      </c>
      <c r="FM58" s="38">
        <v>0</v>
      </c>
      <c r="FN58" s="38">
        <v>0</v>
      </c>
      <c r="FO58" s="38">
        <v>0</v>
      </c>
      <c r="FP58" s="38">
        <v>0</v>
      </c>
      <c r="FQ58" s="38">
        <v>0</v>
      </c>
      <c r="FR58" s="38">
        <v>0</v>
      </c>
      <c r="FS58" s="38">
        <v>0</v>
      </c>
      <c r="FT58" s="38">
        <v>0</v>
      </c>
      <c r="FU58" s="38">
        <v>0</v>
      </c>
      <c r="FV58" s="38">
        <v>0</v>
      </c>
      <c r="FW58" s="38">
        <v>0</v>
      </c>
      <c r="FX58" s="38">
        <v>0</v>
      </c>
      <c r="FY58" s="38">
        <v>0</v>
      </c>
      <c r="FZ58" s="38">
        <v>0</v>
      </c>
      <c r="GA58" s="38">
        <v>0</v>
      </c>
      <c r="GB58" s="38">
        <v>0</v>
      </c>
      <c r="GC58" s="38">
        <v>0</v>
      </c>
      <c r="GD58" s="42">
        <v>0</v>
      </c>
      <c r="GF58" t="s">
        <v>67</v>
      </c>
    </row>
    <row r="59" spans="1:188" x14ac:dyDescent="0.2">
      <c r="A59" s="39" t="s">
        <v>259</v>
      </c>
      <c r="B59" s="40" t="s">
        <v>302</v>
      </c>
      <c r="C59" s="40">
        <v>0</v>
      </c>
      <c r="D59" s="40">
        <v>0</v>
      </c>
      <c r="E59" s="40">
        <v>0</v>
      </c>
      <c r="F59" s="40">
        <v>0</v>
      </c>
      <c r="G59" s="40">
        <v>0</v>
      </c>
      <c r="H59" s="40">
        <v>0</v>
      </c>
      <c r="I59" s="40">
        <v>0</v>
      </c>
      <c r="J59" s="40">
        <v>0</v>
      </c>
      <c r="K59" s="40">
        <v>0</v>
      </c>
      <c r="L59" s="40">
        <v>0</v>
      </c>
      <c r="M59" s="40">
        <v>0</v>
      </c>
      <c r="N59" s="40">
        <v>0</v>
      </c>
      <c r="O59" s="40">
        <v>0</v>
      </c>
      <c r="P59" s="40">
        <v>0</v>
      </c>
      <c r="Q59" s="40">
        <v>0</v>
      </c>
      <c r="R59" s="40">
        <v>0</v>
      </c>
      <c r="S59" s="40">
        <v>0</v>
      </c>
      <c r="T59" s="40">
        <v>0</v>
      </c>
      <c r="U59" s="40">
        <v>0</v>
      </c>
      <c r="V59" s="40">
        <v>0</v>
      </c>
      <c r="W59" s="40">
        <v>0</v>
      </c>
      <c r="X59" s="40">
        <v>0</v>
      </c>
      <c r="Y59" s="40">
        <v>0</v>
      </c>
      <c r="Z59" s="40">
        <v>0</v>
      </c>
      <c r="AA59" s="40">
        <v>0</v>
      </c>
      <c r="AB59" s="40">
        <v>0</v>
      </c>
      <c r="AC59" s="40">
        <v>0</v>
      </c>
      <c r="AD59" s="40">
        <v>0</v>
      </c>
      <c r="AE59" s="40">
        <v>0</v>
      </c>
      <c r="AF59" s="40">
        <v>0</v>
      </c>
      <c r="AG59" s="40">
        <v>0</v>
      </c>
      <c r="AH59" s="40">
        <v>0</v>
      </c>
      <c r="AI59" s="40">
        <v>0</v>
      </c>
      <c r="AJ59" s="40">
        <v>0</v>
      </c>
      <c r="AK59" s="40">
        <v>0</v>
      </c>
      <c r="AL59" s="40">
        <v>0</v>
      </c>
      <c r="AM59" s="40">
        <v>0</v>
      </c>
      <c r="AN59" s="40">
        <v>0</v>
      </c>
      <c r="AO59" s="40">
        <v>0</v>
      </c>
      <c r="AP59" s="40">
        <v>0</v>
      </c>
      <c r="AQ59" s="40">
        <v>0</v>
      </c>
      <c r="AR59" s="40">
        <v>0</v>
      </c>
      <c r="AS59" s="40">
        <v>0</v>
      </c>
      <c r="AT59" s="40">
        <v>0</v>
      </c>
      <c r="AU59" s="40">
        <v>0</v>
      </c>
      <c r="AV59" s="40">
        <v>0</v>
      </c>
      <c r="AW59" s="40">
        <v>0</v>
      </c>
      <c r="AX59" s="40">
        <v>0</v>
      </c>
      <c r="AY59" s="40">
        <v>0</v>
      </c>
      <c r="AZ59" s="40">
        <v>0</v>
      </c>
      <c r="BA59" s="40">
        <v>0</v>
      </c>
      <c r="BB59" s="40">
        <v>0</v>
      </c>
      <c r="BC59" s="40">
        <v>0</v>
      </c>
      <c r="BD59" s="40">
        <v>0</v>
      </c>
      <c r="BE59" s="40">
        <v>0</v>
      </c>
      <c r="BF59" s="40">
        <v>0</v>
      </c>
      <c r="BG59" s="40">
        <v>0</v>
      </c>
      <c r="BH59" s="40">
        <v>0</v>
      </c>
      <c r="BI59" s="40">
        <v>0</v>
      </c>
      <c r="BJ59" s="40">
        <v>0</v>
      </c>
      <c r="BK59" s="40">
        <v>0</v>
      </c>
      <c r="BL59" s="40">
        <v>0</v>
      </c>
      <c r="BM59" s="40">
        <v>0</v>
      </c>
      <c r="BN59" s="40">
        <v>0</v>
      </c>
      <c r="BO59" s="40">
        <v>0</v>
      </c>
      <c r="BP59" s="40">
        <v>0</v>
      </c>
      <c r="BQ59" s="40">
        <v>0</v>
      </c>
      <c r="BR59" s="40">
        <v>0</v>
      </c>
      <c r="BS59" s="40">
        <v>0</v>
      </c>
      <c r="BT59" s="40">
        <v>0</v>
      </c>
      <c r="BU59" s="40">
        <v>0</v>
      </c>
      <c r="BV59" s="40">
        <v>0</v>
      </c>
      <c r="BW59" s="40">
        <v>0</v>
      </c>
      <c r="BX59" s="40">
        <v>0</v>
      </c>
      <c r="BY59" s="40">
        <v>0</v>
      </c>
      <c r="BZ59" s="40">
        <v>0</v>
      </c>
      <c r="CA59" s="40">
        <v>0</v>
      </c>
      <c r="CB59" s="40">
        <v>0</v>
      </c>
      <c r="CC59" s="40">
        <v>0</v>
      </c>
      <c r="CD59" s="40">
        <v>0</v>
      </c>
      <c r="CE59" s="40">
        <v>0</v>
      </c>
      <c r="CF59" s="40">
        <v>0</v>
      </c>
      <c r="CG59" s="40">
        <v>0</v>
      </c>
      <c r="CH59" s="40">
        <v>0</v>
      </c>
      <c r="CI59" s="40">
        <v>0</v>
      </c>
      <c r="CJ59" s="40">
        <v>0</v>
      </c>
      <c r="CK59" s="40">
        <v>0</v>
      </c>
      <c r="CL59" s="40">
        <v>0</v>
      </c>
      <c r="CM59" s="40">
        <v>0</v>
      </c>
      <c r="CN59" s="40">
        <v>0</v>
      </c>
      <c r="CO59" s="40">
        <v>0</v>
      </c>
      <c r="CP59" s="40">
        <v>0</v>
      </c>
      <c r="CQ59" s="40">
        <v>0</v>
      </c>
      <c r="CR59" s="40">
        <v>0</v>
      </c>
      <c r="CS59" s="40">
        <v>0</v>
      </c>
      <c r="CT59" s="40">
        <v>0</v>
      </c>
      <c r="CU59" s="40">
        <v>0</v>
      </c>
      <c r="CV59" s="40">
        <v>0</v>
      </c>
      <c r="CW59" s="40">
        <v>0</v>
      </c>
      <c r="CX59" s="40">
        <v>0</v>
      </c>
      <c r="CY59" s="40">
        <v>0</v>
      </c>
      <c r="CZ59" s="40">
        <v>0</v>
      </c>
      <c r="DA59" s="40">
        <v>0</v>
      </c>
      <c r="DB59" s="40">
        <v>0</v>
      </c>
      <c r="DC59" s="40">
        <v>0</v>
      </c>
      <c r="DD59" s="40">
        <v>40</v>
      </c>
      <c r="DE59" s="40">
        <v>80</v>
      </c>
      <c r="DF59" s="40">
        <v>0</v>
      </c>
      <c r="DG59" s="40">
        <v>40</v>
      </c>
      <c r="DH59" s="40">
        <v>0</v>
      </c>
      <c r="DI59" s="40">
        <v>40</v>
      </c>
      <c r="DJ59" s="40">
        <v>0</v>
      </c>
      <c r="DK59" s="40">
        <v>0</v>
      </c>
      <c r="DL59" s="40">
        <v>0</v>
      </c>
      <c r="DM59" s="40">
        <v>0</v>
      </c>
      <c r="DN59" s="40">
        <v>0</v>
      </c>
      <c r="DO59" s="40">
        <v>0</v>
      </c>
      <c r="DP59" s="40">
        <v>0</v>
      </c>
      <c r="DQ59" s="40">
        <v>40</v>
      </c>
      <c r="DR59" s="40">
        <v>0</v>
      </c>
      <c r="DS59" s="40">
        <v>40</v>
      </c>
      <c r="DT59" s="40">
        <v>40</v>
      </c>
      <c r="DU59" s="40">
        <v>0</v>
      </c>
      <c r="DV59" s="40">
        <v>0</v>
      </c>
      <c r="DW59" s="40">
        <v>0</v>
      </c>
      <c r="DX59" s="40">
        <v>0</v>
      </c>
      <c r="DY59" s="40">
        <v>0</v>
      </c>
      <c r="DZ59" s="40">
        <v>0</v>
      </c>
      <c r="EA59" s="40">
        <v>0</v>
      </c>
      <c r="EB59" s="40">
        <v>0</v>
      </c>
      <c r="EC59" s="40">
        <v>0</v>
      </c>
      <c r="ED59" s="40">
        <v>0</v>
      </c>
      <c r="EE59" s="40">
        <v>0</v>
      </c>
      <c r="EF59" s="40">
        <v>0</v>
      </c>
      <c r="EG59" s="40">
        <v>0</v>
      </c>
      <c r="EH59" s="40">
        <v>0</v>
      </c>
      <c r="EI59" s="40">
        <v>0</v>
      </c>
      <c r="EJ59" s="40">
        <v>0</v>
      </c>
      <c r="EK59" s="40">
        <v>0</v>
      </c>
      <c r="EL59" s="40">
        <v>0</v>
      </c>
      <c r="EM59" s="40">
        <v>0</v>
      </c>
      <c r="EN59" s="40">
        <v>0</v>
      </c>
      <c r="EO59" s="40">
        <v>0</v>
      </c>
      <c r="EP59" s="40">
        <v>0</v>
      </c>
      <c r="EQ59" s="40">
        <v>0</v>
      </c>
      <c r="ER59" s="40">
        <v>0</v>
      </c>
      <c r="ES59" s="40">
        <v>0</v>
      </c>
      <c r="ET59" s="40">
        <v>0</v>
      </c>
      <c r="EU59" s="40">
        <v>0</v>
      </c>
      <c r="EV59" s="40">
        <v>0</v>
      </c>
      <c r="EW59" s="40">
        <v>0</v>
      </c>
      <c r="EX59" s="40">
        <v>0</v>
      </c>
      <c r="EY59" s="40">
        <v>0</v>
      </c>
      <c r="EZ59" s="40">
        <v>0</v>
      </c>
      <c r="FA59" s="40">
        <v>0</v>
      </c>
      <c r="FB59" s="40">
        <v>0</v>
      </c>
      <c r="FC59" s="40">
        <v>0</v>
      </c>
      <c r="FD59" s="40">
        <v>0</v>
      </c>
      <c r="FE59" s="40">
        <v>0</v>
      </c>
      <c r="FF59" s="40">
        <v>0</v>
      </c>
      <c r="FG59" s="40">
        <v>0</v>
      </c>
      <c r="FH59" s="40">
        <v>0</v>
      </c>
      <c r="FI59" s="40">
        <v>0</v>
      </c>
      <c r="FJ59" s="40">
        <v>0</v>
      </c>
      <c r="FK59" s="40">
        <v>0</v>
      </c>
      <c r="FL59" s="40">
        <v>0</v>
      </c>
      <c r="FM59" s="40">
        <v>0</v>
      </c>
      <c r="FN59" s="40">
        <v>0</v>
      </c>
      <c r="FO59" s="40">
        <v>0</v>
      </c>
      <c r="FP59" s="40">
        <v>0</v>
      </c>
      <c r="FQ59" s="40">
        <v>0</v>
      </c>
      <c r="FR59" s="40">
        <v>0</v>
      </c>
      <c r="FS59" s="40">
        <v>0</v>
      </c>
      <c r="FT59" s="40">
        <v>0</v>
      </c>
      <c r="FU59" s="40">
        <v>0</v>
      </c>
      <c r="FV59" s="40">
        <v>0</v>
      </c>
      <c r="FW59" s="40">
        <v>0</v>
      </c>
      <c r="FX59" s="40">
        <v>0</v>
      </c>
      <c r="FY59" s="40">
        <v>0</v>
      </c>
      <c r="FZ59" s="40">
        <v>0</v>
      </c>
      <c r="GA59" s="40">
        <v>0</v>
      </c>
      <c r="GB59" s="40">
        <v>0</v>
      </c>
      <c r="GC59" s="40">
        <v>0</v>
      </c>
      <c r="GD59" s="43">
        <v>320</v>
      </c>
      <c r="GF59" t="s">
        <v>68</v>
      </c>
    </row>
    <row r="60" spans="1:188" x14ac:dyDescent="0.2">
      <c r="A60" s="37" t="s">
        <v>215</v>
      </c>
      <c r="B60" s="38" t="s">
        <v>298</v>
      </c>
      <c r="C60" s="38">
        <v>0</v>
      </c>
      <c r="D60" s="38">
        <v>0</v>
      </c>
      <c r="E60" s="38">
        <v>52</v>
      </c>
      <c r="F60" s="38">
        <v>0</v>
      </c>
      <c r="G60" s="38">
        <v>0</v>
      </c>
      <c r="H60" s="38">
        <v>0</v>
      </c>
      <c r="I60" s="38">
        <v>0</v>
      </c>
      <c r="J60" s="38">
        <v>52</v>
      </c>
      <c r="K60" s="38">
        <v>0</v>
      </c>
      <c r="L60" s="38">
        <v>26</v>
      </c>
      <c r="M60" s="38">
        <v>26</v>
      </c>
      <c r="N60" s="38">
        <v>0</v>
      </c>
      <c r="O60" s="38">
        <v>52</v>
      </c>
      <c r="P60" s="38">
        <v>0</v>
      </c>
      <c r="Q60" s="38">
        <v>0</v>
      </c>
      <c r="R60" s="38">
        <v>0</v>
      </c>
      <c r="S60" s="38">
        <v>0</v>
      </c>
      <c r="T60" s="38">
        <v>26</v>
      </c>
      <c r="U60" s="38">
        <v>52</v>
      </c>
      <c r="V60" s="38">
        <v>0</v>
      </c>
      <c r="W60" s="38">
        <v>0</v>
      </c>
      <c r="X60" s="38">
        <v>24.33333</v>
      </c>
      <c r="Y60" s="38">
        <v>0</v>
      </c>
      <c r="Z60" s="38">
        <v>26</v>
      </c>
      <c r="AA60" s="38">
        <v>0</v>
      </c>
      <c r="AB60" s="38">
        <v>26</v>
      </c>
      <c r="AC60" s="38">
        <v>50.333329999999997</v>
      </c>
      <c r="AD60" s="38">
        <v>0</v>
      </c>
      <c r="AE60" s="38">
        <v>26</v>
      </c>
      <c r="AF60" s="38">
        <v>0</v>
      </c>
      <c r="AG60" s="38">
        <v>0</v>
      </c>
      <c r="AH60" s="38">
        <v>0</v>
      </c>
      <c r="AI60" s="38">
        <v>0</v>
      </c>
      <c r="AJ60" s="38">
        <v>52</v>
      </c>
      <c r="AK60" s="38">
        <v>0</v>
      </c>
      <c r="AL60" s="38">
        <v>78</v>
      </c>
      <c r="AM60" s="38">
        <v>0</v>
      </c>
      <c r="AN60" s="38">
        <v>130</v>
      </c>
      <c r="AO60" s="38">
        <v>52</v>
      </c>
      <c r="AP60" s="38">
        <v>78</v>
      </c>
      <c r="AQ60" s="38">
        <v>182</v>
      </c>
      <c r="AR60" s="38">
        <v>104</v>
      </c>
      <c r="AS60" s="38">
        <v>26</v>
      </c>
      <c r="AT60" s="38">
        <v>0</v>
      </c>
      <c r="AU60" s="38">
        <v>0</v>
      </c>
      <c r="AV60" s="38">
        <v>78</v>
      </c>
      <c r="AW60" s="38">
        <v>0</v>
      </c>
      <c r="AX60" s="38">
        <v>104</v>
      </c>
      <c r="AY60" s="38">
        <v>104</v>
      </c>
      <c r="AZ60" s="38">
        <v>0</v>
      </c>
      <c r="BA60" s="38">
        <v>0</v>
      </c>
      <c r="BB60" s="38">
        <v>26</v>
      </c>
      <c r="BC60" s="38">
        <v>26</v>
      </c>
      <c r="BD60" s="38">
        <v>0</v>
      </c>
      <c r="BE60" s="38">
        <v>0</v>
      </c>
      <c r="BF60" s="38">
        <v>0</v>
      </c>
      <c r="BG60" s="38">
        <v>0</v>
      </c>
      <c r="BH60" s="38">
        <v>0</v>
      </c>
      <c r="BI60" s="38">
        <v>24.33333</v>
      </c>
      <c r="BJ60" s="38">
        <v>0</v>
      </c>
      <c r="BK60" s="38">
        <v>0</v>
      </c>
      <c r="BL60" s="38">
        <v>0</v>
      </c>
      <c r="BM60" s="38">
        <v>52</v>
      </c>
      <c r="BN60" s="38">
        <v>0</v>
      </c>
      <c r="BO60" s="38">
        <v>0</v>
      </c>
      <c r="BP60" s="38">
        <v>0</v>
      </c>
      <c r="BQ60" s="38">
        <v>26</v>
      </c>
      <c r="BR60" s="38">
        <v>0</v>
      </c>
      <c r="BS60" s="38">
        <v>0</v>
      </c>
      <c r="BT60" s="38">
        <v>0</v>
      </c>
      <c r="BU60" s="38">
        <v>0</v>
      </c>
      <c r="BV60" s="38">
        <v>0</v>
      </c>
      <c r="BW60" s="38">
        <v>26</v>
      </c>
      <c r="BX60" s="38">
        <v>0</v>
      </c>
      <c r="BY60" s="38">
        <v>0</v>
      </c>
      <c r="BZ60" s="38">
        <v>0</v>
      </c>
      <c r="CA60" s="38">
        <v>0</v>
      </c>
      <c r="CB60" s="38">
        <v>0</v>
      </c>
      <c r="CC60" s="38">
        <v>0</v>
      </c>
      <c r="CD60" s="38">
        <v>0</v>
      </c>
      <c r="CE60" s="38">
        <v>0</v>
      </c>
      <c r="CF60" s="38">
        <v>26</v>
      </c>
      <c r="CG60" s="38">
        <v>0</v>
      </c>
      <c r="CH60" s="38">
        <v>0</v>
      </c>
      <c r="CI60" s="38">
        <v>0</v>
      </c>
      <c r="CJ60" s="38">
        <v>0</v>
      </c>
      <c r="CK60" s="38">
        <v>26</v>
      </c>
      <c r="CL60" s="38">
        <v>0</v>
      </c>
      <c r="CM60" s="38">
        <v>26</v>
      </c>
      <c r="CN60" s="38">
        <v>26</v>
      </c>
      <c r="CO60" s="38">
        <v>0</v>
      </c>
      <c r="CP60" s="38">
        <v>0</v>
      </c>
      <c r="CQ60" s="38">
        <v>0</v>
      </c>
      <c r="CR60" s="38">
        <v>0</v>
      </c>
      <c r="CS60" s="38">
        <v>0</v>
      </c>
      <c r="CT60" s="38">
        <v>0</v>
      </c>
      <c r="CU60" s="38">
        <v>26</v>
      </c>
      <c r="CV60" s="38">
        <v>0</v>
      </c>
      <c r="CW60" s="38">
        <v>26</v>
      </c>
      <c r="CX60" s="38">
        <v>0</v>
      </c>
      <c r="CY60" s="38">
        <v>0</v>
      </c>
      <c r="CZ60" s="38">
        <v>0</v>
      </c>
      <c r="DA60" s="38">
        <v>52</v>
      </c>
      <c r="DB60" s="38">
        <v>26</v>
      </c>
      <c r="DC60" s="38">
        <v>0</v>
      </c>
      <c r="DD60" s="38">
        <v>26</v>
      </c>
      <c r="DE60" s="38">
        <v>0</v>
      </c>
      <c r="DF60" s="38">
        <v>0</v>
      </c>
      <c r="DG60" s="38">
        <v>52</v>
      </c>
      <c r="DH60" s="38">
        <v>0</v>
      </c>
      <c r="DI60" s="38">
        <v>0</v>
      </c>
      <c r="DJ60" s="38">
        <v>0</v>
      </c>
      <c r="DK60" s="38">
        <v>78</v>
      </c>
      <c r="DL60" s="38">
        <v>0</v>
      </c>
      <c r="DM60" s="38">
        <v>26</v>
      </c>
      <c r="DN60" s="38">
        <v>78</v>
      </c>
      <c r="DO60" s="38">
        <v>78</v>
      </c>
      <c r="DP60" s="38">
        <v>156</v>
      </c>
      <c r="DQ60" s="38">
        <v>52</v>
      </c>
      <c r="DR60" s="38">
        <v>26</v>
      </c>
      <c r="DS60" s="38">
        <v>0</v>
      </c>
      <c r="DT60" s="38">
        <v>26</v>
      </c>
      <c r="DU60" s="38">
        <v>0</v>
      </c>
      <c r="DV60" s="38">
        <v>26</v>
      </c>
      <c r="DW60" s="38">
        <v>0</v>
      </c>
      <c r="DX60" s="38">
        <v>0</v>
      </c>
      <c r="DY60" s="38">
        <v>0</v>
      </c>
      <c r="DZ60" s="38">
        <v>26</v>
      </c>
      <c r="EA60" s="38">
        <v>26</v>
      </c>
      <c r="EB60" s="38">
        <v>26</v>
      </c>
      <c r="EC60" s="38">
        <v>130</v>
      </c>
      <c r="ED60" s="38">
        <v>52</v>
      </c>
      <c r="EE60" s="38">
        <v>104</v>
      </c>
      <c r="EF60" s="38">
        <v>52</v>
      </c>
      <c r="EG60" s="38">
        <v>52</v>
      </c>
      <c r="EH60" s="38">
        <v>26</v>
      </c>
      <c r="EI60" s="38">
        <v>0</v>
      </c>
      <c r="EJ60" s="38">
        <v>0</v>
      </c>
      <c r="EK60" s="38">
        <v>0</v>
      </c>
      <c r="EL60" s="38">
        <v>26</v>
      </c>
      <c r="EM60" s="38">
        <v>26</v>
      </c>
      <c r="EN60" s="38">
        <v>0</v>
      </c>
      <c r="EO60" s="38">
        <v>26</v>
      </c>
      <c r="EP60" s="38">
        <v>0</v>
      </c>
      <c r="EQ60" s="38">
        <v>0</v>
      </c>
      <c r="ER60" s="38">
        <v>0</v>
      </c>
      <c r="ES60" s="38">
        <v>26</v>
      </c>
      <c r="ET60" s="38">
        <v>0</v>
      </c>
      <c r="EU60" s="38">
        <v>0</v>
      </c>
      <c r="EV60" s="38">
        <v>26</v>
      </c>
      <c r="EW60" s="38">
        <v>26</v>
      </c>
      <c r="EX60" s="38">
        <v>0</v>
      </c>
      <c r="EY60" s="38">
        <v>0</v>
      </c>
      <c r="EZ60" s="38">
        <v>0</v>
      </c>
      <c r="FA60" s="38">
        <v>0</v>
      </c>
      <c r="FB60" s="38">
        <v>0</v>
      </c>
      <c r="FC60" s="38">
        <v>26</v>
      </c>
      <c r="FD60" s="38">
        <v>0</v>
      </c>
      <c r="FE60" s="38">
        <v>26</v>
      </c>
      <c r="FF60" s="38">
        <v>26</v>
      </c>
      <c r="FG60" s="38">
        <v>130</v>
      </c>
      <c r="FH60" s="38">
        <v>104</v>
      </c>
      <c r="FI60" s="38">
        <v>26</v>
      </c>
      <c r="FJ60" s="38">
        <v>26</v>
      </c>
      <c r="FK60" s="38">
        <v>78</v>
      </c>
      <c r="FL60" s="38">
        <v>52</v>
      </c>
      <c r="FM60" s="38">
        <v>104</v>
      </c>
      <c r="FN60" s="38">
        <v>78</v>
      </c>
      <c r="FO60" s="38">
        <v>26</v>
      </c>
      <c r="FP60" s="38">
        <v>26</v>
      </c>
      <c r="FQ60" s="38">
        <v>26</v>
      </c>
      <c r="FR60" s="38">
        <v>52</v>
      </c>
      <c r="FS60" s="38">
        <v>26</v>
      </c>
      <c r="FT60" s="38">
        <v>78</v>
      </c>
      <c r="FU60" s="38">
        <v>52</v>
      </c>
      <c r="FV60" s="38">
        <v>0</v>
      </c>
      <c r="FW60" s="38">
        <v>78</v>
      </c>
      <c r="FX60" s="38">
        <v>130</v>
      </c>
      <c r="FY60" s="38">
        <v>130</v>
      </c>
      <c r="FZ60" s="38">
        <v>156</v>
      </c>
      <c r="GA60" s="38">
        <v>0</v>
      </c>
      <c r="GB60" s="38">
        <v>0</v>
      </c>
      <c r="GC60" s="38">
        <v>0</v>
      </c>
      <c r="GD60" s="42">
        <v>4570.9999900000003</v>
      </c>
      <c r="GF60" t="s">
        <v>69</v>
      </c>
    </row>
    <row r="61" spans="1:188" x14ac:dyDescent="0.2">
      <c r="A61" s="39" t="s">
        <v>237</v>
      </c>
      <c r="B61" s="40" t="s">
        <v>301</v>
      </c>
      <c r="C61" s="40">
        <v>68</v>
      </c>
      <c r="D61" s="40">
        <v>0</v>
      </c>
      <c r="E61" s="40">
        <v>34</v>
      </c>
      <c r="F61" s="40">
        <v>0</v>
      </c>
      <c r="G61" s="40">
        <v>34</v>
      </c>
      <c r="H61" s="40">
        <v>0</v>
      </c>
      <c r="I61" s="40">
        <v>68</v>
      </c>
      <c r="J61" s="40">
        <v>0</v>
      </c>
      <c r="K61" s="40">
        <v>0</v>
      </c>
      <c r="L61" s="40">
        <v>0</v>
      </c>
      <c r="M61" s="40">
        <v>0</v>
      </c>
      <c r="N61" s="40">
        <v>0</v>
      </c>
      <c r="O61" s="40">
        <v>0</v>
      </c>
      <c r="P61" s="40">
        <v>0</v>
      </c>
      <c r="Q61" s="40">
        <v>0</v>
      </c>
      <c r="R61" s="40">
        <v>0</v>
      </c>
      <c r="S61" s="40">
        <v>0</v>
      </c>
      <c r="T61" s="40">
        <v>34</v>
      </c>
      <c r="U61" s="40">
        <v>34</v>
      </c>
      <c r="V61" s="40">
        <v>0</v>
      </c>
      <c r="W61" s="40">
        <v>0</v>
      </c>
      <c r="X61" s="40">
        <v>0</v>
      </c>
      <c r="Y61" s="40">
        <v>0</v>
      </c>
      <c r="Z61" s="40">
        <v>0</v>
      </c>
      <c r="AA61" s="40">
        <v>0</v>
      </c>
      <c r="AB61" s="40">
        <v>0</v>
      </c>
      <c r="AC61" s="40">
        <v>0</v>
      </c>
      <c r="AD61" s="40">
        <v>0</v>
      </c>
      <c r="AE61" s="40">
        <v>0</v>
      </c>
      <c r="AF61" s="40">
        <v>0</v>
      </c>
      <c r="AG61" s="40">
        <v>0</v>
      </c>
      <c r="AH61" s="40">
        <v>102</v>
      </c>
      <c r="AI61" s="40">
        <v>0</v>
      </c>
      <c r="AJ61" s="40">
        <v>0</v>
      </c>
      <c r="AK61" s="40">
        <v>0</v>
      </c>
      <c r="AL61" s="40">
        <v>0</v>
      </c>
      <c r="AM61" s="40">
        <v>0</v>
      </c>
      <c r="AN61" s="40">
        <v>68</v>
      </c>
      <c r="AO61" s="40">
        <v>102</v>
      </c>
      <c r="AP61" s="40">
        <v>0</v>
      </c>
      <c r="AQ61" s="40">
        <v>0</v>
      </c>
      <c r="AR61" s="40">
        <v>0</v>
      </c>
      <c r="AS61" s="40">
        <v>0</v>
      </c>
      <c r="AT61" s="40">
        <v>0</v>
      </c>
      <c r="AU61" s="40">
        <v>0</v>
      </c>
      <c r="AV61" s="40">
        <v>0</v>
      </c>
      <c r="AW61" s="40">
        <v>0</v>
      </c>
      <c r="AX61" s="40">
        <v>0</v>
      </c>
      <c r="AY61" s="40">
        <v>0</v>
      </c>
      <c r="AZ61" s="40">
        <v>0</v>
      </c>
      <c r="BA61" s="40">
        <v>0</v>
      </c>
      <c r="BB61" s="40">
        <v>102</v>
      </c>
      <c r="BC61" s="40">
        <v>136</v>
      </c>
      <c r="BD61" s="40">
        <v>340</v>
      </c>
      <c r="BE61" s="40">
        <v>102</v>
      </c>
      <c r="BF61" s="40">
        <v>0</v>
      </c>
      <c r="BG61" s="40">
        <v>34</v>
      </c>
      <c r="BH61" s="40">
        <v>0</v>
      </c>
      <c r="BI61" s="40">
        <v>0</v>
      </c>
      <c r="BJ61" s="40">
        <v>0</v>
      </c>
      <c r="BK61" s="40">
        <v>0</v>
      </c>
      <c r="BL61" s="40">
        <v>0</v>
      </c>
      <c r="BM61" s="40">
        <v>0</v>
      </c>
      <c r="BN61" s="40">
        <v>0</v>
      </c>
      <c r="BO61" s="40">
        <v>0</v>
      </c>
      <c r="BP61" s="40">
        <v>0</v>
      </c>
      <c r="BQ61" s="40">
        <v>0</v>
      </c>
      <c r="BR61" s="40">
        <v>0</v>
      </c>
      <c r="BS61" s="40">
        <v>0</v>
      </c>
      <c r="BT61" s="40">
        <v>0</v>
      </c>
      <c r="BU61" s="40">
        <v>0</v>
      </c>
      <c r="BV61" s="40">
        <v>0</v>
      </c>
      <c r="BW61" s="40">
        <v>0</v>
      </c>
      <c r="BX61" s="40">
        <v>0</v>
      </c>
      <c r="BY61" s="40">
        <v>0</v>
      </c>
      <c r="BZ61" s="40">
        <v>0</v>
      </c>
      <c r="CA61" s="40">
        <v>0</v>
      </c>
      <c r="CB61" s="40">
        <v>0</v>
      </c>
      <c r="CC61" s="40">
        <v>0</v>
      </c>
      <c r="CD61" s="40">
        <v>0</v>
      </c>
      <c r="CE61" s="40">
        <v>0</v>
      </c>
      <c r="CF61" s="40">
        <v>0</v>
      </c>
      <c r="CG61" s="40">
        <v>0</v>
      </c>
      <c r="CH61" s="40">
        <v>0</v>
      </c>
      <c r="CI61" s="40">
        <v>0</v>
      </c>
      <c r="CJ61" s="40">
        <v>0</v>
      </c>
      <c r="CK61" s="40">
        <v>0</v>
      </c>
      <c r="CL61" s="40">
        <v>0</v>
      </c>
      <c r="CM61" s="40">
        <v>0</v>
      </c>
      <c r="CN61" s="40">
        <v>0</v>
      </c>
      <c r="CO61" s="40">
        <v>68</v>
      </c>
      <c r="CP61" s="40">
        <v>0</v>
      </c>
      <c r="CQ61" s="40">
        <v>0</v>
      </c>
      <c r="CR61" s="40">
        <v>0</v>
      </c>
      <c r="CS61" s="40">
        <v>0</v>
      </c>
      <c r="CT61" s="40">
        <v>34</v>
      </c>
      <c r="CU61" s="40">
        <v>0</v>
      </c>
      <c r="CV61" s="40">
        <v>0</v>
      </c>
      <c r="CW61" s="40">
        <v>0</v>
      </c>
      <c r="CX61" s="40">
        <v>0</v>
      </c>
      <c r="CY61" s="40">
        <v>0</v>
      </c>
      <c r="CZ61" s="40">
        <v>0</v>
      </c>
      <c r="DA61" s="40">
        <v>34</v>
      </c>
      <c r="DB61" s="40">
        <v>0</v>
      </c>
      <c r="DC61" s="40">
        <v>0</v>
      </c>
      <c r="DD61" s="40">
        <v>0</v>
      </c>
      <c r="DE61" s="40">
        <v>68</v>
      </c>
      <c r="DF61" s="40">
        <v>0</v>
      </c>
      <c r="DG61" s="40">
        <v>0</v>
      </c>
      <c r="DH61" s="40">
        <v>34</v>
      </c>
      <c r="DI61" s="40">
        <v>34</v>
      </c>
      <c r="DJ61" s="40">
        <v>0</v>
      </c>
      <c r="DK61" s="40">
        <v>0</v>
      </c>
      <c r="DL61" s="40">
        <v>0</v>
      </c>
      <c r="DM61" s="40">
        <v>0</v>
      </c>
      <c r="DN61" s="40">
        <v>0</v>
      </c>
      <c r="DO61" s="40">
        <v>34</v>
      </c>
      <c r="DP61" s="40">
        <v>68</v>
      </c>
      <c r="DQ61" s="40">
        <v>0</v>
      </c>
      <c r="DR61" s="40">
        <v>0</v>
      </c>
      <c r="DS61" s="40">
        <v>0</v>
      </c>
      <c r="DT61" s="40">
        <v>0</v>
      </c>
      <c r="DU61" s="40">
        <v>0</v>
      </c>
      <c r="DV61" s="40">
        <v>0</v>
      </c>
      <c r="DW61" s="40">
        <v>0</v>
      </c>
      <c r="DX61" s="40">
        <v>0</v>
      </c>
      <c r="DY61" s="40">
        <v>0</v>
      </c>
      <c r="DZ61" s="40">
        <v>0</v>
      </c>
      <c r="EA61" s="40">
        <v>0</v>
      </c>
      <c r="EB61" s="40">
        <v>0</v>
      </c>
      <c r="EC61" s="40">
        <v>34</v>
      </c>
      <c r="ED61" s="40">
        <v>0</v>
      </c>
      <c r="EE61" s="40">
        <v>0</v>
      </c>
      <c r="EF61" s="40">
        <v>34</v>
      </c>
      <c r="EG61" s="40">
        <v>0</v>
      </c>
      <c r="EH61" s="40">
        <v>0</v>
      </c>
      <c r="EI61" s="40">
        <v>0</v>
      </c>
      <c r="EJ61" s="40">
        <v>0</v>
      </c>
      <c r="EK61" s="40">
        <v>0</v>
      </c>
      <c r="EL61" s="40">
        <v>136</v>
      </c>
      <c r="EM61" s="40">
        <v>0</v>
      </c>
      <c r="EN61" s="40">
        <v>0</v>
      </c>
      <c r="EO61" s="40">
        <v>0</v>
      </c>
      <c r="EP61" s="40">
        <v>0</v>
      </c>
      <c r="EQ61" s="40">
        <v>0</v>
      </c>
      <c r="ER61" s="40">
        <v>0</v>
      </c>
      <c r="ES61" s="40">
        <v>0</v>
      </c>
      <c r="ET61" s="40">
        <v>0</v>
      </c>
      <c r="EU61" s="40">
        <v>0</v>
      </c>
      <c r="EV61" s="40">
        <v>0</v>
      </c>
      <c r="EW61" s="40">
        <v>0</v>
      </c>
      <c r="EX61" s="40">
        <v>0</v>
      </c>
      <c r="EY61" s="40">
        <v>0</v>
      </c>
      <c r="EZ61" s="40">
        <v>0</v>
      </c>
      <c r="FA61" s="40">
        <v>0</v>
      </c>
      <c r="FB61" s="40">
        <v>0</v>
      </c>
      <c r="FC61" s="40">
        <v>0</v>
      </c>
      <c r="FD61" s="40">
        <v>0</v>
      </c>
      <c r="FE61" s="40">
        <v>0</v>
      </c>
      <c r="FF61" s="40">
        <v>0</v>
      </c>
      <c r="FG61" s="40">
        <v>0</v>
      </c>
      <c r="FH61" s="40">
        <v>0</v>
      </c>
      <c r="FI61" s="40">
        <v>0</v>
      </c>
      <c r="FJ61" s="40">
        <v>0</v>
      </c>
      <c r="FK61" s="40">
        <v>0</v>
      </c>
      <c r="FL61" s="40">
        <v>0</v>
      </c>
      <c r="FM61" s="40">
        <v>0</v>
      </c>
      <c r="FN61" s="40">
        <v>0</v>
      </c>
      <c r="FO61" s="40">
        <v>0</v>
      </c>
      <c r="FP61" s="40">
        <v>0</v>
      </c>
      <c r="FQ61" s="40">
        <v>0</v>
      </c>
      <c r="FR61" s="40">
        <v>0</v>
      </c>
      <c r="FS61" s="40">
        <v>0</v>
      </c>
      <c r="FT61" s="40">
        <v>0</v>
      </c>
      <c r="FU61" s="40">
        <v>0</v>
      </c>
      <c r="FV61" s="40">
        <v>0</v>
      </c>
      <c r="FW61" s="40">
        <v>0</v>
      </c>
      <c r="FX61" s="40">
        <v>0</v>
      </c>
      <c r="FY61" s="40">
        <v>0</v>
      </c>
      <c r="FZ61" s="40">
        <v>0</v>
      </c>
      <c r="GA61" s="40">
        <v>0</v>
      </c>
      <c r="GB61" s="40">
        <v>0</v>
      </c>
      <c r="GC61" s="40">
        <v>0</v>
      </c>
      <c r="GD61" s="43">
        <v>1836</v>
      </c>
      <c r="GF61" t="s">
        <v>70</v>
      </c>
    </row>
    <row r="62" spans="1:188" x14ac:dyDescent="0.2">
      <c r="A62" s="37" t="s">
        <v>260</v>
      </c>
      <c r="B62" s="38" t="s">
        <v>302</v>
      </c>
      <c r="C62" s="38">
        <v>0</v>
      </c>
      <c r="D62" s="38">
        <v>0</v>
      </c>
      <c r="E62" s="38">
        <v>0</v>
      </c>
      <c r="F62" s="38">
        <v>0</v>
      </c>
      <c r="G62" s="38">
        <v>22</v>
      </c>
      <c r="H62" s="38">
        <v>0</v>
      </c>
      <c r="I62" s="38">
        <v>0</v>
      </c>
      <c r="J62" s="38">
        <v>0</v>
      </c>
      <c r="K62" s="38">
        <v>0</v>
      </c>
      <c r="L62" s="38">
        <v>0</v>
      </c>
      <c r="M62" s="38">
        <v>0</v>
      </c>
      <c r="N62" s="38">
        <v>0</v>
      </c>
      <c r="O62" s="38">
        <v>0</v>
      </c>
      <c r="P62" s="38">
        <v>0</v>
      </c>
      <c r="Q62" s="38">
        <v>0</v>
      </c>
      <c r="R62" s="38">
        <v>0</v>
      </c>
      <c r="S62" s="38">
        <v>0</v>
      </c>
      <c r="T62" s="38">
        <v>0</v>
      </c>
      <c r="U62" s="38">
        <v>2</v>
      </c>
      <c r="V62" s="38">
        <v>2</v>
      </c>
      <c r="W62" s="38">
        <v>0</v>
      </c>
      <c r="X62" s="38">
        <v>0</v>
      </c>
      <c r="Y62" s="38">
        <v>0</v>
      </c>
      <c r="Z62" s="38">
        <v>0</v>
      </c>
      <c r="AA62" s="38">
        <v>0</v>
      </c>
      <c r="AB62" s="38">
        <v>0</v>
      </c>
      <c r="AC62" s="38">
        <v>0</v>
      </c>
      <c r="AD62" s="38">
        <v>0</v>
      </c>
      <c r="AE62" s="38">
        <v>0</v>
      </c>
      <c r="AF62" s="38">
        <v>0</v>
      </c>
      <c r="AG62" s="38">
        <v>0</v>
      </c>
      <c r="AH62" s="38">
        <v>0</v>
      </c>
      <c r="AI62" s="38">
        <v>0</v>
      </c>
      <c r="AJ62" s="38">
        <v>0</v>
      </c>
      <c r="AK62" s="38">
        <v>0</v>
      </c>
      <c r="AL62" s="38">
        <v>0</v>
      </c>
      <c r="AM62" s="38">
        <v>0</v>
      </c>
      <c r="AN62" s="38">
        <v>0</v>
      </c>
      <c r="AO62" s="38">
        <v>0</v>
      </c>
      <c r="AP62" s="38">
        <v>0</v>
      </c>
      <c r="AQ62" s="38">
        <v>0</v>
      </c>
      <c r="AR62" s="38">
        <v>0</v>
      </c>
      <c r="AS62" s="38">
        <v>0</v>
      </c>
      <c r="AT62" s="38">
        <v>0</v>
      </c>
      <c r="AU62" s="38">
        <v>0</v>
      </c>
      <c r="AV62" s="38">
        <v>0</v>
      </c>
      <c r="AW62" s="38">
        <v>0</v>
      </c>
      <c r="AX62" s="38">
        <v>20</v>
      </c>
      <c r="AY62" s="38">
        <v>0</v>
      </c>
      <c r="AZ62" s="38">
        <v>0</v>
      </c>
      <c r="BA62" s="38">
        <v>0</v>
      </c>
      <c r="BB62" s="38">
        <v>0</v>
      </c>
      <c r="BC62" s="38">
        <v>8</v>
      </c>
      <c r="BD62" s="38">
        <v>0</v>
      </c>
      <c r="BE62" s="38">
        <v>0</v>
      </c>
      <c r="BF62" s="38">
        <v>0</v>
      </c>
      <c r="BG62" s="38">
        <v>0</v>
      </c>
      <c r="BH62" s="38">
        <v>0</v>
      </c>
      <c r="BI62" s="38">
        <v>0</v>
      </c>
      <c r="BJ62" s="38">
        <v>0</v>
      </c>
      <c r="BK62" s="38">
        <v>0</v>
      </c>
      <c r="BL62" s="38">
        <v>0</v>
      </c>
      <c r="BM62" s="38">
        <v>0</v>
      </c>
      <c r="BN62" s="38">
        <v>0</v>
      </c>
      <c r="BO62" s="38">
        <v>0</v>
      </c>
      <c r="BP62" s="38">
        <v>0</v>
      </c>
      <c r="BQ62" s="38">
        <v>0</v>
      </c>
      <c r="BR62" s="38">
        <v>0</v>
      </c>
      <c r="BS62" s="38">
        <v>0</v>
      </c>
      <c r="BT62" s="38">
        <v>0</v>
      </c>
      <c r="BU62" s="38">
        <v>0</v>
      </c>
      <c r="BV62" s="38">
        <v>0</v>
      </c>
      <c r="BW62" s="38">
        <v>0</v>
      </c>
      <c r="BX62" s="38">
        <v>0</v>
      </c>
      <c r="BY62" s="38">
        <v>0</v>
      </c>
      <c r="BZ62" s="38">
        <v>1</v>
      </c>
      <c r="CA62" s="38">
        <v>0</v>
      </c>
      <c r="CB62" s="38">
        <v>0</v>
      </c>
      <c r="CC62" s="38">
        <v>0</v>
      </c>
      <c r="CD62" s="38">
        <v>0</v>
      </c>
      <c r="CE62" s="38">
        <v>0</v>
      </c>
      <c r="CF62" s="38">
        <v>0</v>
      </c>
      <c r="CG62" s="38">
        <v>0</v>
      </c>
      <c r="CH62" s="38">
        <v>0</v>
      </c>
      <c r="CI62" s="38">
        <v>0</v>
      </c>
      <c r="CJ62" s="38">
        <v>0</v>
      </c>
      <c r="CK62" s="38">
        <v>0</v>
      </c>
      <c r="CL62" s="38">
        <v>0</v>
      </c>
      <c r="CM62" s="38">
        <v>0</v>
      </c>
      <c r="CN62" s="38">
        <v>0</v>
      </c>
      <c r="CO62" s="38">
        <v>0</v>
      </c>
      <c r="CP62" s="38">
        <v>0</v>
      </c>
      <c r="CQ62" s="38">
        <v>0</v>
      </c>
      <c r="CR62" s="38">
        <v>0</v>
      </c>
      <c r="CS62" s="38">
        <v>66</v>
      </c>
      <c r="CT62" s="38">
        <v>0</v>
      </c>
      <c r="CU62" s="38">
        <v>0</v>
      </c>
      <c r="CV62" s="38">
        <v>0</v>
      </c>
      <c r="CW62" s="38">
        <v>0</v>
      </c>
      <c r="CX62" s="38">
        <v>0</v>
      </c>
      <c r="CY62" s="38">
        <v>0</v>
      </c>
      <c r="CZ62" s="38">
        <v>0</v>
      </c>
      <c r="DA62" s="38">
        <v>0</v>
      </c>
      <c r="DB62" s="38">
        <v>0</v>
      </c>
      <c r="DC62" s="38">
        <v>0</v>
      </c>
      <c r="DD62" s="38">
        <v>0</v>
      </c>
      <c r="DE62" s="38">
        <v>0</v>
      </c>
      <c r="DF62" s="38">
        <v>0</v>
      </c>
      <c r="DG62" s="38">
        <v>0</v>
      </c>
      <c r="DH62" s="38">
        <v>0</v>
      </c>
      <c r="DI62" s="38">
        <v>0</v>
      </c>
      <c r="DJ62" s="38">
        <v>0</v>
      </c>
      <c r="DK62" s="38">
        <v>0</v>
      </c>
      <c r="DL62" s="38">
        <v>0</v>
      </c>
      <c r="DM62" s="38">
        <v>0</v>
      </c>
      <c r="DN62" s="38">
        <v>0</v>
      </c>
      <c r="DO62" s="38">
        <v>1</v>
      </c>
      <c r="DP62" s="38">
        <v>0</v>
      </c>
      <c r="DQ62" s="38">
        <v>0</v>
      </c>
      <c r="DR62" s="38">
        <v>0</v>
      </c>
      <c r="DS62" s="38">
        <v>20</v>
      </c>
      <c r="DT62" s="38">
        <v>0</v>
      </c>
      <c r="DU62" s="38">
        <v>0</v>
      </c>
      <c r="DV62" s="38">
        <v>0</v>
      </c>
      <c r="DW62" s="38">
        <v>0</v>
      </c>
      <c r="DX62" s="38">
        <v>0</v>
      </c>
      <c r="DY62" s="38">
        <v>0</v>
      </c>
      <c r="DZ62" s="38">
        <v>15</v>
      </c>
      <c r="EA62" s="38">
        <v>5</v>
      </c>
      <c r="EB62" s="38">
        <v>0</v>
      </c>
      <c r="EC62" s="38">
        <v>0</v>
      </c>
      <c r="ED62" s="38">
        <v>80</v>
      </c>
      <c r="EE62" s="38">
        <v>0</v>
      </c>
      <c r="EF62" s="38">
        <v>0</v>
      </c>
      <c r="EG62" s="38">
        <v>0</v>
      </c>
      <c r="EH62" s="38">
        <v>0</v>
      </c>
      <c r="EI62" s="38">
        <v>0</v>
      </c>
      <c r="EJ62" s="38">
        <v>0</v>
      </c>
      <c r="EK62" s="38">
        <v>0</v>
      </c>
      <c r="EL62" s="38">
        <v>0</v>
      </c>
      <c r="EM62" s="38">
        <v>0</v>
      </c>
      <c r="EN62" s="38">
        <v>0</v>
      </c>
      <c r="EO62" s="38">
        <v>0</v>
      </c>
      <c r="EP62" s="38">
        <v>0</v>
      </c>
      <c r="EQ62" s="38">
        <v>0</v>
      </c>
      <c r="ER62" s="38">
        <v>0</v>
      </c>
      <c r="ES62" s="38">
        <v>14</v>
      </c>
      <c r="ET62" s="38">
        <v>13</v>
      </c>
      <c r="EU62" s="38">
        <v>0</v>
      </c>
      <c r="EV62" s="38">
        <v>0</v>
      </c>
      <c r="EW62" s="38">
        <v>0</v>
      </c>
      <c r="EX62" s="38">
        <v>0</v>
      </c>
      <c r="EY62" s="38">
        <v>0</v>
      </c>
      <c r="EZ62" s="38">
        <v>0</v>
      </c>
      <c r="FA62" s="38">
        <v>0</v>
      </c>
      <c r="FB62" s="38">
        <v>0</v>
      </c>
      <c r="FC62" s="38">
        <v>0</v>
      </c>
      <c r="FD62" s="38">
        <v>0</v>
      </c>
      <c r="FE62" s="38">
        <v>0</v>
      </c>
      <c r="FF62" s="38">
        <v>0</v>
      </c>
      <c r="FG62" s="38">
        <v>0</v>
      </c>
      <c r="FH62" s="38">
        <v>0</v>
      </c>
      <c r="FI62" s="38">
        <v>12</v>
      </c>
      <c r="FJ62" s="38">
        <v>0</v>
      </c>
      <c r="FK62" s="38">
        <v>0</v>
      </c>
      <c r="FL62" s="38">
        <v>0</v>
      </c>
      <c r="FM62" s="38">
        <v>0</v>
      </c>
      <c r="FN62" s="38">
        <v>0</v>
      </c>
      <c r="FO62" s="38">
        <v>0</v>
      </c>
      <c r="FP62" s="38">
        <v>0</v>
      </c>
      <c r="FQ62" s="38">
        <v>0</v>
      </c>
      <c r="FR62" s="38">
        <v>0</v>
      </c>
      <c r="FS62" s="38">
        <v>0</v>
      </c>
      <c r="FT62" s="38">
        <v>0</v>
      </c>
      <c r="FU62" s="38">
        <v>0</v>
      </c>
      <c r="FV62" s="38">
        <v>0</v>
      </c>
      <c r="FW62" s="38">
        <v>0</v>
      </c>
      <c r="FX62" s="38">
        <v>0</v>
      </c>
      <c r="FY62" s="38">
        <v>12</v>
      </c>
      <c r="FZ62" s="38">
        <v>0</v>
      </c>
      <c r="GA62" s="38">
        <v>0</v>
      </c>
      <c r="GB62" s="38">
        <v>0</v>
      </c>
      <c r="GC62" s="38">
        <v>0</v>
      </c>
      <c r="GD62" s="42">
        <v>293</v>
      </c>
      <c r="GF62" t="s">
        <v>71</v>
      </c>
    </row>
    <row r="63" spans="1:188" x14ac:dyDescent="0.2">
      <c r="A63" s="39" t="s">
        <v>264</v>
      </c>
      <c r="B63" s="40" t="s">
        <v>302</v>
      </c>
      <c r="C63" s="40">
        <v>0</v>
      </c>
      <c r="D63" s="40">
        <v>0</v>
      </c>
      <c r="E63" s="40">
        <v>0</v>
      </c>
      <c r="F63" s="40">
        <v>0</v>
      </c>
      <c r="G63" s="40">
        <v>0</v>
      </c>
      <c r="H63" s="40">
        <v>0</v>
      </c>
      <c r="I63" s="40">
        <v>0</v>
      </c>
      <c r="J63" s="40">
        <v>0</v>
      </c>
      <c r="K63" s="40">
        <v>0</v>
      </c>
      <c r="L63" s="40">
        <v>0</v>
      </c>
      <c r="M63" s="40">
        <v>0</v>
      </c>
      <c r="N63" s="40">
        <v>0</v>
      </c>
      <c r="O63" s="40">
        <v>0</v>
      </c>
      <c r="P63" s="40">
        <v>0</v>
      </c>
      <c r="Q63" s="40">
        <v>0</v>
      </c>
      <c r="R63" s="40">
        <v>0</v>
      </c>
      <c r="S63" s="40">
        <v>0</v>
      </c>
      <c r="T63" s="40">
        <v>0</v>
      </c>
      <c r="U63" s="40">
        <v>0</v>
      </c>
      <c r="V63" s="40">
        <v>0</v>
      </c>
      <c r="W63" s="40">
        <v>0</v>
      </c>
      <c r="X63" s="40">
        <v>0</v>
      </c>
      <c r="Y63" s="40">
        <v>0</v>
      </c>
      <c r="Z63" s="40">
        <v>0</v>
      </c>
      <c r="AA63" s="40">
        <v>0</v>
      </c>
      <c r="AB63" s="40">
        <v>0</v>
      </c>
      <c r="AC63" s="40">
        <v>0</v>
      </c>
      <c r="AD63" s="40">
        <v>0</v>
      </c>
      <c r="AE63" s="40">
        <v>0</v>
      </c>
      <c r="AF63" s="40">
        <v>0</v>
      </c>
      <c r="AG63" s="40">
        <v>0</v>
      </c>
      <c r="AH63" s="40">
        <v>0</v>
      </c>
      <c r="AI63" s="40">
        <v>0</v>
      </c>
      <c r="AJ63" s="40">
        <v>0</v>
      </c>
      <c r="AK63" s="40">
        <v>0</v>
      </c>
      <c r="AL63" s="40">
        <v>0</v>
      </c>
      <c r="AM63" s="40">
        <v>0</v>
      </c>
      <c r="AN63" s="40">
        <v>0</v>
      </c>
      <c r="AO63" s="40">
        <v>0</v>
      </c>
      <c r="AP63" s="40">
        <v>0</v>
      </c>
      <c r="AQ63" s="40">
        <v>0</v>
      </c>
      <c r="AR63" s="40">
        <v>0</v>
      </c>
      <c r="AS63" s="40">
        <v>0</v>
      </c>
      <c r="AT63" s="40">
        <v>0</v>
      </c>
      <c r="AU63" s="40">
        <v>0</v>
      </c>
      <c r="AV63" s="40">
        <v>0</v>
      </c>
      <c r="AW63" s="40">
        <v>0</v>
      </c>
      <c r="AX63" s="40">
        <v>0</v>
      </c>
      <c r="AY63" s="40">
        <v>0</v>
      </c>
      <c r="AZ63" s="40">
        <v>0</v>
      </c>
      <c r="BA63" s="40">
        <v>0</v>
      </c>
      <c r="BB63" s="40">
        <v>0</v>
      </c>
      <c r="BC63" s="40">
        <v>0</v>
      </c>
      <c r="BD63" s="40">
        <v>0</v>
      </c>
      <c r="BE63" s="40">
        <v>0</v>
      </c>
      <c r="BF63" s="40">
        <v>0</v>
      </c>
      <c r="BG63" s="40">
        <v>0</v>
      </c>
      <c r="BH63" s="40">
        <v>0</v>
      </c>
      <c r="BI63" s="40">
        <v>0</v>
      </c>
      <c r="BJ63" s="40">
        <v>0</v>
      </c>
      <c r="BK63" s="40">
        <v>0</v>
      </c>
      <c r="BL63" s="40">
        <v>0</v>
      </c>
      <c r="BM63" s="40">
        <v>0</v>
      </c>
      <c r="BN63" s="40">
        <v>0</v>
      </c>
      <c r="BO63" s="40">
        <v>0</v>
      </c>
      <c r="BP63" s="40">
        <v>0</v>
      </c>
      <c r="BQ63" s="40">
        <v>0</v>
      </c>
      <c r="BR63" s="40">
        <v>0</v>
      </c>
      <c r="BS63" s="40">
        <v>0</v>
      </c>
      <c r="BT63" s="40">
        <v>0</v>
      </c>
      <c r="BU63" s="40">
        <v>0</v>
      </c>
      <c r="BV63" s="40">
        <v>0</v>
      </c>
      <c r="BW63" s="40">
        <v>0</v>
      </c>
      <c r="BX63" s="40">
        <v>0</v>
      </c>
      <c r="BY63" s="40">
        <v>0</v>
      </c>
      <c r="BZ63" s="40">
        <v>0</v>
      </c>
      <c r="CA63" s="40">
        <v>0</v>
      </c>
      <c r="CB63" s="40">
        <v>0</v>
      </c>
      <c r="CC63" s="40">
        <v>0</v>
      </c>
      <c r="CD63" s="40">
        <v>0</v>
      </c>
      <c r="CE63" s="40">
        <v>20</v>
      </c>
      <c r="CF63" s="40">
        <v>0</v>
      </c>
      <c r="CG63" s="40">
        <v>0</v>
      </c>
      <c r="CH63" s="40">
        <v>0</v>
      </c>
      <c r="CI63" s="40">
        <v>0</v>
      </c>
      <c r="CJ63" s="40">
        <v>0</v>
      </c>
      <c r="CK63" s="40">
        <v>0</v>
      </c>
      <c r="CL63" s="40">
        <v>0</v>
      </c>
      <c r="CM63" s="40">
        <v>0</v>
      </c>
      <c r="CN63" s="40">
        <v>0</v>
      </c>
      <c r="CO63" s="40">
        <v>0</v>
      </c>
      <c r="CP63" s="40">
        <v>0</v>
      </c>
      <c r="CQ63" s="40">
        <v>0</v>
      </c>
      <c r="CR63" s="40">
        <v>0</v>
      </c>
      <c r="CS63" s="40">
        <v>0</v>
      </c>
      <c r="CT63" s="40">
        <v>20</v>
      </c>
      <c r="CU63" s="40">
        <v>0</v>
      </c>
      <c r="CV63" s="40">
        <v>0</v>
      </c>
      <c r="CW63" s="40">
        <v>0</v>
      </c>
      <c r="CX63" s="40">
        <v>0</v>
      </c>
      <c r="CY63" s="40">
        <v>0</v>
      </c>
      <c r="CZ63" s="40">
        <v>0</v>
      </c>
      <c r="DA63" s="40">
        <v>0</v>
      </c>
      <c r="DB63" s="40">
        <v>0</v>
      </c>
      <c r="DC63" s="40">
        <v>0</v>
      </c>
      <c r="DD63" s="40">
        <v>0</v>
      </c>
      <c r="DE63" s="40">
        <v>0</v>
      </c>
      <c r="DF63" s="40">
        <v>0</v>
      </c>
      <c r="DG63" s="40">
        <v>0</v>
      </c>
      <c r="DH63" s="40">
        <v>0</v>
      </c>
      <c r="DI63" s="40">
        <v>0</v>
      </c>
      <c r="DJ63" s="40">
        <v>0</v>
      </c>
      <c r="DK63" s="40">
        <v>0</v>
      </c>
      <c r="DL63" s="40">
        <v>0</v>
      </c>
      <c r="DM63" s="40">
        <v>0</v>
      </c>
      <c r="DN63" s="40">
        <v>0</v>
      </c>
      <c r="DO63" s="40">
        <v>40</v>
      </c>
      <c r="DP63" s="40">
        <v>0</v>
      </c>
      <c r="DQ63" s="40">
        <v>0</v>
      </c>
      <c r="DR63" s="40">
        <v>0</v>
      </c>
      <c r="DS63" s="40">
        <v>0</v>
      </c>
      <c r="DT63" s="40">
        <v>0</v>
      </c>
      <c r="DU63" s="40">
        <v>20</v>
      </c>
      <c r="DV63" s="40">
        <v>0</v>
      </c>
      <c r="DW63" s="40">
        <v>0</v>
      </c>
      <c r="DX63" s="40">
        <v>0</v>
      </c>
      <c r="DY63" s="40">
        <v>0</v>
      </c>
      <c r="DZ63" s="40">
        <v>0</v>
      </c>
      <c r="EA63" s="40">
        <v>0</v>
      </c>
      <c r="EB63" s="40">
        <v>0</v>
      </c>
      <c r="EC63" s="40">
        <v>0</v>
      </c>
      <c r="ED63" s="40">
        <v>0</v>
      </c>
      <c r="EE63" s="40">
        <v>0</v>
      </c>
      <c r="EF63" s="40">
        <v>0</v>
      </c>
      <c r="EG63" s="40">
        <v>0</v>
      </c>
      <c r="EH63" s="40">
        <v>0</v>
      </c>
      <c r="EI63" s="40">
        <v>0</v>
      </c>
      <c r="EJ63" s="40">
        <v>0</v>
      </c>
      <c r="EK63" s="40">
        <v>0</v>
      </c>
      <c r="EL63" s="40">
        <v>0</v>
      </c>
      <c r="EM63" s="40">
        <v>0</v>
      </c>
      <c r="EN63" s="40">
        <v>0</v>
      </c>
      <c r="EO63" s="40">
        <v>0</v>
      </c>
      <c r="EP63" s="40">
        <v>0</v>
      </c>
      <c r="EQ63" s="40">
        <v>0</v>
      </c>
      <c r="ER63" s="40">
        <v>0</v>
      </c>
      <c r="ES63" s="40">
        <v>0</v>
      </c>
      <c r="ET63" s="40">
        <v>0</v>
      </c>
      <c r="EU63" s="40">
        <v>0</v>
      </c>
      <c r="EV63" s="40">
        <v>0</v>
      </c>
      <c r="EW63" s="40">
        <v>0</v>
      </c>
      <c r="EX63" s="40">
        <v>0</v>
      </c>
      <c r="EY63" s="40">
        <v>0</v>
      </c>
      <c r="EZ63" s="40">
        <v>0</v>
      </c>
      <c r="FA63" s="40">
        <v>0</v>
      </c>
      <c r="FB63" s="40">
        <v>0</v>
      </c>
      <c r="FC63" s="40">
        <v>0</v>
      </c>
      <c r="FD63" s="40">
        <v>0</v>
      </c>
      <c r="FE63" s="40">
        <v>0</v>
      </c>
      <c r="FF63" s="40">
        <v>0</v>
      </c>
      <c r="FG63" s="40">
        <v>0</v>
      </c>
      <c r="FH63" s="40">
        <v>0</v>
      </c>
      <c r="FI63" s="40">
        <v>0</v>
      </c>
      <c r="FJ63" s="40">
        <v>0</v>
      </c>
      <c r="FK63" s="40">
        <v>0</v>
      </c>
      <c r="FL63" s="40">
        <v>0</v>
      </c>
      <c r="FM63" s="40">
        <v>0</v>
      </c>
      <c r="FN63" s="40">
        <v>0</v>
      </c>
      <c r="FO63" s="40">
        <v>0</v>
      </c>
      <c r="FP63" s="40">
        <v>0</v>
      </c>
      <c r="FQ63" s="40">
        <v>0</v>
      </c>
      <c r="FR63" s="40">
        <v>0</v>
      </c>
      <c r="FS63" s="40">
        <v>0</v>
      </c>
      <c r="FT63" s="40">
        <v>0</v>
      </c>
      <c r="FU63" s="40">
        <v>0</v>
      </c>
      <c r="FV63" s="40">
        <v>0</v>
      </c>
      <c r="FW63" s="40">
        <v>0</v>
      </c>
      <c r="FX63" s="40">
        <v>0</v>
      </c>
      <c r="FY63" s="40">
        <v>0</v>
      </c>
      <c r="FZ63" s="40">
        <v>0</v>
      </c>
      <c r="GA63" s="40">
        <v>0</v>
      </c>
      <c r="GB63" s="40">
        <v>0</v>
      </c>
      <c r="GC63" s="40">
        <v>0</v>
      </c>
      <c r="GD63" s="43">
        <v>100</v>
      </c>
      <c r="GF63" t="s">
        <v>73</v>
      </c>
    </row>
    <row r="64" spans="1:188" x14ac:dyDescent="0.2">
      <c r="A64" s="37" t="s">
        <v>216</v>
      </c>
      <c r="B64" s="38" t="s">
        <v>298</v>
      </c>
      <c r="C64" s="38">
        <v>0</v>
      </c>
      <c r="D64" s="38">
        <v>0</v>
      </c>
      <c r="E64" s="38">
        <v>26</v>
      </c>
      <c r="F64" s="38">
        <v>0</v>
      </c>
      <c r="G64" s="38">
        <v>26</v>
      </c>
      <c r="H64" s="38">
        <v>26</v>
      </c>
      <c r="I64" s="38">
        <v>0</v>
      </c>
      <c r="J64" s="38">
        <v>0</v>
      </c>
      <c r="K64" s="38">
        <v>0</v>
      </c>
      <c r="L64" s="38">
        <v>0</v>
      </c>
      <c r="M64" s="38">
        <v>0</v>
      </c>
      <c r="N64" s="38">
        <v>0</v>
      </c>
      <c r="O64" s="38">
        <v>52</v>
      </c>
      <c r="P64" s="38">
        <v>0</v>
      </c>
      <c r="Q64" s="38">
        <v>26</v>
      </c>
      <c r="R64" s="38">
        <v>0</v>
      </c>
      <c r="S64" s="38">
        <v>0</v>
      </c>
      <c r="T64" s="38">
        <v>0</v>
      </c>
      <c r="U64" s="38">
        <v>26</v>
      </c>
      <c r="V64" s="38">
        <v>26</v>
      </c>
      <c r="W64" s="38">
        <v>26</v>
      </c>
      <c r="X64" s="38">
        <v>26</v>
      </c>
      <c r="Y64" s="38">
        <v>0</v>
      </c>
      <c r="Z64" s="38">
        <v>0</v>
      </c>
      <c r="AA64" s="38">
        <v>52</v>
      </c>
      <c r="AB64" s="38">
        <v>0</v>
      </c>
      <c r="AC64" s="38">
        <v>52</v>
      </c>
      <c r="AD64" s="38">
        <v>156</v>
      </c>
      <c r="AE64" s="38">
        <v>182</v>
      </c>
      <c r="AF64" s="38">
        <v>0</v>
      </c>
      <c r="AG64" s="38">
        <v>52</v>
      </c>
      <c r="AH64" s="38">
        <v>26</v>
      </c>
      <c r="AI64" s="38">
        <v>78</v>
      </c>
      <c r="AJ64" s="38">
        <v>78</v>
      </c>
      <c r="AK64" s="38">
        <v>26</v>
      </c>
      <c r="AL64" s="38">
        <v>104</v>
      </c>
      <c r="AM64" s="38">
        <v>0</v>
      </c>
      <c r="AN64" s="38">
        <v>78</v>
      </c>
      <c r="AO64" s="38">
        <v>78</v>
      </c>
      <c r="AP64" s="38">
        <v>208</v>
      </c>
      <c r="AQ64" s="38">
        <v>130</v>
      </c>
      <c r="AR64" s="38">
        <v>260</v>
      </c>
      <c r="AS64" s="38">
        <v>0</v>
      </c>
      <c r="AT64" s="38">
        <v>0</v>
      </c>
      <c r="AU64" s="38">
        <v>0</v>
      </c>
      <c r="AV64" s="38">
        <v>26</v>
      </c>
      <c r="AW64" s="38">
        <v>0</v>
      </c>
      <c r="AX64" s="38">
        <v>26</v>
      </c>
      <c r="AY64" s="38">
        <v>0</v>
      </c>
      <c r="AZ64" s="38">
        <v>0</v>
      </c>
      <c r="BA64" s="38">
        <v>0</v>
      </c>
      <c r="BB64" s="38">
        <v>0</v>
      </c>
      <c r="BC64" s="38">
        <v>0</v>
      </c>
      <c r="BD64" s="38">
        <v>26</v>
      </c>
      <c r="BE64" s="38">
        <v>26</v>
      </c>
      <c r="BF64" s="38">
        <v>0</v>
      </c>
      <c r="BG64" s="38">
        <v>0</v>
      </c>
      <c r="BH64" s="38">
        <v>0</v>
      </c>
      <c r="BI64" s="38">
        <v>0</v>
      </c>
      <c r="BJ64" s="38">
        <v>0</v>
      </c>
      <c r="BK64" s="38">
        <v>26</v>
      </c>
      <c r="BL64" s="38">
        <v>0</v>
      </c>
      <c r="BM64" s="38">
        <v>26</v>
      </c>
      <c r="BN64" s="38">
        <v>26</v>
      </c>
      <c r="BO64" s="38">
        <v>0</v>
      </c>
      <c r="BP64" s="38">
        <v>0</v>
      </c>
      <c r="BQ64" s="38">
        <v>0</v>
      </c>
      <c r="BR64" s="38">
        <v>0</v>
      </c>
      <c r="BS64" s="38">
        <v>0</v>
      </c>
      <c r="BT64" s="38">
        <v>0</v>
      </c>
      <c r="BU64" s="38">
        <v>0</v>
      </c>
      <c r="BV64" s="38">
        <v>0</v>
      </c>
      <c r="BW64" s="38">
        <v>0</v>
      </c>
      <c r="BX64" s="38">
        <v>0</v>
      </c>
      <c r="BY64" s="38">
        <v>0</v>
      </c>
      <c r="BZ64" s="38">
        <v>50.33334</v>
      </c>
      <c r="CA64" s="38">
        <v>52</v>
      </c>
      <c r="CB64" s="38">
        <v>26</v>
      </c>
      <c r="CC64" s="38">
        <v>0</v>
      </c>
      <c r="CD64" s="38">
        <v>0</v>
      </c>
      <c r="CE64" s="38">
        <v>0</v>
      </c>
      <c r="CF64" s="38">
        <v>26</v>
      </c>
      <c r="CG64" s="38">
        <v>26</v>
      </c>
      <c r="CH64" s="38">
        <v>0</v>
      </c>
      <c r="CI64" s="38">
        <v>0</v>
      </c>
      <c r="CJ64" s="38">
        <v>0</v>
      </c>
      <c r="CK64" s="38">
        <v>52</v>
      </c>
      <c r="CL64" s="38">
        <v>26</v>
      </c>
      <c r="CM64" s="38">
        <v>52</v>
      </c>
      <c r="CN64" s="38">
        <v>0</v>
      </c>
      <c r="CO64" s="38">
        <v>102</v>
      </c>
      <c r="CP64" s="38">
        <v>0</v>
      </c>
      <c r="CQ64" s="38">
        <v>0</v>
      </c>
      <c r="CR64" s="38">
        <v>78</v>
      </c>
      <c r="CS64" s="38">
        <v>26</v>
      </c>
      <c r="CT64" s="38">
        <v>78</v>
      </c>
      <c r="CU64" s="38">
        <v>78</v>
      </c>
      <c r="CV64" s="38">
        <v>26</v>
      </c>
      <c r="CW64" s="38">
        <v>26</v>
      </c>
      <c r="CX64" s="38">
        <v>0</v>
      </c>
      <c r="CY64" s="38">
        <v>52</v>
      </c>
      <c r="CZ64" s="38">
        <v>52</v>
      </c>
      <c r="DA64" s="38">
        <v>78</v>
      </c>
      <c r="DB64" s="38">
        <v>26</v>
      </c>
      <c r="DC64" s="38">
        <v>0</v>
      </c>
      <c r="DD64" s="38">
        <v>0</v>
      </c>
      <c r="DE64" s="38">
        <v>0</v>
      </c>
      <c r="DF64" s="38">
        <v>26</v>
      </c>
      <c r="DG64" s="38">
        <v>0</v>
      </c>
      <c r="DH64" s="38">
        <v>0</v>
      </c>
      <c r="DI64" s="38">
        <v>26</v>
      </c>
      <c r="DJ64" s="38">
        <v>0</v>
      </c>
      <c r="DK64" s="38">
        <v>0</v>
      </c>
      <c r="DL64" s="38">
        <v>0</v>
      </c>
      <c r="DM64" s="38">
        <v>52</v>
      </c>
      <c r="DN64" s="38">
        <v>0</v>
      </c>
      <c r="DO64" s="38">
        <v>0</v>
      </c>
      <c r="DP64" s="38">
        <v>0</v>
      </c>
      <c r="DQ64" s="38">
        <v>0</v>
      </c>
      <c r="DR64" s="38">
        <v>26</v>
      </c>
      <c r="DS64" s="38">
        <v>0</v>
      </c>
      <c r="DT64" s="38">
        <v>52</v>
      </c>
      <c r="DU64" s="38">
        <v>0</v>
      </c>
      <c r="DV64" s="38">
        <v>0</v>
      </c>
      <c r="DW64" s="38">
        <v>52</v>
      </c>
      <c r="DX64" s="38">
        <v>0</v>
      </c>
      <c r="DY64" s="38">
        <v>0</v>
      </c>
      <c r="DZ64" s="38">
        <v>0</v>
      </c>
      <c r="EA64" s="38">
        <v>0</v>
      </c>
      <c r="EB64" s="38">
        <v>26</v>
      </c>
      <c r="EC64" s="38">
        <v>0</v>
      </c>
      <c r="ED64" s="38">
        <v>0</v>
      </c>
      <c r="EE64" s="38">
        <v>26</v>
      </c>
      <c r="EF64" s="38">
        <v>0</v>
      </c>
      <c r="EG64" s="38">
        <v>0</v>
      </c>
      <c r="EH64" s="38">
        <v>26</v>
      </c>
      <c r="EI64" s="38">
        <v>0</v>
      </c>
      <c r="EJ64" s="38">
        <v>0</v>
      </c>
      <c r="EK64" s="38">
        <v>0</v>
      </c>
      <c r="EL64" s="38">
        <v>0</v>
      </c>
      <c r="EM64" s="38">
        <v>52</v>
      </c>
      <c r="EN64" s="38">
        <v>0</v>
      </c>
      <c r="EO64" s="38">
        <v>26</v>
      </c>
      <c r="EP64" s="38">
        <v>0</v>
      </c>
      <c r="EQ64" s="38">
        <v>0</v>
      </c>
      <c r="ER64" s="38">
        <v>0</v>
      </c>
      <c r="ES64" s="38">
        <v>26</v>
      </c>
      <c r="ET64" s="38">
        <v>0</v>
      </c>
      <c r="EU64" s="38">
        <v>0</v>
      </c>
      <c r="EV64" s="38">
        <v>0</v>
      </c>
      <c r="EW64" s="38">
        <v>0</v>
      </c>
      <c r="EX64" s="38">
        <v>0</v>
      </c>
      <c r="EY64" s="38">
        <v>26</v>
      </c>
      <c r="EZ64" s="38">
        <v>0</v>
      </c>
      <c r="FA64" s="38">
        <v>0</v>
      </c>
      <c r="FB64" s="38">
        <v>0</v>
      </c>
      <c r="FC64" s="38">
        <v>0</v>
      </c>
      <c r="FD64" s="38">
        <v>78</v>
      </c>
      <c r="FE64" s="38">
        <v>78</v>
      </c>
      <c r="FF64" s="38">
        <v>25.16667</v>
      </c>
      <c r="FG64" s="38">
        <v>78</v>
      </c>
      <c r="FH64" s="38">
        <v>0</v>
      </c>
      <c r="FI64" s="38">
        <v>26</v>
      </c>
      <c r="FJ64" s="38">
        <v>78</v>
      </c>
      <c r="FK64" s="38">
        <v>78</v>
      </c>
      <c r="FL64" s="38">
        <v>26</v>
      </c>
      <c r="FM64" s="38">
        <v>78</v>
      </c>
      <c r="FN64" s="38">
        <v>26</v>
      </c>
      <c r="FO64" s="38">
        <v>52</v>
      </c>
      <c r="FP64" s="38">
        <v>0</v>
      </c>
      <c r="FQ64" s="38">
        <v>78</v>
      </c>
      <c r="FR64" s="38">
        <v>104</v>
      </c>
      <c r="FS64" s="38">
        <v>0</v>
      </c>
      <c r="FT64" s="38">
        <v>0</v>
      </c>
      <c r="FU64" s="38">
        <v>0</v>
      </c>
      <c r="FV64" s="38">
        <v>0</v>
      </c>
      <c r="FW64" s="38">
        <v>52</v>
      </c>
      <c r="FX64" s="38">
        <v>52</v>
      </c>
      <c r="FY64" s="38">
        <v>0</v>
      </c>
      <c r="FZ64" s="38">
        <v>26</v>
      </c>
      <c r="GA64" s="38">
        <v>26</v>
      </c>
      <c r="GB64" s="38">
        <v>26</v>
      </c>
      <c r="GC64" s="38">
        <v>0</v>
      </c>
      <c r="GD64" s="42">
        <v>4363.5000099999997</v>
      </c>
      <c r="GF64" t="s">
        <v>74</v>
      </c>
    </row>
    <row r="65" spans="1:188" x14ac:dyDescent="0.2">
      <c r="A65" s="39" t="s">
        <v>238</v>
      </c>
      <c r="B65" s="40" t="s">
        <v>301</v>
      </c>
      <c r="C65" s="40">
        <v>0</v>
      </c>
      <c r="D65" s="40">
        <v>0</v>
      </c>
      <c r="E65" s="40">
        <v>0</v>
      </c>
      <c r="F65" s="40">
        <v>0</v>
      </c>
      <c r="G65" s="40">
        <v>0</v>
      </c>
      <c r="H65" s="40">
        <v>0</v>
      </c>
      <c r="I65" s="40">
        <v>0</v>
      </c>
      <c r="J65" s="40">
        <v>0</v>
      </c>
      <c r="K65" s="40">
        <v>0</v>
      </c>
      <c r="L65" s="40">
        <v>0</v>
      </c>
      <c r="M65" s="40">
        <v>0</v>
      </c>
      <c r="N65" s="40">
        <v>0</v>
      </c>
      <c r="O65" s="40">
        <v>0</v>
      </c>
      <c r="P65" s="40">
        <v>0</v>
      </c>
      <c r="Q65" s="40">
        <v>0</v>
      </c>
      <c r="R65" s="40">
        <v>0</v>
      </c>
      <c r="S65" s="40">
        <v>0</v>
      </c>
      <c r="T65" s="40">
        <v>0</v>
      </c>
      <c r="U65" s="40">
        <v>30</v>
      </c>
      <c r="V65" s="40">
        <v>0</v>
      </c>
      <c r="W65" s="40">
        <v>0</v>
      </c>
      <c r="X65" s="40">
        <v>0</v>
      </c>
      <c r="Y65" s="40">
        <v>0</v>
      </c>
      <c r="Z65" s="40">
        <v>0</v>
      </c>
      <c r="AA65" s="40">
        <v>0</v>
      </c>
      <c r="AB65" s="40">
        <v>0</v>
      </c>
      <c r="AC65" s="40">
        <v>0</v>
      </c>
      <c r="AD65" s="40">
        <v>0</v>
      </c>
      <c r="AE65" s="40">
        <v>0</v>
      </c>
      <c r="AF65" s="40">
        <v>0</v>
      </c>
      <c r="AG65" s="40">
        <v>0</v>
      </c>
      <c r="AH65" s="40">
        <v>0</v>
      </c>
      <c r="AI65" s="40">
        <v>0</v>
      </c>
      <c r="AJ65" s="40">
        <v>0</v>
      </c>
      <c r="AK65" s="40">
        <v>0</v>
      </c>
      <c r="AL65" s="40">
        <v>30</v>
      </c>
      <c r="AM65" s="40">
        <v>0</v>
      </c>
      <c r="AN65" s="40">
        <v>30</v>
      </c>
      <c r="AO65" s="40">
        <v>0</v>
      </c>
      <c r="AP65" s="40">
        <v>60</v>
      </c>
      <c r="AQ65" s="40">
        <v>30</v>
      </c>
      <c r="AR65" s="40">
        <v>0</v>
      </c>
      <c r="AS65" s="40">
        <v>90</v>
      </c>
      <c r="AT65" s="40">
        <v>0</v>
      </c>
      <c r="AU65" s="40">
        <v>30</v>
      </c>
      <c r="AV65" s="40">
        <v>0</v>
      </c>
      <c r="AW65" s="40">
        <v>0</v>
      </c>
      <c r="AX65" s="40">
        <v>0</v>
      </c>
      <c r="AY65" s="40">
        <v>0</v>
      </c>
      <c r="AZ65" s="40">
        <v>0</v>
      </c>
      <c r="BA65" s="40">
        <v>0</v>
      </c>
      <c r="BB65" s="40">
        <v>60</v>
      </c>
      <c r="BC65" s="40">
        <v>30</v>
      </c>
      <c r="BD65" s="40">
        <v>0</v>
      </c>
      <c r="BE65" s="40">
        <v>30</v>
      </c>
      <c r="BF65" s="40">
        <v>30</v>
      </c>
      <c r="BG65" s="40">
        <v>0</v>
      </c>
      <c r="BH65" s="40">
        <v>0</v>
      </c>
      <c r="BI65" s="40">
        <v>0</v>
      </c>
      <c r="BJ65" s="40">
        <v>0</v>
      </c>
      <c r="BK65" s="40">
        <v>30</v>
      </c>
      <c r="BL65" s="40">
        <v>0</v>
      </c>
      <c r="BM65" s="40">
        <v>0</v>
      </c>
      <c r="BN65" s="40">
        <v>0</v>
      </c>
      <c r="BO65" s="40">
        <v>0</v>
      </c>
      <c r="BP65" s="40">
        <v>0</v>
      </c>
      <c r="BQ65" s="40">
        <v>0</v>
      </c>
      <c r="BR65" s="40">
        <v>0</v>
      </c>
      <c r="BS65" s="40">
        <v>0</v>
      </c>
      <c r="BT65" s="40">
        <v>30</v>
      </c>
      <c r="BU65" s="40">
        <v>0</v>
      </c>
      <c r="BV65" s="40">
        <v>0</v>
      </c>
      <c r="BW65" s="40">
        <v>0</v>
      </c>
      <c r="BX65" s="40">
        <v>30</v>
      </c>
      <c r="BY65" s="40">
        <v>0</v>
      </c>
      <c r="BZ65" s="40">
        <v>0</v>
      </c>
      <c r="CA65" s="40">
        <v>0</v>
      </c>
      <c r="CB65" s="40">
        <v>0</v>
      </c>
      <c r="CC65" s="40">
        <v>0</v>
      </c>
      <c r="CD65" s="40">
        <v>0</v>
      </c>
      <c r="CE65" s="40">
        <v>0</v>
      </c>
      <c r="CF65" s="40">
        <v>0</v>
      </c>
      <c r="CG65" s="40">
        <v>30</v>
      </c>
      <c r="CH65" s="40">
        <v>0</v>
      </c>
      <c r="CI65" s="40">
        <v>0</v>
      </c>
      <c r="CJ65" s="40">
        <v>0</v>
      </c>
      <c r="CK65" s="40">
        <v>30</v>
      </c>
      <c r="CL65" s="40">
        <v>29.545449999999999</v>
      </c>
      <c r="CM65" s="40">
        <v>30</v>
      </c>
      <c r="CN65" s="40">
        <v>0</v>
      </c>
      <c r="CO65" s="40">
        <v>0</v>
      </c>
      <c r="CP65" s="40">
        <v>0</v>
      </c>
      <c r="CQ65" s="40">
        <v>0</v>
      </c>
      <c r="CR65" s="40">
        <v>0</v>
      </c>
      <c r="CS65" s="40">
        <v>0</v>
      </c>
      <c r="CT65" s="40">
        <v>0</v>
      </c>
      <c r="CU65" s="40">
        <v>0</v>
      </c>
      <c r="CV65" s="40">
        <v>0</v>
      </c>
      <c r="CW65" s="40">
        <v>0</v>
      </c>
      <c r="CX65" s="40">
        <v>0</v>
      </c>
      <c r="CY65" s="40">
        <v>0</v>
      </c>
      <c r="CZ65" s="40">
        <v>0</v>
      </c>
      <c r="DA65" s="40">
        <v>60</v>
      </c>
      <c r="DB65" s="40">
        <v>30</v>
      </c>
      <c r="DC65" s="40">
        <v>30</v>
      </c>
      <c r="DD65" s="40">
        <v>0</v>
      </c>
      <c r="DE65" s="40">
        <v>30</v>
      </c>
      <c r="DF65" s="40">
        <v>30</v>
      </c>
      <c r="DG65" s="40">
        <v>60</v>
      </c>
      <c r="DH65" s="40">
        <v>30</v>
      </c>
      <c r="DI65" s="40">
        <v>30</v>
      </c>
      <c r="DJ65" s="40">
        <v>60</v>
      </c>
      <c r="DK65" s="40">
        <v>0</v>
      </c>
      <c r="DL65" s="40">
        <v>0</v>
      </c>
      <c r="DM65" s="40">
        <v>60</v>
      </c>
      <c r="DN65" s="40">
        <v>0</v>
      </c>
      <c r="DO65" s="40">
        <v>0</v>
      </c>
      <c r="DP65" s="40">
        <v>30</v>
      </c>
      <c r="DQ65" s="40">
        <v>0</v>
      </c>
      <c r="DR65" s="40">
        <v>0</v>
      </c>
      <c r="DS65" s="40">
        <v>0</v>
      </c>
      <c r="DT65" s="40">
        <v>0</v>
      </c>
      <c r="DU65" s="40">
        <v>0</v>
      </c>
      <c r="DV65" s="40">
        <v>0</v>
      </c>
      <c r="DW65" s="40">
        <v>0</v>
      </c>
      <c r="DX65" s="40">
        <v>0</v>
      </c>
      <c r="DY65" s="40">
        <v>0</v>
      </c>
      <c r="DZ65" s="40">
        <v>30</v>
      </c>
      <c r="EA65" s="40">
        <v>0</v>
      </c>
      <c r="EB65" s="40">
        <v>60</v>
      </c>
      <c r="EC65" s="40">
        <v>30</v>
      </c>
      <c r="ED65" s="40">
        <v>0</v>
      </c>
      <c r="EE65" s="40">
        <v>30</v>
      </c>
      <c r="EF65" s="40">
        <v>30</v>
      </c>
      <c r="EG65" s="40">
        <v>0</v>
      </c>
      <c r="EH65" s="40">
        <v>30</v>
      </c>
      <c r="EI65" s="40">
        <v>0</v>
      </c>
      <c r="EJ65" s="40">
        <v>30</v>
      </c>
      <c r="EK65" s="40">
        <v>0</v>
      </c>
      <c r="EL65" s="40">
        <v>30</v>
      </c>
      <c r="EM65" s="40">
        <v>0</v>
      </c>
      <c r="EN65" s="40">
        <v>0</v>
      </c>
      <c r="EO65" s="40">
        <v>120</v>
      </c>
      <c r="EP65" s="40">
        <v>0</v>
      </c>
      <c r="EQ65" s="40">
        <v>0</v>
      </c>
      <c r="ER65" s="40">
        <v>30</v>
      </c>
      <c r="ES65" s="40">
        <v>0</v>
      </c>
      <c r="ET65" s="40">
        <v>0</v>
      </c>
      <c r="EU65" s="40">
        <v>0</v>
      </c>
      <c r="EV65" s="40">
        <v>0</v>
      </c>
      <c r="EW65" s="40">
        <v>0</v>
      </c>
      <c r="EX65" s="40">
        <v>0</v>
      </c>
      <c r="EY65" s="40">
        <v>0</v>
      </c>
      <c r="EZ65" s="40">
        <v>0</v>
      </c>
      <c r="FA65" s="40">
        <v>0</v>
      </c>
      <c r="FB65" s="40">
        <v>0</v>
      </c>
      <c r="FC65" s="40">
        <v>0</v>
      </c>
      <c r="FD65" s="40">
        <v>0</v>
      </c>
      <c r="FE65" s="40">
        <v>0</v>
      </c>
      <c r="FF65" s="40">
        <v>30</v>
      </c>
      <c r="FG65" s="40">
        <v>30</v>
      </c>
      <c r="FH65" s="40">
        <v>0</v>
      </c>
      <c r="FI65" s="40">
        <v>0</v>
      </c>
      <c r="FJ65" s="40">
        <v>0</v>
      </c>
      <c r="FK65" s="40">
        <v>0</v>
      </c>
      <c r="FL65" s="40">
        <v>30</v>
      </c>
      <c r="FM65" s="40">
        <v>30</v>
      </c>
      <c r="FN65" s="40">
        <v>0</v>
      </c>
      <c r="FO65" s="40">
        <v>0</v>
      </c>
      <c r="FP65" s="40">
        <v>0</v>
      </c>
      <c r="FQ65" s="40">
        <v>60</v>
      </c>
      <c r="FR65" s="40">
        <v>0</v>
      </c>
      <c r="FS65" s="40">
        <v>0</v>
      </c>
      <c r="FT65" s="40">
        <v>0</v>
      </c>
      <c r="FU65" s="40">
        <v>30</v>
      </c>
      <c r="FV65" s="40">
        <v>0</v>
      </c>
      <c r="FW65" s="40">
        <v>0</v>
      </c>
      <c r="FX65" s="40">
        <v>0</v>
      </c>
      <c r="FY65" s="40">
        <v>30</v>
      </c>
      <c r="FZ65" s="40">
        <v>0</v>
      </c>
      <c r="GA65" s="40">
        <v>0</v>
      </c>
      <c r="GB65" s="40">
        <v>0</v>
      </c>
      <c r="GC65" s="40">
        <v>0</v>
      </c>
      <c r="GD65" s="43">
        <v>1769.5454500000001</v>
      </c>
      <c r="GF65" t="s">
        <v>75</v>
      </c>
    </row>
    <row r="66" spans="1:188" x14ac:dyDescent="0.2">
      <c r="A66" s="37" t="s">
        <v>266</v>
      </c>
      <c r="B66" s="38" t="s">
        <v>302</v>
      </c>
      <c r="C66" s="38">
        <v>0</v>
      </c>
      <c r="D66" s="38">
        <v>0</v>
      </c>
      <c r="E66" s="38">
        <v>0</v>
      </c>
      <c r="F66" s="38">
        <v>0</v>
      </c>
      <c r="G66" s="38">
        <v>0</v>
      </c>
      <c r="H66" s="38">
        <v>0</v>
      </c>
      <c r="I66" s="38">
        <v>0</v>
      </c>
      <c r="J66" s="38">
        <v>0</v>
      </c>
      <c r="K66" s="38">
        <v>0</v>
      </c>
      <c r="L66" s="38">
        <v>0</v>
      </c>
      <c r="M66" s="38">
        <v>0</v>
      </c>
      <c r="N66" s="38">
        <v>0</v>
      </c>
      <c r="O66" s="38">
        <v>0</v>
      </c>
      <c r="P66" s="38">
        <v>0</v>
      </c>
      <c r="Q66" s="38">
        <v>0</v>
      </c>
      <c r="R66" s="38">
        <v>0</v>
      </c>
      <c r="S66" s="38">
        <v>0</v>
      </c>
      <c r="T66" s="38">
        <v>0</v>
      </c>
      <c r="U66" s="38">
        <v>0</v>
      </c>
      <c r="V66" s="38">
        <v>0</v>
      </c>
      <c r="W66" s="38">
        <v>0</v>
      </c>
      <c r="X66" s="38">
        <v>0</v>
      </c>
      <c r="Y66" s="38">
        <v>0</v>
      </c>
      <c r="Z66" s="38">
        <v>0</v>
      </c>
      <c r="AA66" s="38">
        <v>0</v>
      </c>
      <c r="AB66" s="38">
        <v>0</v>
      </c>
      <c r="AC66" s="38">
        <v>0</v>
      </c>
      <c r="AD66" s="38">
        <v>0</v>
      </c>
      <c r="AE66" s="38">
        <v>0</v>
      </c>
      <c r="AF66" s="38">
        <v>0</v>
      </c>
      <c r="AG66" s="38">
        <v>0</v>
      </c>
      <c r="AH66" s="38">
        <v>0</v>
      </c>
      <c r="AI66" s="38">
        <v>0</v>
      </c>
      <c r="AJ66" s="38">
        <v>0</v>
      </c>
      <c r="AK66" s="38">
        <v>0</v>
      </c>
      <c r="AL66" s="38">
        <v>0</v>
      </c>
      <c r="AM66" s="38">
        <v>0</v>
      </c>
      <c r="AN66" s="38">
        <v>0</v>
      </c>
      <c r="AO66" s="38">
        <v>0</v>
      </c>
      <c r="AP66" s="38">
        <v>0</v>
      </c>
      <c r="AQ66" s="38">
        <v>0</v>
      </c>
      <c r="AR66" s="38">
        <v>0</v>
      </c>
      <c r="AS66" s="38">
        <v>0</v>
      </c>
      <c r="AT66" s="38">
        <v>0</v>
      </c>
      <c r="AU66" s="38">
        <v>0</v>
      </c>
      <c r="AV66" s="38">
        <v>0</v>
      </c>
      <c r="AW66" s="38">
        <v>0</v>
      </c>
      <c r="AX66" s="38">
        <v>0</v>
      </c>
      <c r="AY66" s="38">
        <v>0</v>
      </c>
      <c r="AZ66" s="38">
        <v>0</v>
      </c>
      <c r="BA66" s="38">
        <v>0</v>
      </c>
      <c r="BB66" s="38">
        <v>0</v>
      </c>
      <c r="BC66" s="38">
        <v>0</v>
      </c>
      <c r="BD66" s="38">
        <v>0</v>
      </c>
      <c r="BE66" s="38">
        <v>0</v>
      </c>
      <c r="BF66" s="38">
        <v>0</v>
      </c>
      <c r="BG66" s="38">
        <v>0</v>
      </c>
      <c r="BH66" s="38">
        <v>0</v>
      </c>
      <c r="BI66" s="38">
        <v>0</v>
      </c>
      <c r="BJ66" s="38">
        <v>0</v>
      </c>
      <c r="BK66" s="38">
        <v>0</v>
      </c>
      <c r="BL66" s="38">
        <v>0</v>
      </c>
      <c r="BM66" s="38">
        <v>0</v>
      </c>
      <c r="BN66" s="38">
        <v>0</v>
      </c>
      <c r="BO66" s="38">
        <v>0</v>
      </c>
      <c r="BP66" s="38">
        <v>0</v>
      </c>
      <c r="BQ66" s="38">
        <v>0</v>
      </c>
      <c r="BR66" s="38">
        <v>0</v>
      </c>
      <c r="BS66" s="38">
        <v>0</v>
      </c>
      <c r="BT66" s="38">
        <v>0</v>
      </c>
      <c r="BU66" s="38">
        <v>0</v>
      </c>
      <c r="BV66" s="38">
        <v>0</v>
      </c>
      <c r="BW66" s="38">
        <v>0</v>
      </c>
      <c r="BX66" s="38">
        <v>0</v>
      </c>
      <c r="BY66" s="38">
        <v>0</v>
      </c>
      <c r="BZ66" s="38">
        <v>0</v>
      </c>
      <c r="CA66" s="38">
        <v>0</v>
      </c>
      <c r="CB66" s="38">
        <v>0</v>
      </c>
      <c r="CC66" s="38">
        <v>0</v>
      </c>
      <c r="CD66" s="38">
        <v>0</v>
      </c>
      <c r="CE66" s="38">
        <v>0</v>
      </c>
      <c r="CF66" s="38">
        <v>0</v>
      </c>
      <c r="CG66" s="38">
        <v>0</v>
      </c>
      <c r="CH66" s="38">
        <v>0</v>
      </c>
      <c r="CI66" s="38">
        <v>0</v>
      </c>
      <c r="CJ66" s="38">
        <v>0</v>
      </c>
      <c r="CK66" s="38">
        <v>0</v>
      </c>
      <c r="CL66" s="38">
        <v>0</v>
      </c>
      <c r="CM66" s="38">
        <v>0</v>
      </c>
      <c r="CN66" s="38">
        <v>0</v>
      </c>
      <c r="CO66" s="38">
        <v>0</v>
      </c>
      <c r="CP66" s="38">
        <v>0</v>
      </c>
      <c r="CQ66" s="38">
        <v>0</v>
      </c>
      <c r="CR66" s="38">
        <v>0</v>
      </c>
      <c r="CS66" s="38">
        <v>0</v>
      </c>
      <c r="CT66" s="38">
        <v>0</v>
      </c>
      <c r="CU66" s="38">
        <v>0</v>
      </c>
      <c r="CV66" s="38">
        <v>0</v>
      </c>
      <c r="CW66" s="38">
        <v>0</v>
      </c>
      <c r="CX66" s="38">
        <v>0</v>
      </c>
      <c r="CY66" s="38">
        <v>0</v>
      </c>
      <c r="CZ66" s="38">
        <v>0</v>
      </c>
      <c r="DA66" s="38">
        <v>0</v>
      </c>
      <c r="DB66" s="38">
        <v>0</v>
      </c>
      <c r="DC66" s="38">
        <v>0</v>
      </c>
      <c r="DD66" s="38">
        <v>0</v>
      </c>
      <c r="DE66" s="38">
        <v>0</v>
      </c>
      <c r="DF66" s="38">
        <v>0</v>
      </c>
      <c r="DG66" s="38">
        <v>0</v>
      </c>
      <c r="DH66" s="38">
        <v>0</v>
      </c>
      <c r="DI66" s="38">
        <v>0</v>
      </c>
      <c r="DJ66" s="38">
        <v>0</v>
      </c>
      <c r="DK66" s="38">
        <v>0</v>
      </c>
      <c r="DL66" s="38">
        <v>0</v>
      </c>
      <c r="DM66" s="38">
        <v>0</v>
      </c>
      <c r="DN66" s="38">
        <v>0</v>
      </c>
      <c r="DO66" s="38">
        <v>0</v>
      </c>
      <c r="DP66" s="38">
        <v>0</v>
      </c>
      <c r="DQ66" s="38">
        <v>0</v>
      </c>
      <c r="DR66" s="38">
        <v>0</v>
      </c>
      <c r="DS66" s="38">
        <v>0</v>
      </c>
      <c r="DT66" s="38">
        <v>0</v>
      </c>
      <c r="DU66" s="38">
        <v>0</v>
      </c>
      <c r="DV66" s="38">
        <v>0</v>
      </c>
      <c r="DW66" s="38">
        <v>0</v>
      </c>
      <c r="DX66" s="38">
        <v>0</v>
      </c>
      <c r="DY66" s="38">
        <v>0</v>
      </c>
      <c r="DZ66" s="38">
        <v>0</v>
      </c>
      <c r="EA66" s="38">
        <v>0</v>
      </c>
      <c r="EB66" s="38">
        <v>0</v>
      </c>
      <c r="EC66" s="38">
        <v>0</v>
      </c>
      <c r="ED66" s="38">
        <v>0</v>
      </c>
      <c r="EE66" s="38">
        <v>0</v>
      </c>
      <c r="EF66" s="38">
        <v>0</v>
      </c>
      <c r="EG66" s="38">
        <v>0</v>
      </c>
      <c r="EH66" s="38">
        <v>0</v>
      </c>
      <c r="EI66" s="38">
        <v>0</v>
      </c>
      <c r="EJ66" s="38">
        <v>0</v>
      </c>
      <c r="EK66" s="38">
        <v>0</v>
      </c>
      <c r="EL66" s="38">
        <v>0</v>
      </c>
      <c r="EM66" s="38">
        <v>0</v>
      </c>
      <c r="EN66" s="38">
        <v>0</v>
      </c>
      <c r="EO66" s="38">
        <v>0</v>
      </c>
      <c r="EP66" s="38">
        <v>0</v>
      </c>
      <c r="EQ66" s="38">
        <v>0</v>
      </c>
      <c r="ER66" s="38">
        <v>0</v>
      </c>
      <c r="ES66" s="38">
        <v>0</v>
      </c>
      <c r="ET66" s="38">
        <v>0</v>
      </c>
      <c r="EU66" s="38">
        <v>0</v>
      </c>
      <c r="EV66" s="38">
        <v>0</v>
      </c>
      <c r="EW66" s="38">
        <v>0</v>
      </c>
      <c r="EX66" s="38">
        <v>0</v>
      </c>
      <c r="EY66" s="38">
        <v>0</v>
      </c>
      <c r="EZ66" s="38">
        <v>0</v>
      </c>
      <c r="FA66" s="38">
        <v>0</v>
      </c>
      <c r="FB66" s="38">
        <v>0</v>
      </c>
      <c r="FC66" s="38">
        <v>0</v>
      </c>
      <c r="FD66" s="38">
        <v>0</v>
      </c>
      <c r="FE66" s="38">
        <v>0</v>
      </c>
      <c r="FF66" s="38">
        <v>40</v>
      </c>
      <c r="FG66" s="38">
        <v>0</v>
      </c>
      <c r="FH66" s="38">
        <v>0</v>
      </c>
      <c r="FI66" s="38">
        <v>0</v>
      </c>
      <c r="FJ66" s="38">
        <v>0</v>
      </c>
      <c r="FK66" s="38">
        <v>0</v>
      </c>
      <c r="FL66" s="38">
        <v>40</v>
      </c>
      <c r="FM66" s="38">
        <v>0</v>
      </c>
      <c r="FN66" s="38">
        <v>0</v>
      </c>
      <c r="FO66" s="38">
        <v>0</v>
      </c>
      <c r="FP66" s="38">
        <v>0</v>
      </c>
      <c r="FQ66" s="38">
        <v>0</v>
      </c>
      <c r="FR66" s="38">
        <v>0</v>
      </c>
      <c r="FS66" s="38">
        <v>0</v>
      </c>
      <c r="FT66" s="38">
        <v>0</v>
      </c>
      <c r="FU66" s="38">
        <v>0</v>
      </c>
      <c r="FV66" s="38">
        <v>0</v>
      </c>
      <c r="FW66" s="38">
        <v>0</v>
      </c>
      <c r="FX66" s="38">
        <v>0</v>
      </c>
      <c r="FY66" s="38">
        <v>0</v>
      </c>
      <c r="FZ66" s="38">
        <v>0</v>
      </c>
      <c r="GA66" s="38">
        <v>0</v>
      </c>
      <c r="GB66" s="38">
        <v>0</v>
      </c>
      <c r="GC66" s="38">
        <v>0</v>
      </c>
      <c r="GD66" s="42">
        <v>80</v>
      </c>
    </row>
    <row r="67" spans="1:188" x14ac:dyDescent="0.2">
      <c r="A67" s="39" t="s">
        <v>267</v>
      </c>
      <c r="B67" s="40" t="s">
        <v>302</v>
      </c>
      <c r="C67" s="40">
        <v>0</v>
      </c>
      <c r="D67" s="40">
        <v>0</v>
      </c>
      <c r="E67" s="40">
        <v>0</v>
      </c>
      <c r="F67" s="40">
        <v>0</v>
      </c>
      <c r="G67" s="40">
        <v>0</v>
      </c>
      <c r="H67" s="40">
        <v>0</v>
      </c>
      <c r="I67" s="40">
        <v>0</v>
      </c>
      <c r="J67" s="40">
        <v>0</v>
      </c>
      <c r="K67" s="40">
        <v>0</v>
      </c>
      <c r="L67" s="40">
        <v>0</v>
      </c>
      <c r="M67" s="40">
        <v>0</v>
      </c>
      <c r="N67" s="40">
        <v>0</v>
      </c>
      <c r="O67" s="40">
        <v>0</v>
      </c>
      <c r="P67" s="40">
        <v>0</v>
      </c>
      <c r="Q67" s="40">
        <v>0</v>
      </c>
      <c r="R67" s="40">
        <v>0</v>
      </c>
      <c r="S67" s="40">
        <v>0</v>
      </c>
      <c r="T67" s="40">
        <v>0</v>
      </c>
      <c r="U67" s="40">
        <v>0</v>
      </c>
      <c r="V67" s="40">
        <v>0</v>
      </c>
      <c r="W67" s="40">
        <v>0</v>
      </c>
      <c r="X67" s="40">
        <v>0</v>
      </c>
      <c r="Y67" s="40">
        <v>0</v>
      </c>
      <c r="Z67" s="40">
        <v>0</v>
      </c>
      <c r="AA67" s="40">
        <v>0</v>
      </c>
      <c r="AB67" s="40">
        <v>0</v>
      </c>
      <c r="AC67" s="40">
        <v>0</v>
      </c>
      <c r="AD67" s="40">
        <v>0</v>
      </c>
      <c r="AE67" s="40">
        <v>0</v>
      </c>
      <c r="AF67" s="40">
        <v>0</v>
      </c>
      <c r="AG67" s="40">
        <v>0</v>
      </c>
      <c r="AH67" s="40">
        <v>0</v>
      </c>
      <c r="AI67" s="40">
        <v>0</v>
      </c>
      <c r="AJ67" s="40">
        <v>0</v>
      </c>
      <c r="AK67" s="40">
        <v>0</v>
      </c>
      <c r="AL67" s="40">
        <v>0</v>
      </c>
      <c r="AM67" s="40">
        <v>0</v>
      </c>
      <c r="AN67" s="40">
        <v>0</v>
      </c>
      <c r="AO67" s="40">
        <v>0</v>
      </c>
      <c r="AP67" s="40">
        <v>0</v>
      </c>
      <c r="AQ67" s="40">
        <v>5</v>
      </c>
      <c r="AR67" s="40">
        <v>0</v>
      </c>
      <c r="AS67" s="40">
        <v>0</v>
      </c>
      <c r="AT67" s="40">
        <v>0</v>
      </c>
      <c r="AU67" s="40">
        <v>0</v>
      </c>
      <c r="AV67" s="40">
        <v>0</v>
      </c>
      <c r="AW67" s="40">
        <v>0</v>
      </c>
      <c r="AX67" s="40">
        <v>0</v>
      </c>
      <c r="AY67" s="40">
        <v>0</v>
      </c>
      <c r="AZ67" s="40">
        <v>0</v>
      </c>
      <c r="BA67" s="40">
        <v>0</v>
      </c>
      <c r="BB67" s="40">
        <v>0</v>
      </c>
      <c r="BC67" s="40">
        <v>0</v>
      </c>
      <c r="BD67" s="40">
        <v>0</v>
      </c>
      <c r="BE67" s="40">
        <v>0</v>
      </c>
      <c r="BF67" s="40">
        <v>0</v>
      </c>
      <c r="BG67" s="40">
        <v>0</v>
      </c>
      <c r="BH67" s="40">
        <v>0</v>
      </c>
      <c r="BI67" s="40">
        <v>0</v>
      </c>
      <c r="BJ67" s="40">
        <v>0</v>
      </c>
      <c r="BK67" s="40">
        <v>0</v>
      </c>
      <c r="BL67" s="40">
        <v>0</v>
      </c>
      <c r="BM67" s="40">
        <v>0</v>
      </c>
      <c r="BN67" s="40">
        <v>0</v>
      </c>
      <c r="BO67" s="40">
        <v>0</v>
      </c>
      <c r="BP67" s="40">
        <v>0</v>
      </c>
      <c r="BQ67" s="40">
        <v>5</v>
      </c>
      <c r="BR67" s="40">
        <v>0</v>
      </c>
      <c r="BS67" s="40">
        <v>0</v>
      </c>
      <c r="BT67" s="40">
        <v>0</v>
      </c>
      <c r="BU67" s="40">
        <v>0</v>
      </c>
      <c r="BV67" s="40">
        <v>0</v>
      </c>
      <c r="BW67" s="40">
        <v>0</v>
      </c>
      <c r="BX67" s="40">
        <v>0</v>
      </c>
      <c r="BY67" s="40">
        <v>0</v>
      </c>
      <c r="BZ67" s="40">
        <v>0</v>
      </c>
      <c r="CA67" s="40">
        <v>0</v>
      </c>
      <c r="CB67" s="40">
        <v>0</v>
      </c>
      <c r="CC67" s="40">
        <v>0</v>
      </c>
      <c r="CD67" s="40">
        <v>0</v>
      </c>
      <c r="CE67" s="40">
        <v>0</v>
      </c>
      <c r="CF67" s="40">
        <v>0</v>
      </c>
      <c r="CG67" s="40">
        <v>0</v>
      </c>
      <c r="CH67" s="40">
        <v>0</v>
      </c>
      <c r="CI67" s="40">
        <v>0</v>
      </c>
      <c r="CJ67" s="40">
        <v>0</v>
      </c>
      <c r="CK67" s="40">
        <v>0</v>
      </c>
      <c r="CL67" s="40">
        <v>0</v>
      </c>
      <c r="CM67" s="40">
        <v>0</v>
      </c>
      <c r="CN67" s="40">
        <v>0</v>
      </c>
      <c r="CO67" s="40">
        <v>0</v>
      </c>
      <c r="CP67" s="40">
        <v>0</v>
      </c>
      <c r="CQ67" s="40">
        <v>0</v>
      </c>
      <c r="CR67" s="40">
        <v>0</v>
      </c>
      <c r="CS67" s="40">
        <v>0</v>
      </c>
      <c r="CT67" s="40">
        <v>0</v>
      </c>
      <c r="CU67" s="40">
        <v>0</v>
      </c>
      <c r="CV67" s="40">
        <v>0</v>
      </c>
      <c r="CW67" s="40">
        <v>0</v>
      </c>
      <c r="CX67" s="40">
        <v>0</v>
      </c>
      <c r="CY67" s="40">
        <v>0</v>
      </c>
      <c r="CZ67" s="40">
        <v>5</v>
      </c>
      <c r="DA67" s="40">
        <v>0</v>
      </c>
      <c r="DB67" s="40">
        <v>0</v>
      </c>
      <c r="DC67" s="40">
        <v>5</v>
      </c>
      <c r="DD67" s="40">
        <v>0</v>
      </c>
      <c r="DE67" s="40">
        <v>5</v>
      </c>
      <c r="DF67" s="40">
        <v>0</v>
      </c>
      <c r="DG67" s="40">
        <v>0</v>
      </c>
      <c r="DH67" s="40">
        <v>0</v>
      </c>
      <c r="DI67" s="40">
        <v>0</v>
      </c>
      <c r="DJ67" s="40">
        <v>5</v>
      </c>
      <c r="DK67" s="40">
        <v>0</v>
      </c>
      <c r="DL67" s="40">
        <v>0</v>
      </c>
      <c r="DM67" s="40">
        <v>0</v>
      </c>
      <c r="DN67" s="40">
        <v>0</v>
      </c>
      <c r="DO67" s="40">
        <v>0</v>
      </c>
      <c r="DP67" s="40">
        <v>0</v>
      </c>
      <c r="DQ67" s="40">
        <v>0</v>
      </c>
      <c r="DR67" s="40">
        <v>4.9056600000000001</v>
      </c>
      <c r="DS67" s="40">
        <v>0</v>
      </c>
      <c r="DT67" s="40">
        <v>0</v>
      </c>
      <c r="DU67" s="40">
        <v>0</v>
      </c>
      <c r="DV67" s="40">
        <v>15</v>
      </c>
      <c r="DW67" s="40">
        <v>0</v>
      </c>
      <c r="DX67" s="40">
        <v>0</v>
      </c>
      <c r="DY67" s="40">
        <v>0</v>
      </c>
      <c r="DZ67" s="40">
        <v>10</v>
      </c>
      <c r="EA67" s="40">
        <v>0</v>
      </c>
      <c r="EB67" s="40">
        <v>0</v>
      </c>
      <c r="EC67" s="40">
        <v>0</v>
      </c>
      <c r="ED67" s="40">
        <v>0</v>
      </c>
      <c r="EE67" s="40">
        <v>0</v>
      </c>
      <c r="EF67" s="40">
        <v>0</v>
      </c>
      <c r="EG67" s="40">
        <v>0</v>
      </c>
      <c r="EH67" s="40">
        <v>0</v>
      </c>
      <c r="EI67" s="40">
        <v>0</v>
      </c>
      <c r="EJ67" s="40">
        <v>0</v>
      </c>
      <c r="EK67" s="40">
        <v>0</v>
      </c>
      <c r="EL67" s="40">
        <v>0</v>
      </c>
      <c r="EM67" s="40">
        <v>0</v>
      </c>
      <c r="EN67" s="40">
        <v>0</v>
      </c>
      <c r="EO67" s="40">
        <v>0</v>
      </c>
      <c r="EP67" s="40">
        <v>0</v>
      </c>
      <c r="EQ67" s="40">
        <v>0</v>
      </c>
      <c r="ER67" s="40">
        <v>0</v>
      </c>
      <c r="ES67" s="40">
        <v>0</v>
      </c>
      <c r="ET67" s="40">
        <v>0</v>
      </c>
      <c r="EU67" s="40">
        <v>0</v>
      </c>
      <c r="EV67" s="40">
        <v>0</v>
      </c>
      <c r="EW67" s="40">
        <v>0</v>
      </c>
      <c r="EX67" s="40">
        <v>0</v>
      </c>
      <c r="EY67" s="40">
        <v>0</v>
      </c>
      <c r="EZ67" s="40">
        <v>0</v>
      </c>
      <c r="FA67" s="40">
        <v>0</v>
      </c>
      <c r="FB67" s="40">
        <v>0</v>
      </c>
      <c r="FC67" s="40">
        <v>0</v>
      </c>
      <c r="FD67" s="40">
        <v>0</v>
      </c>
      <c r="FE67" s="40">
        <v>0</v>
      </c>
      <c r="FF67" s="40">
        <v>0</v>
      </c>
      <c r="FG67" s="40">
        <v>0</v>
      </c>
      <c r="FH67" s="40">
        <v>5</v>
      </c>
      <c r="FI67" s="40">
        <v>0</v>
      </c>
      <c r="FJ67" s="40">
        <v>0</v>
      </c>
      <c r="FK67" s="40">
        <v>0</v>
      </c>
      <c r="FL67" s="40">
        <v>0</v>
      </c>
      <c r="FM67" s="40">
        <v>0</v>
      </c>
      <c r="FN67" s="40">
        <v>0</v>
      </c>
      <c r="FO67" s="40">
        <v>5</v>
      </c>
      <c r="FP67" s="40">
        <v>0</v>
      </c>
      <c r="FQ67" s="40">
        <v>0</v>
      </c>
      <c r="FR67" s="40">
        <v>0</v>
      </c>
      <c r="FS67" s="40">
        <v>5</v>
      </c>
      <c r="FT67" s="40">
        <v>0</v>
      </c>
      <c r="FU67" s="40">
        <v>0</v>
      </c>
      <c r="FV67" s="40">
        <v>0</v>
      </c>
      <c r="FW67" s="40">
        <v>0</v>
      </c>
      <c r="FX67" s="40">
        <v>0</v>
      </c>
      <c r="FY67" s="40">
        <v>0</v>
      </c>
      <c r="FZ67" s="40">
        <v>0</v>
      </c>
      <c r="GA67" s="40">
        <v>5</v>
      </c>
      <c r="GB67" s="40">
        <v>0</v>
      </c>
      <c r="GC67" s="40">
        <v>0</v>
      </c>
      <c r="GD67" s="43">
        <v>79.905659999999997</v>
      </c>
      <c r="GF67" t="s">
        <v>77</v>
      </c>
    </row>
    <row r="68" spans="1:188" x14ac:dyDescent="0.2">
      <c r="A68" s="37" t="s">
        <v>234</v>
      </c>
      <c r="B68" s="38" t="s">
        <v>298</v>
      </c>
      <c r="C68" s="38">
        <v>0</v>
      </c>
      <c r="D68" s="38">
        <v>0</v>
      </c>
      <c r="E68" s="38">
        <v>0</v>
      </c>
      <c r="F68" s="38">
        <v>0</v>
      </c>
      <c r="G68" s="38">
        <v>0</v>
      </c>
      <c r="H68" s="38">
        <v>0</v>
      </c>
      <c r="I68" s="38">
        <v>0</v>
      </c>
      <c r="J68" s="38">
        <v>0</v>
      </c>
      <c r="K68" s="38">
        <v>0</v>
      </c>
      <c r="L68" s="38">
        <v>0</v>
      </c>
      <c r="M68" s="38">
        <v>0</v>
      </c>
      <c r="N68" s="38">
        <v>0</v>
      </c>
      <c r="O68" s="38">
        <v>0</v>
      </c>
      <c r="P68" s="38">
        <v>0</v>
      </c>
      <c r="Q68" s="38">
        <v>0</v>
      </c>
      <c r="R68" s="38">
        <v>0</v>
      </c>
      <c r="S68" s="38">
        <v>0</v>
      </c>
      <c r="T68" s="38">
        <v>0</v>
      </c>
      <c r="U68" s="38">
        <v>0</v>
      </c>
      <c r="V68" s="38">
        <v>0</v>
      </c>
      <c r="W68" s="38">
        <v>0</v>
      </c>
      <c r="X68" s="38">
        <v>0</v>
      </c>
      <c r="Y68" s="38">
        <v>0</v>
      </c>
      <c r="Z68" s="38">
        <v>0</v>
      </c>
      <c r="AA68" s="38">
        <v>0</v>
      </c>
      <c r="AB68" s="38">
        <v>0</v>
      </c>
      <c r="AC68" s="38">
        <v>0</v>
      </c>
      <c r="AD68" s="38">
        <v>0</v>
      </c>
      <c r="AE68" s="38">
        <v>0</v>
      </c>
      <c r="AF68" s="38">
        <v>0</v>
      </c>
      <c r="AG68" s="38">
        <v>0</v>
      </c>
      <c r="AH68" s="38">
        <v>0</v>
      </c>
      <c r="AI68" s="38">
        <v>0</v>
      </c>
      <c r="AJ68" s="38">
        <v>0</v>
      </c>
      <c r="AK68" s="38">
        <v>0</v>
      </c>
      <c r="AL68" s="38">
        <v>0</v>
      </c>
      <c r="AM68" s="38">
        <v>0</v>
      </c>
      <c r="AN68" s="38">
        <v>0</v>
      </c>
      <c r="AO68" s="38">
        <v>0</v>
      </c>
      <c r="AP68" s="38">
        <v>0</v>
      </c>
      <c r="AQ68" s="38">
        <v>0</v>
      </c>
      <c r="AR68" s="38">
        <v>0</v>
      </c>
      <c r="AS68" s="38">
        <v>0</v>
      </c>
      <c r="AT68" s="38">
        <v>0</v>
      </c>
      <c r="AU68" s="38">
        <v>0</v>
      </c>
      <c r="AV68" s="38">
        <v>0</v>
      </c>
      <c r="AW68" s="38">
        <v>0</v>
      </c>
      <c r="AX68" s="38">
        <v>0</v>
      </c>
      <c r="AY68" s="38">
        <v>0</v>
      </c>
      <c r="AZ68" s="38">
        <v>0</v>
      </c>
      <c r="BA68" s="38">
        <v>0</v>
      </c>
      <c r="BB68" s="38">
        <v>0</v>
      </c>
      <c r="BC68" s="38">
        <v>0</v>
      </c>
      <c r="BD68" s="38">
        <v>26</v>
      </c>
      <c r="BE68" s="38">
        <v>52</v>
      </c>
      <c r="BF68" s="38">
        <v>26</v>
      </c>
      <c r="BG68" s="38">
        <v>26</v>
      </c>
      <c r="BH68" s="38">
        <v>0</v>
      </c>
      <c r="BI68" s="38">
        <v>78</v>
      </c>
      <c r="BJ68" s="38">
        <v>26</v>
      </c>
      <c r="BK68" s="38">
        <v>52</v>
      </c>
      <c r="BL68" s="38">
        <v>52</v>
      </c>
      <c r="BM68" s="38">
        <v>0</v>
      </c>
      <c r="BN68" s="38">
        <v>26</v>
      </c>
      <c r="BO68" s="38">
        <v>0</v>
      </c>
      <c r="BP68" s="38">
        <v>52</v>
      </c>
      <c r="BQ68" s="38">
        <v>130</v>
      </c>
      <c r="BR68" s="38">
        <v>52</v>
      </c>
      <c r="BS68" s="38">
        <v>26</v>
      </c>
      <c r="BT68" s="38">
        <v>26</v>
      </c>
      <c r="BU68" s="38">
        <v>0</v>
      </c>
      <c r="BV68" s="38">
        <v>0</v>
      </c>
      <c r="BW68" s="38">
        <v>0</v>
      </c>
      <c r="BX68" s="38">
        <v>0</v>
      </c>
      <c r="BY68" s="38">
        <v>0</v>
      </c>
      <c r="BZ68" s="38">
        <v>0</v>
      </c>
      <c r="CA68" s="38">
        <v>0</v>
      </c>
      <c r="CB68" s="38">
        <v>0</v>
      </c>
      <c r="CC68" s="38">
        <v>0</v>
      </c>
      <c r="CD68" s="38">
        <v>0</v>
      </c>
      <c r="CE68" s="38">
        <v>0</v>
      </c>
      <c r="CF68" s="38">
        <v>0</v>
      </c>
      <c r="CG68" s="38">
        <v>0</v>
      </c>
      <c r="CH68" s="38">
        <v>0</v>
      </c>
      <c r="CI68" s="38">
        <v>26</v>
      </c>
      <c r="CJ68" s="38">
        <v>0</v>
      </c>
      <c r="CK68" s="38">
        <v>0</v>
      </c>
      <c r="CL68" s="38">
        <v>52</v>
      </c>
      <c r="CM68" s="38">
        <v>104</v>
      </c>
      <c r="CN68" s="38">
        <v>52</v>
      </c>
      <c r="CO68" s="38">
        <v>52</v>
      </c>
      <c r="CP68" s="38">
        <v>0</v>
      </c>
      <c r="CQ68" s="38">
        <v>0</v>
      </c>
      <c r="CR68" s="38">
        <v>0</v>
      </c>
      <c r="CS68" s="38">
        <v>52</v>
      </c>
      <c r="CT68" s="38">
        <v>26</v>
      </c>
      <c r="CU68" s="38">
        <v>52</v>
      </c>
      <c r="CV68" s="38">
        <v>0</v>
      </c>
      <c r="CW68" s="38">
        <v>0</v>
      </c>
      <c r="CX68" s="38">
        <v>0</v>
      </c>
      <c r="CY68" s="38">
        <v>78</v>
      </c>
      <c r="CZ68" s="38">
        <v>78</v>
      </c>
      <c r="DA68" s="38">
        <v>26</v>
      </c>
      <c r="DB68" s="38">
        <v>0</v>
      </c>
      <c r="DC68" s="38">
        <v>26</v>
      </c>
      <c r="DD68" s="38">
        <v>0</v>
      </c>
      <c r="DE68" s="38">
        <v>0</v>
      </c>
      <c r="DF68" s="38">
        <v>0</v>
      </c>
      <c r="DG68" s="38">
        <v>0</v>
      </c>
      <c r="DH68" s="38">
        <v>0</v>
      </c>
      <c r="DI68" s="38">
        <v>0</v>
      </c>
      <c r="DJ68" s="38">
        <v>0</v>
      </c>
      <c r="DK68" s="38">
        <v>0</v>
      </c>
      <c r="DL68" s="38">
        <v>0</v>
      </c>
      <c r="DM68" s="38">
        <v>0</v>
      </c>
      <c r="DN68" s="38">
        <v>0</v>
      </c>
      <c r="DO68" s="38">
        <v>0</v>
      </c>
      <c r="DP68" s="38">
        <v>0</v>
      </c>
      <c r="DQ68" s="38">
        <v>0</v>
      </c>
      <c r="DR68" s="38">
        <v>0</v>
      </c>
      <c r="DS68" s="38">
        <v>0</v>
      </c>
      <c r="DT68" s="38">
        <v>0</v>
      </c>
      <c r="DU68" s="38">
        <v>0</v>
      </c>
      <c r="DV68" s="38">
        <v>0</v>
      </c>
      <c r="DW68" s="38">
        <v>0</v>
      </c>
      <c r="DX68" s="38">
        <v>0</v>
      </c>
      <c r="DY68" s="38">
        <v>0</v>
      </c>
      <c r="DZ68" s="38">
        <v>0</v>
      </c>
      <c r="EA68" s="38">
        <v>0</v>
      </c>
      <c r="EB68" s="38">
        <v>0</v>
      </c>
      <c r="EC68" s="38">
        <v>0</v>
      </c>
      <c r="ED68" s="38">
        <v>0</v>
      </c>
      <c r="EE68" s="38">
        <v>0</v>
      </c>
      <c r="EF68" s="38">
        <v>0</v>
      </c>
      <c r="EG68" s="38">
        <v>0</v>
      </c>
      <c r="EH68" s="38">
        <v>0</v>
      </c>
      <c r="EI68" s="38">
        <v>0</v>
      </c>
      <c r="EJ68" s="38">
        <v>0</v>
      </c>
      <c r="EK68" s="38">
        <v>0</v>
      </c>
      <c r="EL68" s="38">
        <v>0</v>
      </c>
      <c r="EM68" s="38">
        <v>0</v>
      </c>
      <c r="EN68" s="38">
        <v>0</v>
      </c>
      <c r="EO68" s="38">
        <v>0</v>
      </c>
      <c r="EP68" s="38">
        <v>0</v>
      </c>
      <c r="EQ68" s="38">
        <v>0</v>
      </c>
      <c r="ER68" s="38">
        <v>0</v>
      </c>
      <c r="ES68" s="38">
        <v>0</v>
      </c>
      <c r="ET68" s="38">
        <v>0</v>
      </c>
      <c r="EU68" s="38">
        <v>0</v>
      </c>
      <c r="EV68" s="38">
        <v>0</v>
      </c>
      <c r="EW68" s="38">
        <v>0</v>
      </c>
      <c r="EX68" s="38">
        <v>0</v>
      </c>
      <c r="EY68" s="38">
        <v>0</v>
      </c>
      <c r="EZ68" s="38">
        <v>0</v>
      </c>
      <c r="FA68" s="38">
        <v>0</v>
      </c>
      <c r="FB68" s="38">
        <v>0</v>
      </c>
      <c r="FC68" s="38">
        <v>0</v>
      </c>
      <c r="FD68" s="38">
        <v>78</v>
      </c>
      <c r="FE68" s="38">
        <v>26</v>
      </c>
      <c r="FF68" s="38">
        <v>52</v>
      </c>
      <c r="FG68" s="38">
        <v>78</v>
      </c>
      <c r="FH68" s="38">
        <v>104</v>
      </c>
      <c r="FI68" s="38">
        <v>26</v>
      </c>
      <c r="FJ68" s="38">
        <v>78</v>
      </c>
      <c r="FK68" s="38">
        <v>26</v>
      </c>
      <c r="FL68" s="38">
        <v>26</v>
      </c>
      <c r="FM68" s="38">
        <v>0</v>
      </c>
      <c r="FN68" s="38">
        <v>26</v>
      </c>
      <c r="FO68" s="38">
        <v>0</v>
      </c>
      <c r="FP68" s="38">
        <v>0</v>
      </c>
      <c r="FQ68" s="38">
        <v>0</v>
      </c>
      <c r="FR68" s="38">
        <v>52</v>
      </c>
      <c r="FS68" s="38">
        <v>52</v>
      </c>
      <c r="FT68" s="38">
        <v>0</v>
      </c>
      <c r="FU68" s="38">
        <v>26</v>
      </c>
      <c r="FV68" s="38">
        <v>52</v>
      </c>
      <c r="FW68" s="38">
        <v>0</v>
      </c>
      <c r="FX68" s="38">
        <v>0</v>
      </c>
      <c r="FY68" s="38">
        <v>0</v>
      </c>
      <c r="FZ68" s="38">
        <v>52</v>
      </c>
      <c r="GA68" s="38">
        <v>26</v>
      </c>
      <c r="GB68" s="38">
        <v>0</v>
      </c>
      <c r="GC68" s="38">
        <v>0</v>
      </c>
      <c r="GD68" s="42">
        <v>2054</v>
      </c>
    </row>
    <row r="69" spans="1:188" x14ac:dyDescent="0.2">
      <c r="A69" s="39" t="s">
        <v>242</v>
      </c>
      <c r="B69" s="40" t="s">
        <v>301</v>
      </c>
      <c r="C69" s="40">
        <v>0</v>
      </c>
      <c r="D69" s="40">
        <v>0</v>
      </c>
      <c r="E69" s="40">
        <v>0</v>
      </c>
      <c r="F69" s="40">
        <v>0</v>
      </c>
      <c r="G69" s="40">
        <v>0</v>
      </c>
      <c r="H69" s="40">
        <v>0</v>
      </c>
      <c r="I69" s="40">
        <v>0</v>
      </c>
      <c r="J69" s="40">
        <v>0</v>
      </c>
      <c r="K69" s="40">
        <v>0</v>
      </c>
      <c r="L69" s="40">
        <v>0</v>
      </c>
      <c r="M69" s="40">
        <v>0</v>
      </c>
      <c r="N69" s="40">
        <v>0</v>
      </c>
      <c r="O69" s="40">
        <v>0</v>
      </c>
      <c r="P69" s="40">
        <v>0</v>
      </c>
      <c r="Q69" s="40">
        <v>0</v>
      </c>
      <c r="R69" s="40">
        <v>0</v>
      </c>
      <c r="S69" s="40">
        <v>0</v>
      </c>
      <c r="T69" s="40">
        <v>0</v>
      </c>
      <c r="U69" s="40">
        <v>0</v>
      </c>
      <c r="V69" s="40">
        <v>0</v>
      </c>
      <c r="W69" s="40">
        <v>0</v>
      </c>
      <c r="X69" s="40">
        <v>0</v>
      </c>
      <c r="Y69" s="40">
        <v>0</v>
      </c>
      <c r="Z69" s="40">
        <v>0</v>
      </c>
      <c r="AA69" s="40">
        <v>0</v>
      </c>
      <c r="AB69" s="40">
        <v>0</v>
      </c>
      <c r="AC69" s="40">
        <v>0</v>
      </c>
      <c r="AD69" s="40">
        <v>0</v>
      </c>
      <c r="AE69" s="40">
        <v>0</v>
      </c>
      <c r="AF69" s="40">
        <v>0</v>
      </c>
      <c r="AG69" s="40">
        <v>0</v>
      </c>
      <c r="AH69" s="40">
        <v>0</v>
      </c>
      <c r="AI69" s="40">
        <v>0</v>
      </c>
      <c r="AJ69" s="40">
        <v>0</v>
      </c>
      <c r="AK69" s="40">
        <v>0</v>
      </c>
      <c r="AL69" s="40">
        <v>0</v>
      </c>
      <c r="AM69" s="40">
        <v>0</v>
      </c>
      <c r="AN69" s="40">
        <v>0</v>
      </c>
      <c r="AO69" s="40">
        <v>0</v>
      </c>
      <c r="AP69" s="40">
        <v>0</v>
      </c>
      <c r="AQ69" s="40">
        <v>0</v>
      </c>
      <c r="AR69" s="40">
        <v>0</v>
      </c>
      <c r="AS69" s="40">
        <v>0</v>
      </c>
      <c r="AT69" s="40">
        <v>0</v>
      </c>
      <c r="AU69" s="40">
        <v>0</v>
      </c>
      <c r="AV69" s="40">
        <v>0</v>
      </c>
      <c r="AW69" s="40">
        <v>0</v>
      </c>
      <c r="AX69" s="40">
        <v>0</v>
      </c>
      <c r="AY69" s="40">
        <v>0</v>
      </c>
      <c r="AZ69" s="40">
        <v>0</v>
      </c>
      <c r="BA69" s="40">
        <v>0</v>
      </c>
      <c r="BB69" s="40">
        <v>0</v>
      </c>
      <c r="BC69" s="40">
        <v>0</v>
      </c>
      <c r="BD69" s="40">
        <v>0</v>
      </c>
      <c r="BE69" s="40">
        <v>30</v>
      </c>
      <c r="BF69" s="40">
        <v>0</v>
      </c>
      <c r="BG69" s="40">
        <v>150</v>
      </c>
      <c r="BH69" s="40">
        <v>0</v>
      </c>
      <c r="BI69" s="40">
        <v>0</v>
      </c>
      <c r="BJ69" s="40">
        <v>30</v>
      </c>
      <c r="BK69" s="40">
        <v>90</v>
      </c>
      <c r="BL69" s="40">
        <v>0</v>
      </c>
      <c r="BM69" s="40">
        <v>120</v>
      </c>
      <c r="BN69" s="40">
        <v>0</v>
      </c>
      <c r="BO69" s="40">
        <v>0</v>
      </c>
      <c r="BP69" s="40">
        <v>60</v>
      </c>
      <c r="BQ69" s="40">
        <v>30</v>
      </c>
      <c r="BR69" s="40">
        <v>0</v>
      </c>
      <c r="BS69" s="40">
        <v>60</v>
      </c>
      <c r="BT69" s="40">
        <v>120</v>
      </c>
      <c r="BU69" s="40">
        <v>30</v>
      </c>
      <c r="BV69" s="40">
        <v>0</v>
      </c>
      <c r="BW69" s="40">
        <v>0</v>
      </c>
      <c r="BX69" s="40">
        <v>0</v>
      </c>
      <c r="BY69" s="40">
        <v>0</v>
      </c>
      <c r="BZ69" s="40">
        <v>0</v>
      </c>
      <c r="CA69" s="40">
        <v>0</v>
      </c>
      <c r="CB69" s="40">
        <v>0</v>
      </c>
      <c r="CC69" s="40">
        <v>0</v>
      </c>
      <c r="CD69" s="40">
        <v>0</v>
      </c>
      <c r="CE69" s="40">
        <v>0</v>
      </c>
      <c r="CF69" s="40">
        <v>0</v>
      </c>
      <c r="CG69" s="40">
        <v>0</v>
      </c>
      <c r="CH69" s="40">
        <v>0</v>
      </c>
      <c r="CI69" s="40">
        <v>150</v>
      </c>
      <c r="CJ69" s="40">
        <v>0</v>
      </c>
      <c r="CK69" s="40">
        <v>90</v>
      </c>
      <c r="CL69" s="40">
        <v>30</v>
      </c>
      <c r="CM69" s="40">
        <v>90</v>
      </c>
      <c r="CN69" s="40">
        <v>30</v>
      </c>
      <c r="CO69" s="40">
        <v>30</v>
      </c>
      <c r="CP69" s="40">
        <v>0</v>
      </c>
      <c r="CQ69" s="40">
        <v>0</v>
      </c>
      <c r="CR69" s="40">
        <v>0</v>
      </c>
      <c r="CS69" s="40">
        <v>30</v>
      </c>
      <c r="CT69" s="40">
        <v>0</v>
      </c>
      <c r="CU69" s="40">
        <v>0</v>
      </c>
      <c r="CV69" s="40">
        <v>0</v>
      </c>
      <c r="CW69" s="40">
        <v>0</v>
      </c>
      <c r="CX69" s="40">
        <v>0</v>
      </c>
      <c r="CY69" s="40">
        <v>30</v>
      </c>
      <c r="CZ69" s="40">
        <v>0</v>
      </c>
      <c r="DA69" s="40">
        <v>60</v>
      </c>
      <c r="DB69" s="40">
        <v>0</v>
      </c>
      <c r="DC69" s="40">
        <v>0</v>
      </c>
      <c r="DD69" s="40">
        <v>0</v>
      </c>
      <c r="DE69" s="40">
        <v>0</v>
      </c>
      <c r="DF69" s="40">
        <v>0</v>
      </c>
      <c r="DG69" s="40">
        <v>0</v>
      </c>
      <c r="DH69" s="40">
        <v>0</v>
      </c>
      <c r="DI69" s="40">
        <v>0</v>
      </c>
      <c r="DJ69" s="40">
        <v>0</v>
      </c>
      <c r="DK69" s="40">
        <v>0</v>
      </c>
      <c r="DL69" s="40">
        <v>0</v>
      </c>
      <c r="DM69" s="40">
        <v>0</v>
      </c>
      <c r="DN69" s="40">
        <v>0</v>
      </c>
      <c r="DO69" s="40">
        <v>0</v>
      </c>
      <c r="DP69" s="40">
        <v>0</v>
      </c>
      <c r="DQ69" s="40">
        <v>0</v>
      </c>
      <c r="DR69" s="40">
        <v>0</v>
      </c>
      <c r="DS69" s="40">
        <v>0</v>
      </c>
      <c r="DT69" s="40">
        <v>0</v>
      </c>
      <c r="DU69" s="40">
        <v>0</v>
      </c>
      <c r="DV69" s="40">
        <v>0</v>
      </c>
      <c r="DW69" s="40">
        <v>0</v>
      </c>
      <c r="DX69" s="40">
        <v>0</v>
      </c>
      <c r="DY69" s="40">
        <v>0</v>
      </c>
      <c r="DZ69" s="40">
        <v>0</v>
      </c>
      <c r="EA69" s="40">
        <v>0</v>
      </c>
      <c r="EB69" s="40">
        <v>0</v>
      </c>
      <c r="EC69" s="40">
        <v>0</v>
      </c>
      <c r="ED69" s="40">
        <v>0</v>
      </c>
      <c r="EE69" s="40">
        <v>0</v>
      </c>
      <c r="EF69" s="40">
        <v>0</v>
      </c>
      <c r="EG69" s="40">
        <v>0</v>
      </c>
      <c r="EH69" s="40">
        <v>0</v>
      </c>
      <c r="EI69" s="40">
        <v>0</v>
      </c>
      <c r="EJ69" s="40">
        <v>0</v>
      </c>
      <c r="EK69" s="40">
        <v>0</v>
      </c>
      <c r="EL69" s="40">
        <v>0</v>
      </c>
      <c r="EM69" s="40">
        <v>0</v>
      </c>
      <c r="EN69" s="40">
        <v>0</v>
      </c>
      <c r="EO69" s="40">
        <v>0</v>
      </c>
      <c r="EP69" s="40">
        <v>0</v>
      </c>
      <c r="EQ69" s="40">
        <v>0</v>
      </c>
      <c r="ER69" s="40">
        <v>0</v>
      </c>
      <c r="ES69" s="40">
        <v>0</v>
      </c>
      <c r="ET69" s="40">
        <v>0</v>
      </c>
      <c r="EU69" s="40">
        <v>0</v>
      </c>
      <c r="EV69" s="40">
        <v>0</v>
      </c>
      <c r="EW69" s="40">
        <v>0</v>
      </c>
      <c r="EX69" s="40">
        <v>0</v>
      </c>
      <c r="EY69" s="40">
        <v>0</v>
      </c>
      <c r="EZ69" s="40">
        <v>0</v>
      </c>
      <c r="FA69" s="40">
        <v>0</v>
      </c>
      <c r="FB69" s="40">
        <v>0</v>
      </c>
      <c r="FC69" s="40">
        <v>0</v>
      </c>
      <c r="FD69" s="40">
        <v>30</v>
      </c>
      <c r="FE69" s="40">
        <v>0</v>
      </c>
      <c r="FF69" s="40">
        <v>0</v>
      </c>
      <c r="FG69" s="40">
        <v>0</v>
      </c>
      <c r="FH69" s="40">
        <v>0</v>
      </c>
      <c r="FI69" s="40">
        <v>0</v>
      </c>
      <c r="FJ69" s="40">
        <v>0</v>
      </c>
      <c r="FK69" s="40">
        <v>30</v>
      </c>
      <c r="FL69" s="40">
        <v>0</v>
      </c>
      <c r="FM69" s="40">
        <v>30</v>
      </c>
      <c r="FN69" s="40">
        <v>0</v>
      </c>
      <c r="FO69" s="40">
        <v>0</v>
      </c>
      <c r="FP69" s="40">
        <v>0</v>
      </c>
      <c r="FQ69" s="40">
        <v>0</v>
      </c>
      <c r="FR69" s="40">
        <v>0</v>
      </c>
      <c r="FS69" s="40">
        <v>0</v>
      </c>
      <c r="FT69" s="40">
        <v>0</v>
      </c>
      <c r="FU69" s="40">
        <v>0</v>
      </c>
      <c r="FV69" s="40">
        <v>30</v>
      </c>
      <c r="FW69" s="40">
        <v>0</v>
      </c>
      <c r="FX69" s="40">
        <v>0</v>
      </c>
      <c r="FY69" s="40">
        <v>30</v>
      </c>
      <c r="FZ69" s="40">
        <v>30</v>
      </c>
      <c r="GA69" s="40">
        <v>0</v>
      </c>
      <c r="GB69" s="40">
        <v>0</v>
      </c>
      <c r="GC69" s="40">
        <v>0</v>
      </c>
      <c r="GD69" s="43">
        <v>1440</v>
      </c>
    </row>
    <row r="70" spans="1:188" x14ac:dyDescent="0.2">
      <c r="A70" s="37" t="s">
        <v>236</v>
      </c>
      <c r="B70" s="38" t="s">
        <v>298</v>
      </c>
      <c r="C70" s="38">
        <v>0</v>
      </c>
      <c r="D70" s="38">
        <v>0</v>
      </c>
      <c r="E70" s="38">
        <v>0</v>
      </c>
      <c r="F70" s="38">
        <v>0</v>
      </c>
      <c r="G70" s="38">
        <v>0</v>
      </c>
      <c r="H70" s="38">
        <v>26</v>
      </c>
      <c r="I70" s="38">
        <v>26</v>
      </c>
      <c r="J70" s="38">
        <v>26</v>
      </c>
      <c r="K70" s="38">
        <v>0</v>
      </c>
      <c r="L70" s="38">
        <v>0</v>
      </c>
      <c r="M70" s="38">
        <v>0</v>
      </c>
      <c r="N70" s="38">
        <v>26</v>
      </c>
      <c r="O70" s="38">
        <v>0</v>
      </c>
      <c r="P70" s="38">
        <v>0</v>
      </c>
      <c r="Q70" s="38">
        <v>0</v>
      </c>
      <c r="R70" s="38">
        <v>0</v>
      </c>
      <c r="S70" s="38">
        <v>0</v>
      </c>
      <c r="T70" s="38">
        <v>26</v>
      </c>
      <c r="U70" s="38">
        <v>0</v>
      </c>
      <c r="V70" s="38">
        <v>26</v>
      </c>
      <c r="W70" s="38">
        <v>26</v>
      </c>
      <c r="X70" s="38">
        <v>0</v>
      </c>
      <c r="Y70" s="38">
        <v>0</v>
      </c>
      <c r="Z70" s="38">
        <v>0</v>
      </c>
      <c r="AA70" s="38">
        <v>0</v>
      </c>
      <c r="AB70" s="38">
        <v>26</v>
      </c>
      <c r="AC70" s="38">
        <v>52</v>
      </c>
      <c r="AD70" s="38">
        <v>26</v>
      </c>
      <c r="AE70" s="38">
        <v>0</v>
      </c>
      <c r="AF70" s="38">
        <v>0</v>
      </c>
      <c r="AG70" s="38">
        <v>0</v>
      </c>
      <c r="AH70" s="38">
        <v>0</v>
      </c>
      <c r="AI70" s="38">
        <v>26</v>
      </c>
      <c r="AJ70" s="38">
        <v>26</v>
      </c>
      <c r="AK70" s="38">
        <v>26</v>
      </c>
      <c r="AL70" s="38">
        <v>0</v>
      </c>
      <c r="AM70" s="38">
        <v>0</v>
      </c>
      <c r="AN70" s="38">
        <v>0</v>
      </c>
      <c r="AO70" s="38">
        <v>0</v>
      </c>
      <c r="AP70" s="38">
        <v>0</v>
      </c>
      <c r="AQ70" s="38">
        <v>0</v>
      </c>
      <c r="AR70" s="38">
        <v>0</v>
      </c>
      <c r="AS70" s="38">
        <v>0</v>
      </c>
      <c r="AT70" s="38">
        <v>0</v>
      </c>
      <c r="AU70" s="38">
        <v>0</v>
      </c>
      <c r="AV70" s="38">
        <v>0</v>
      </c>
      <c r="AW70" s="38">
        <v>0</v>
      </c>
      <c r="AX70" s="38">
        <v>0</v>
      </c>
      <c r="AY70" s="38">
        <v>0</v>
      </c>
      <c r="AZ70" s="38">
        <v>0</v>
      </c>
      <c r="BA70" s="38">
        <v>0</v>
      </c>
      <c r="BB70" s="38">
        <v>0</v>
      </c>
      <c r="BC70" s="38">
        <v>0</v>
      </c>
      <c r="BD70" s="38">
        <v>26</v>
      </c>
      <c r="BE70" s="38">
        <v>0</v>
      </c>
      <c r="BF70" s="38">
        <v>0</v>
      </c>
      <c r="BG70" s="38">
        <v>0</v>
      </c>
      <c r="BH70" s="38">
        <v>0</v>
      </c>
      <c r="BI70" s="38">
        <v>0</v>
      </c>
      <c r="BJ70" s="38">
        <v>26</v>
      </c>
      <c r="BK70" s="38">
        <v>104</v>
      </c>
      <c r="BL70" s="38">
        <v>52</v>
      </c>
      <c r="BM70" s="38">
        <v>78</v>
      </c>
      <c r="BN70" s="38">
        <v>78</v>
      </c>
      <c r="BO70" s="38">
        <v>0</v>
      </c>
      <c r="BP70" s="38">
        <v>52</v>
      </c>
      <c r="BQ70" s="38">
        <v>0</v>
      </c>
      <c r="BR70" s="38">
        <v>104</v>
      </c>
      <c r="BS70" s="38">
        <v>0</v>
      </c>
      <c r="BT70" s="38">
        <v>26</v>
      </c>
      <c r="BU70" s="38">
        <v>0</v>
      </c>
      <c r="BV70" s="38">
        <v>0</v>
      </c>
      <c r="BW70" s="38">
        <v>78</v>
      </c>
      <c r="BX70" s="38">
        <v>52</v>
      </c>
      <c r="BY70" s="38">
        <v>0</v>
      </c>
      <c r="BZ70" s="38">
        <v>50.33334</v>
      </c>
      <c r="CA70" s="38">
        <v>0</v>
      </c>
      <c r="CB70" s="38">
        <v>0</v>
      </c>
      <c r="CC70" s="38">
        <v>0</v>
      </c>
      <c r="CD70" s="38">
        <v>78</v>
      </c>
      <c r="CE70" s="38">
        <v>52</v>
      </c>
      <c r="CF70" s="38">
        <v>0</v>
      </c>
      <c r="CG70" s="38">
        <v>0</v>
      </c>
      <c r="CH70" s="38">
        <v>0</v>
      </c>
      <c r="CI70" s="38">
        <v>0</v>
      </c>
      <c r="CJ70" s="38">
        <v>0</v>
      </c>
      <c r="CK70" s="38">
        <v>0</v>
      </c>
      <c r="CL70" s="38">
        <v>0</v>
      </c>
      <c r="CM70" s="38">
        <v>26</v>
      </c>
      <c r="CN70" s="38">
        <v>26</v>
      </c>
      <c r="CO70" s="38">
        <v>0</v>
      </c>
      <c r="CP70" s="38">
        <v>0</v>
      </c>
      <c r="CQ70" s="38">
        <v>0</v>
      </c>
      <c r="CR70" s="38">
        <v>26</v>
      </c>
      <c r="CS70" s="38">
        <v>52</v>
      </c>
      <c r="CT70" s="38">
        <v>0</v>
      </c>
      <c r="CU70" s="38">
        <v>26</v>
      </c>
      <c r="CV70" s="38">
        <v>26</v>
      </c>
      <c r="CW70" s="38">
        <v>26</v>
      </c>
      <c r="CX70" s="38">
        <v>0</v>
      </c>
      <c r="CY70" s="38">
        <v>0</v>
      </c>
      <c r="CZ70" s="38">
        <v>0</v>
      </c>
      <c r="DA70" s="38">
        <v>0</v>
      </c>
      <c r="DB70" s="38">
        <v>0</v>
      </c>
      <c r="DC70" s="38">
        <v>0</v>
      </c>
      <c r="DD70" s="38">
        <v>0</v>
      </c>
      <c r="DE70" s="38">
        <v>0</v>
      </c>
      <c r="DF70" s="38">
        <v>0</v>
      </c>
      <c r="DG70" s="38">
        <v>0</v>
      </c>
      <c r="DH70" s="38">
        <v>0</v>
      </c>
      <c r="DI70" s="38">
        <v>26</v>
      </c>
      <c r="DJ70" s="38">
        <v>0</v>
      </c>
      <c r="DK70" s="38">
        <v>0</v>
      </c>
      <c r="DL70" s="38">
        <v>0</v>
      </c>
      <c r="DM70" s="38">
        <v>0</v>
      </c>
      <c r="DN70" s="38">
        <v>0</v>
      </c>
      <c r="DO70" s="38">
        <v>0</v>
      </c>
      <c r="DP70" s="38">
        <v>0</v>
      </c>
      <c r="DQ70" s="38">
        <v>0</v>
      </c>
      <c r="DR70" s="38">
        <v>0</v>
      </c>
      <c r="DS70" s="38">
        <v>0</v>
      </c>
      <c r="DT70" s="38">
        <v>0</v>
      </c>
      <c r="DU70" s="38">
        <v>0</v>
      </c>
      <c r="DV70" s="38">
        <v>0</v>
      </c>
      <c r="DW70" s="38">
        <v>0</v>
      </c>
      <c r="DX70" s="38">
        <v>0</v>
      </c>
      <c r="DY70" s="38">
        <v>0</v>
      </c>
      <c r="DZ70" s="38">
        <v>0</v>
      </c>
      <c r="EA70" s="38">
        <v>0</v>
      </c>
      <c r="EB70" s="38">
        <v>0</v>
      </c>
      <c r="EC70" s="38">
        <v>0</v>
      </c>
      <c r="ED70" s="38">
        <v>0</v>
      </c>
      <c r="EE70" s="38">
        <v>0</v>
      </c>
      <c r="EF70" s="38">
        <v>0</v>
      </c>
      <c r="EG70" s="38">
        <v>0</v>
      </c>
      <c r="EH70" s="38">
        <v>0</v>
      </c>
      <c r="EI70" s="38">
        <v>26</v>
      </c>
      <c r="EJ70" s="38">
        <v>0</v>
      </c>
      <c r="EK70" s="38">
        <v>0</v>
      </c>
      <c r="EL70" s="38">
        <v>0</v>
      </c>
      <c r="EM70" s="38">
        <v>0</v>
      </c>
      <c r="EN70" s="38">
        <v>0</v>
      </c>
      <c r="EO70" s="38">
        <v>26</v>
      </c>
      <c r="EP70" s="38">
        <v>0</v>
      </c>
      <c r="EQ70" s="38">
        <v>0</v>
      </c>
      <c r="ER70" s="38">
        <v>0</v>
      </c>
      <c r="ES70" s="38">
        <v>0</v>
      </c>
      <c r="ET70" s="38">
        <v>0</v>
      </c>
      <c r="EU70" s="38">
        <v>0</v>
      </c>
      <c r="EV70" s="38">
        <v>0</v>
      </c>
      <c r="EW70" s="38">
        <v>0</v>
      </c>
      <c r="EX70" s="38">
        <v>26</v>
      </c>
      <c r="EY70" s="38">
        <v>0</v>
      </c>
      <c r="EZ70" s="38">
        <v>0</v>
      </c>
      <c r="FA70" s="38">
        <v>26</v>
      </c>
      <c r="FB70" s="38">
        <v>0</v>
      </c>
      <c r="FC70" s="38">
        <v>26</v>
      </c>
      <c r="FD70" s="38">
        <v>0</v>
      </c>
      <c r="FE70" s="38">
        <v>26</v>
      </c>
      <c r="FF70" s="38">
        <v>26</v>
      </c>
      <c r="FG70" s="38">
        <v>52</v>
      </c>
      <c r="FH70" s="38">
        <v>0</v>
      </c>
      <c r="FI70" s="38">
        <v>0</v>
      </c>
      <c r="FJ70" s="38">
        <v>0</v>
      </c>
      <c r="FK70" s="38">
        <v>0</v>
      </c>
      <c r="FL70" s="38">
        <v>26</v>
      </c>
      <c r="FM70" s="38">
        <v>0</v>
      </c>
      <c r="FN70" s="38">
        <v>26</v>
      </c>
      <c r="FO70" s="38">
        <v>0</v>
      </c>
      <c r="FP70" s="38">
        <v>0</v>
      </c>
      <c r="FQ70" s="38">
        <v>0</v>
      </c>
      <c r="FR70" s="38">
        <v>26</v>
      </c>
      <c r="FS70" s="38">
        <v>0</v>
      </c>
      <c r="FT70" s="38">
        <v>0</v>
      </c>
      <c r="FU70" s="38">
        <v>0</v>
      </c>
      <c r="FV70" s="38">
        <v>0</v>
      </c>
      <c r="FW70" s="38">
        <v>26</v>
      </c>
      <c r="FX70" s="38">
        <v>52</v>
      </c>
      <c r="FY70" s="38">
        <v>0</v>
      </c>
      <c r="FZ70" s="38">
        <v>0</v>
      </c>
      <c r="GA70" s="38">
        <v>26</v>
      </c>
      <c r="GB70" s="38">
        <v>0</v>
      </c>
      <c r="GC70" s="38">
        <v>26</v>
      </c>
      <c r="GD70" s="42">
        <v>1896.3333399999999</v>
      </c>
      <c r="GF70" t="s">
        <v>81</v>
      </c>
    </row>
    <row r="71" spans="1:188" x14ac:dyDescent="0.2">
      <c r="A71" s="39" t="s">
        <v>243</v>
      </c>
      <c r="B71" s="40" t="s">
        <v>301</v>
      </c>
      <c r="C71" s="40">
        <v>0</v>
      </c>
      <c r="D71" s="40">
        <v>0</v>
      </c>
      <c r="E71" s="40">
        <v>0</v>
      </c>
      <c r="F71" s="40">
        <v>0</v>
      </c>
      <c r="G71" s="40">
        <v>0</v>
      </c>
      <c r="H71" s="40">
        <v>0</v>
      </c>
      <c r="I71" s="40">
        <v>30</v>
      </c>
      <c r="J71" s="40">
        <v>0</v>
      </c>
      <c r="K71" s="40">
        <v>0</v>
      </c>
      <c r="L71" s="40">
        <v>0</v>
      </c>
      <c r="M71" s="40">
        <v>0</v>
      </c>
      <c r="N71" s="40">
        <v>0</v>
      </c>
      <c r="O71" s="40">
        <v>0</v>
      </c>
      <c r="P71" s="40">
        <v>0</v>
      </c>
      <c r="Q71" s="40">
        <v>0</v>
      </c>
      <c r="R71" s="40">
        <v>0</v>
      </c>
      <c r="S71" s="40">
        <v>0</v>
      </c>
      <c r="T71" s="40">
        <v>0</v>
      </c>
      <c r="U71" s="40">
        <v>0</v>
      </c>
      <c r="V71" s="40">
        <v>0</v>
      </c>
      <c r="W71" s="40">
        <v>0</v>
      </c>
      <c r="X71" s="40">
        <v>0</v>
      </c>
      <c r="Y71" s="40">
        <v>0</v>
      </c>
      <c r="Z71" s="40">
        <v>0</v>
      </c>
      <c r="AA71" s="40">
        <v>0</v>
      </c>
      <c r="AB71" s="40">
        <v>30</v>
      </c>
      <c r="AC71" s="40">
        <v>0</v>
      </c>
      <c r="AD71" s="40">
        <v>0</v>
      </c>
      <c r="AE71" s="40">
        <v>0</v>
      </c>
      <c r="AF71" s="40">
        <v>0</v>
      </c>
      <c r="AG71" s="40">
        <v>0</v>
      </c>
      <c r="AH71" s="40">
        <v>0</v>
      </c>
      <c r="AI71" s="40">
        <v>0</v>
      </c>
      <c r="AJ71" s="40">
        <v>0</v>
      </c>
      <c r="AK71" s="40">
        <v>0</v>
      </c>
      <c r="AL71" s="40">
        <v>0</v>
      </c>
      <c r="AM71" s="40">
        <v>0</v>
      </c>
      <c r="AN71" s="40">
        <v>0</v>
      </c>
      <c r="AO71" s="40">
        <v>0</v>
      </c>
      <c r="AP71" s="40">
        <v>0</v>
      </c>
      <c r="AQ71" s="40">
        <v>0</v>
      </c>
      <c r="AR71" s="40">
        <v>0</v>
      </c>
      <c r="AS71" s="40">
        <v>0</v>
      </c>
      <c r="AT71" s="40">
        <v>0</v>
      </c>
      <c r="AU71" s="40">
        <v>0</v>
      </c>
      <c r="AV71" s="40">
        <v>28.33333</v>
      </c>
      <c r="AW71" s="40">
        <v>0</v>
      </c>
      <c r="AX71" s="40">
        <v>0</v>
      </c>
      <c r="AY71" s="40">
        <v>0</v>
      </c>
      <c r="AZ71" s="40">
        <v>0</v>
      </c>
      <c r="BA71" s="40">
        <v>0</v>
      </c>
      <c r="BB71" s="40">
        <v>0</v>
      </c>
      <c r="BC71" s="40">
        <v>0</v>
      </c>
      <c r="BD71" s="40">
        <v>0</v>
      </c>
      <c r="BE71" s="40">
        <v>0</v>
      </c>
      <c r="BF71" s="40">
        <v>0</v>
      </c>
      <c r="BG71" s="40">
        <v>0</v>
      </c>
      <c r="BH71" s="40">
        <v>0</v>
      </c>
      <c r="BI71" s="40">
        <v>0</v>
      </c>
      <c r="BJ71" s="40">
        <v>0</v>
      </c>
      <c r="BK71" s="40">
        <v>0</v>
      </c>
      <c r="BL71" s="40">
        <v>120</v>
      </c>
      <c r="BM71" s="40">
        <v>30</v>
      </c>
      <c r="BN71" s="40">
        <v>90</v>
      </c>
      <c r="BO71" s="40">
        <v>0</v>
      </c>
      <c r="BP71" s="40">
        <v>28.33333</v>
      </c>
      <c r="BQ71" s="40">
        <v>0</v>
      </c>
      <c r="BR71" s="40">
        <v>60</v>
      </c>
      <c r="BS71" s="40">
        <v>176</v>
      </c>
      <c r="BT71" s="40">
        <v>120</v>
      </c>
      <c r="BU71" s="40">
        <v>120</v>
      </c>
      <c r="BV71" s="40">
        <v>0</v>
      </c>
      <c r="BW71" s="40">
        <v>0</v>
      </c>
      <c r="BX71" s="40">
        <v>60</v>
      </c>
      <c r="BY71" s="40">
        <v>0</v>
      </c>
      <c r="BZ71" s="40">
        <v>0</v>
      </c>
      <c r="CA71" s="40">
        <v>30</v>
      </c>
      <c r="CB71" s="40">
        <v>0</v>
      </c>
      <c r="CC71" s="40">
        <v>0</v>
      </c>
      <c r="CD71" s="40">
        <v>0</v>
      </c>
      <c r="CE71" s="40">
        <v>0</v>
      </c>
      <c r="CF71" s="40">
        <v>30</v>
      </c>
      <c r="CG71" s="40">
        <v>30</v>
      </c>
      <c r="CH71" s="40">
        <v>0</v>
      </c>
      <c r="CI71" s="40">
        <v>0</v>
      </c>
      <c r="CJ71" s="40">
        <v>0</v>
      </c>
      <c r="CK71" s="40">
        <v>0</v>
      </c>
      <c r="CL71" s="40">
        <v>29.545449999999999</v>
      </c>
      <c r="CM71" s="40">
        <v>0</v>
      </c>
      <c r="CN71" s="40">
        <v>0</v>
      </c>
      <c r="CO71" s="40">
        <v>60</v>
      </c>
      <c r="CP71" s="40">
        <v>0</v>
      </c>
      <c r="CQ71" s="40">
        <v>0</v>
      </c>
      <c r="CR71" s="40">
        <v>0</v>
      </c>
      <c r="CS71" s="40">
        <v>30</v>
      </c>
      <c r="CT71" s="40">
        <v>0</v>
      </c>
      <c r="CU71" s="40">
        <v>0</v>
      </c>
      <c r="CV71" s="40">
        <v>60</v>
      </c>
      <c r="CW71" s="40">
        <v>0</v>
      </c>
      <c r="CX71" s="40">
        <v>0</v>
      </c>
      <c r="CY71" s="40">
        <v>30</v>
      </c>
      <c r="CZ71" s="40">
        <v>0</v>
      </c>
      <c r="DA71" s="40">
        <v>0</v>
      </c>
      <c r="DB71" s="40">
        <v>0</v>
      </c>
      <c r="DC71" s="40">
        <v>0</v>
      </c>
      <c r="DD71" s="40">
        <v>0</v>
      </c>
      <c r="DE71" s="40">
        <v>0</v>
      </c>
      <c r="DF71" s="40">
        <v>0</v>
      </c>
      <c r="DG71" s="40">
        <v>0</v>
      </c>
      <c r="DH71" s="40">
        <v>0</v>
      </c>
      <c r="DI71" s="40">
        <v>0</v>
      </c>
      <c r="DJ71" s="40">
        <v>0</v>
      </c>
      <c r="DK71" s="40">
        <v>0</v>
      </c>
      <c r="DL71" s="40">
        <v>0</v>
      </c>
      <c r="DM71" s="40">
        <v>0</v>
      </c>
      <c r="DN71" s="40">
        <v>0</v>
      </c>
      <c r="DO71" s="40">
        <v>0</v>
      </c>
      <c r="DP71" s="40">
        <v>0</v>
      </c>
      <c r="DQ71" s="40">
        <v>0</v>
      </c>
      <c r="DR71" s="40">
        <v>0</v>
      </c>
      <c r="DS71" s="40">
        <v>0</v>
      </c>
      <c r="DT71" s="40">
        <v>0</v>
      </c>
      <c r="DU71" s="40">
        <v>0</v>
      </c>
      <c r="DV71" s="40">
        <v>0</v>
      </c>
      <c r="DW71" s="40">
        <v>0</v>
      </c>
      <c r="DX71" s="40">
        <v>0</v>
      </c>
      <c r="DY71" s="40">
        <v>0</v>
      </c>
      <c r="DZ71" s="40">
        <v>0</v>
      </c>
      <c r="EA71" s="40">
        <v>0</v>
      </c>
      <c r="EB71" s="40">
        <v>0</v>
      </c>
      <c r="EC71" s="40">
        <v>0</v>
      </c>
      <c r="ED71" s="40">
        <v>0</v>
      </c>
      <c r="EE71" s="40">
        <v>0</v>
      </c>
      <c r="EF71" s="40">
        <v>0</v>
      </c>
      <c r="EG71" s="40">
        <v>0</v>
      </c>
      <c r="EH71" s="40">
        <v>0</v>
      </c>
      <c r="EI71" s="40">
        <v>0</v>
      </c>
      <c r="EJ71" s="40">
        <v>0</v>
      </c>
      <c r="EK71" s="40">
        <v>0</v>
      </c>
      <c r="EL71" s="40">
        <v>30</v>
      </c>
      <c r="EM71" s="40">
        <v>0</v>
      </c>
      <c r="EN71" s="40">
        <v>0</v>
      </c>
      <c r="EO71" s="40">
        <v>0</v>
      </c>
      <c r="EP71" s="40">
        <v>0</v>
      </c>
      <c r="EQ71" s="40">
        <v>0</v>
      </c>
      <c r="ER71" s="40">
        <v>0</v>
      </c>
      <c r="ES71" s="40">
        <v>0</v>
      </c>
      <c r="ET71" s="40">
        <v>0</v>
      </c>
      <c r="EU71" s="40">
        <v>0</v>
      </c>
      <c r="EV71" s="40">
        <v>0</v>
      </c>
      <c r="EW71" s="40">
        <v>0</v>
      </c>
      <c r="EX71" s="40">
        <v>0</v>
      </c>
      <c r="EY71" s="40">
        <v>0</v>
      </c>
      <c r="EZ71" s="40">
        <v>30</v>
      </c>
      <c r="FA71" s="40">
        <v>0</v>
      </c>
      <c r="FB71" s="40">
        <v>0</v>
      </c>
      <c r="FC71" s="40">
        <v>0</v>
      </c>
      <c r="FD71" s="40">
        <v>0</v>
      </c>
      <c r="FE71" s="40">
        <v>0</v>
      </c>
      <c r="FF71" s="40">
        <v>0</v>
      </c>
      <c r="FG71" s="40">
        <v>0</v>
      </c>
      <c r="FH71" s="40">
        <v>60</v>
      </c>
      <c r="FI71" s="40">
        <v>0</v>
      </c>
      <c r="FJ71" s="40">
        <v>0</v>
      </c>
      <c r="FK71" s="40">
        <v>0</v>
      </c>
      <c r="FL71" s="40">
        <v>0</v>
      </c>
      <c r="FM71" s="40">
        <v>0</v>
      </c>
      <c r="FN71" s="40">
        <v>0</v>
      </c>
      <c r="FO71" s="40">
        <v>30</v>
      </c>
      <c r="FP71" s="40">
        <v>0</v>
      </c>
      <c r="FQ71" s="40">
        <v>0</v>
      </c>
      <c r="FR71" s="40">
        <v>0</v>
      </c>
      <c r="FS71" s="40">
        <v>0</v>
      </c>
      <c r="FT71" s="40">
        <v>0</v>
      </c>
      <c r="FU71" s="40">
        <v>0</v>
      </c>
      <c r="FV71" s="40">
        <v>0</v>
      </c>
      <c r="FW71" s="40">
        <v>0</v>
      </c>
      <c r="FX71" s="40">
        <v>0</v>
      </c>
      <c r="FY71" s="40">
        <v>0</v>
      </c>
      <c r="FZ71" s="40">
        <v>0</v>
      </c>
      <c r="GA71" s="40">
        <v>0</v>
      </c>
      <c r="GB71" s="40">
        <v>0</v>
      </c>
      <c r="GC71" s="40">
        <v>0</v>
      </c>
      <c r="GD71" s="43">
        <v>1342.2121099999999</v>
      </c>
      <c r="GF71" t="s">
        <v>82</v>
      </c>
    </row>
    <row r="72" spans="1:188" x14ac:dyDescent="0.2">
      <c r="A72" s="37" t="s">
        <v>239</v>
      </c>
      <c r="B72" s="38" t="s">
        <v>298</v>
      </c>
      <c r="C72" s="38">
        <v>0</v>
      </c>
      <c r="D72" s="38">
        <v>0</v>
      </c>
      <c r="E72" s="38">
        <v>0</v>
      </c>
      <c r="F72" s="38">
        <v>0</v>
      </c>
      <c r="G72" s="38">
        <v>0</v>
      </c>
      <c r="H72" s="38">
        <v>0</v>
      </c>
      <c r="I72" s="38">
        <v>0</v>
      </c>
      <c r="J72" s="38">
        <v>0</v>
      </c>
      <c r="K72" s="38">
        <v>0</v>
      </c>
      <c r="L72" s="38">
        <v>0</v>
      </c>
      <c r="M72" s="38">
        <v>0</v>
      </c>
      <c r="N72" s="38">
        <v>0</v>
      </c>
      <c r="O72" s="38">
        <v>0</v>
      </c>
      <c r="P72" s="38">
        <v>0</v>
      </c>
      <c r="Q72" s="38">
        <v>0</v>
      </c>
      <c r="R72" s="38">
        <v>0</v>
      </c>
      <c r="S72" s="38">
        <v>0</v>
      </c>
      <c r="T72" s="38">
        <v>0</v>
      </c>
      <c r="U72" s="38">
        <v>0</v>
      </c>
      <c r="V72" s="38">
        <v>0</v>
      </c>
      <c r="W72" s="38">
        <v>0</v>
      </c>
      <c r="X72" s="38">
        <v>0</v>
      </c>
      <c r="Y72" s="38">
        <v>0</v>
      </c>
      <c r="Z72" s="38">
        <v>0</v>
      </c>
      <c r="AA72" s="38">
        <v>0</v>
      </c>
      <c r="AB72" s="38">
        <v>0</v>
      </c>
      <c r="AC72" s="38">
        <v>0</v>
      </c>
      <c r="AD72" s="38">
        <v>0</v>
      </c>
      <c r="AE72" s="38">
        <v>0</v>
      </c>
      <c r="AF72" s="38">
        <v>0</v>
      </c>
      <c r="AG72" s="38">
        <v>0</v>
      </c>
      <c r="AH72" s="38">
        <v>0</v>
      </c>
      <c r="AI72" s="38">
        <v>0</v>
      </c>
      <c r="AJ72" s="38">
        <v>0</v>
      </c>
      <c r="AK72" s="38">
        <v>0</v>
      </c>
      <c r="AL72" s="38">
        <v>0</v>
      </c>
      <c r="AM72" s="38">
        <v>0</v>
      </c>
      <c r="AN72" s="38">
        <v>0</v>
      </c>
      <c r="AO72" s="38">
        <v>0</v>
      </c>
      <c r="AP72" s="38">
        <v>0</v>
      </c>
      <c r="AQ72" s="38">
        <v>0</v>
      </c>
      <c r="AR72" s="38">
        <v>0</v>
      </c>
      <c r="AS72" s="38">
        <v>0</v>
      </c>
      <c r="AT72" s="38">
        <v>0</v>
      </c>
      <c r="AU72" s="38">
        <v>0</v>
      </c>
      <c r="AV72" s="38">
        <v>0</v>
      </c>
      <c r="AW72" s="38">
        <v>0</v>
      </c>
      <c r="AX72" s="38">
        <v>0</v>
      </c>
      <c r="AY72" s="38">
        <v>0</v>
      </c>
      <c r="AZ72" s="38">
        <v>0</v>
      </c>
      <c r="BA72" s="38">
        <v>0</v>
      </c>
      <c r="BB72" s="38">
        <v>0</v>
      </c>
      <c r="BC72" s="38">
        <v>0</v>
      </c>
      <c r="BD72" s="38">
        <v>0</v>
      </c>
      <c r="BE72" s="38">
        <v>0</v>
      </c>
      <c r="BF72" s="38">
        <v>0</v>
      </c>
      <c r="BG72" s="38">
        <v>0</v>
      </c>
      <c r="BH72" s="38">
        <v>0</v>
      </c>
      <c r="BI72" s="38">
        <v>0</v>
      </c>
      <c r="BJ72" s="38">
        <v>0</v>
      </c>
      <c r="BK72" s="38">
        <v>0</v>
      </c>
      <c r="BL72" s="38">
        <v>0</v>
      </c>
      <c r="BM72" s="38">
        <v>0</v>
      </c>
      <c r="BN72" s="38">
        <v>0</v>
      </c>
      <c r="BO72" s="38">
        <v>0</v>
      </c>
      <c r="BP72" s="38">
        <v>0</v>
      </c>
      <c r="BQ72" s="38">
        <v>0</v>
      </c>
      <c r="BR72" s="38">
        <v>0</v>
      </c>
      <c r="BS72" s="38">
        <v>0</v>
      </c>
      <c r="BT72" s="38">
        <v>0</v>
      </c>
      <c r="BU72" s="38">
        <v>0</v>
      </c>
      <c r="BV72" s="38">
        <v>0</v>
      </c>
      <c r="BW72" s="38">
        <v>0</v>
      </c>
      <c r="BX72" s="38">
        <v>0</v>
      </c>
      <c r="BY72" s="38">
        <v>0</v>
      </c>
      <c r="BZ72" s="38">
        <v>0</v>
      </c>
      <c r="CA72" s="38">
        <v>0</v>
      </c>
      <c r="CB72" s="38">
        <v>0</v>
      </c>
      <c r="CC72" s="38">
        <v>0</v>
      </c>
      <c r="CD72" s="38">
        <v>0</v>
      </c>
      <c r="CE72" s="38">
        <v>0</v>
      </c>
      <c r="CF72" s="38">
        <v>0</v>
      </c>
      <c r="CG72" s="38">
        <v>0</v>
      </c>
      <c r="CH72" s="38">
        <v>0</v>
      </c>
      <c r="CI72" s="38">
        <v>0</v>
      </c>
      <c r="CJ72" s="38">
        <v>0</v>
      </c>
      <c r="CK72" s="38">
        <v>0</v>
      </c>
      <c r="CL72" s="38">
        <v>0</v>
      </c>
      <c r="CM72" s="38">
        <v>0</v>
      </c>
      <c r="CN72" s="38">
        <v>0</v>
      </c>
      <c r="CO72" s="38">
        <v>0</v>
      </c>
      <c r="CP72" s="38">
        <v>0</v>
      </c>
      <c r="CQ72" s="38">
        <v>0</v>
      </c>
      <c r="CR72" s="38">
        <v>0</v>
      </c>
      <c r="CS72" s="38">
        <v>0</v>
      </c>
      <c r="CT72" s="38">
        <v>0</v>
      </c>
      <c r="CU72" s="38">
        <v>0</v>
      </c>
      <c r="CV72" s="38">
        <v>0</v>
      </c>
      <c r="CW72" s="38">
        <v>0</v>
      </c>
      <c r="CX72" s="38">
        <v>0</v>
      </c>
      <c r="CY72" s="38">
        <v>0</v>
      </c>
      <c r="CZ72" s="38">
        <v>78</v>
      </c>
      <c r="DA72" s="38">
        <v>52</v>
      </c>
      <c r="DB72" s="38">
        <v>0</v>
      </c>
      <c r="DC72" s="38">
        <v>104</v>
      </c>
      <c r="DD72" s="38">
        <v>26</v>
      </c>
      <c r="DE72" s="38">
        <v>0</v>
      </c>
      <c r="DF72" s="38">
        <v>26</v>
      </c>
      <c r="DG72" s="38">
        <v>26</v>
      </c>
      <c r="DH72" s="38">
        <v>26</v>
      </c>
      <c r="DI72" s="38">
        <v>52</v>
      </c>
      <c r="DJ72" s="38">
        <v>26</v>
      </c>
      <c r="DK72" s="38">
        <v>52</v>
      </c>
      <c r="DL72" s="38">
        <v>0</v>
      </c>
      <c r="DM72" s="38">
        <v>26</v>
      </c>
      <c r="DN72" s="38">
        <v>0</v>
      </c>
      <c r="DO72" s="38">
        <v>0</v>
      </c>
      <c r="DP72" s="38">
        <v>0</v>
      </c>
      <c r="DQ72" s="38">
        <v>26</v>
      </c>
      <c r="DR72" s="38">
        <v>0</v>
      </c>
      <c r="DS72" s="38">
        <v>0</v>
      </c>
      <c r="DT72" s="38">
        <v>0</v>
      </c>
      <c r="DU72" s="38">
        <v>0</v>
      </c>
      <c r="DV72" s="38">
        <v>0</v>
      </c>
      <c r="DW72" s="38">
        <v>0</v>
      </c>
      <c r="DX72" s="38">
        <v>0</v>
      </c>
      <c r="DY72" s="38">
        <v>26</v>
      </c>
      <c r="DZ72" s="38">
        <v>0</v>
      </c>
      <c r="EA72" s="38">
        <v>0</v>
      </c>
      <c r="EB72" s="38">
        <v>0</v>
      </c>
      <c r="EC72" s="38">
        <v>0</v>
      </c>
      <c r="ED72" s="38">
        <v>0</v>
      </c>
      <c r="EE72" s="38">
        <v>0</v>
      </c>
      <c r="EF72" s="38">
        <v>0</v>
      </c>
      <c r="EG72" s="38">
        <v>0</v>
      </c>
      <c r="EH72" s="38">
        <v>26</v>
      </c>
      <c r="EI72" s="38">
        <v>130</v>
      </c>
      <c r="EJ72" s="38">
        <v>26</v>
      </c>
      <c r="EK72" s="38">
        <v>26</v>
      </c>
      <c r="EL72" s="38">
        <v>0</v>
      </c>
      <c r="EM72" s="38">
        <v>260</v>
      </c>
      <c r="EN72" s="38">
        <v>104</v>
      </c>
      <c r="EO72" s="38">
        <v>78</v>
      </c>
      <c r="EP72" s="38">
        <v>78</v>
      </c>
      <c r="EQ72" s="38">
        <v>0</v>
      </c>
      <c r="ER72" s="38">
        <v>0</v>
      </c>
      <c r="ES72" s="38">
        <v>0</v>
      </c>
      <c r="ET72" s="38">
        <v>52</v>
      </c>
      <c r="EU72" s="38">
        <v>0</v>
      </c>
      <c r="EV72" s="38">
        <v>52</v>
      </c>
      <c r="EW72" s="38">
        <v>0</v>
      </c>
      <c r="EX72" s="38">
        <v>0</v>
      </c>
      <c r="EY72" s="38">
        <v>0</v>
      </c>
      <c r="EZ72" s="38">
        <v>26</v>
      </c>
      <c r="FA72" s="38">
        <v>0</v>
      </c>
      <c r="FB72" s="38">
        <v>0</v>
      </c>
      <c r="FC72" s="38">
        <v>26</v>
      </c>
      <c r="FD72" s="38">
        <v>26</v>
      </c>
      <c r="FE72" s="38">
        <v>0</v>
      </c>
      <c r="FF72" s="38">
        <v>52</v>
      </c>
      <c r="FG72" s="38">
        <v>0</v>
      </c>
      <c r="FH72" s="38">
        <v>75.500010000000003</v>
      </c>
      <c r="FI72" s="38">
        <v>0</v>
      </c>
      <c r="FJ72" s="38">
        <v>0</v>
      </c>
      <c r="FK72" s="38">
        <v>0</v>
      </c>
      <c r="FL72" s="38">
        <v>0</v>
      </c>
      <c r="FM72" s="38">
        <v>0</v>
      </c>
      <c r="FN72" s="38">
        <v>0</v>
      </c>
      <c r="FO72" s="38">
        <v>26</v>
      </c>
      <c r="FP72" s="38">
        <v>0</v>
      </c>
      <c r="FQ72" s="38">
        <v>0</v>
      </c>
      <c r="FR72" s="38">
        <v>0</v>
      </c>
      <c r="FS72" s="38">
        <v>0</v>
      </c>
      <c r="FT72" s="38">
        <v>26</v>
      </c>
      <c r="FU72" s="38">
        <v>0</v>
      </c>
      <c r="FV72" s="38">
        <v>0</v>
      </c>
      <c r="FW72" s="38">
        <v>0</v>
      </c>
      <c r="FX72" s="38">
        <v>0</v>
      </c>
      <c r="FY72" s="38">
        <v>0</v>
      </c>
      <c r="FZ72" s="38">
        <v>26</v>
      </c>
      <c r="GA72" s="38">
        <v>0</v>
      </c>
      <c r="GB72" s="38">
        <v>0</v>
      </c>
      <c r="GC72" s="38">
        <v>0</v>
      </c>
      <c r="GD72" s="42">
        <v>1661.50001</v>
      </c>
      <c r="GF72" t="s">
        <v>83</v>
      </c>
    </row>
    <row r="73" spans="1:188" x14ac:dyDescent="0.2">
      <c r="A73" s="39" t="s">
        <v>270</v>
      </c>
      <c r="B73" s="40" t="s">
        <v>302</v>
      </c>
      <c r="C73" s="40">
        <v>0</v>
      </c>
      <c r="D73" s="40">
        <v>0</v>
      </c>
      <c r="E73" s="40">
        <v>0</v>
      </c>
      <c r="F73" s="40">
        <v>0</v>
      </c>
      <c r="G73" s="40">
        <v>0</v>
      </c>
      <c r="H73" s="40">
        <v>0</v>
      </c>
      <c r="I73" s="40">
        <v>0</v>
      </c>
      <c r="J73" s="40">
        <v>0</v>
      </c>
      <c r="K73" s="40">
        <v>0</v>
      </c>
      <c r="L73" s="40">
        <v>0</v>
      </c>
      <c r="M73" s="40">
        <v>0</v>
      </c>
      <c r="N73" s="40">
        <v>0</v>
      </c>
      <c r="O73" s="40">
        <v>0</v>
      </c>
      <c r="P73" s="40">
        <v>0</v>
      </c>
      <c r="Q73" s="40">
        <v>0</v>
      </c>
      <c r="R73" s="40">
        <v>0</v>
      </c>
      <c r="S73" s="40">
        <v>0</v>
      </c>
      <c r="T73" s="40">
        <v>0</v>
      </c>
      <c r="U73" s="40">
        <v>0</v>
      </c>
      <c r="V73" s="40">
        <v>10</v>
      </c>
      <c r="W73" s="40">
        <v>0</v>
      </c>
      <c r="X73" s="40">
        <v>0</v>
      </c>
      <c r="Y73" s="40">
        <v>0</v>
      </c>
      <c r="Z73" s="40">
        <v>0</v>
      </c>
      <c r="AA73" s="40">
        <v>0</v>
      </c>
      <c r="AB73" s="40">
        <v>0</v>
      </c>
      <c r="AC73" s="40">
        <v>0</v>
      </c>
      <c r="AD73" s="40">
        <v>0</v>
      </c>
      <c r="AE73" s="40">
        <v>0</v>
      </c>
      <c r="AF73" s="40">
        <v>0</v>
      </c>
      <c r="AG73" s="40">
        <v>0</v>
      </c>
      <c r="AH73" s="40">
        <v>0</v>
      </c>
      <c r="AI73" s="40">
        <v>0</v>
      </c>
      <c r="AJ73" s="40">
        <v>0</v>
      </c>
      <c r="AK73" s="40">
        <v>0</v>
      </c>
      <c r="AL73" s="40">
        <v>0</v>
      </c>
      <c r="AM73" s="40">
        <v>0</v>
      </c>
      <c r="AN73" s="40">
        <v>0</v>
      </c>
      <c r="AO73" s="40">
        <v>0</v>
      </c>
      <c r="AP73" s="40">
        <v>0</v>
      </c>
      <c r="AQ73" s="40">
        <v>0</v>
      </c>
      <c r="AR73" s="40">
        <v>0</v>
      </c>
      <c r="AS73" s="40">
        <v>0</v>
      </c>
      <c r="AT73" s="40">
        <v>0</v>
      </c>
      <c r="AU73" s="40">
        <v>0</v>
      </c>
      <c r="AV73" s="40">
        <v>0</v>
      </c>
      <c r="AW73" s="40">
        <v>0</v>
      </c>
      <c r="AX73" s="40">
        <v>0</v>
      </c>
      <c r="AY73" s="40">
        <v>0</v>
      </c>
      <c r="AZ73" s="40">
        <v>0</v>
      </c>
      <c r="BA73" s="40">
        <v>0</v>
      </c>
      <c r="BB73" s="40">
        <v>0</v>
      </c>
      <c r="BC73" s="40">
        <v>0</v>
      </c>
      <c r="BD73" s="40">
        <v>0</v>
      </c>
      <c r="BE73" s="40">
        <v>0</v>
      </c>
      <c r="BF73" s="40">
        <v>0</v>
      </c>
      <c r="BG73" s="40">
        <v>0</v>
      </c>
      <c r="BH73" s="40">
        <v>0</v>
      </c>
      <c r="BI73" s="40">
        <v>0</v>
      </c>
      <c r="BJ73" s="40">
        <v>0</v>
      </c>
      <c r="BK73" s="40">
        <v>0</v>
      </c>
      <c r="BL73" s="40">
        <v>0</v>
      </c>
      <c r="BM73" s="40">
        <v>0</v>
      </c>
      <c r="BN73" s="40">
        <v>0</v>
      </c>
      <c r="BO73" s="40">
        <v>0</v>
      </c>
      <c r="BP73" s="40">
        <v>0</v>
      </c>
      <c r="BQ73" s="40">
        <v>0</v>
      </c>
      <c r="BR73" s="40">
        <v>0</v>
      </c>
      <c r="BS73" s="40">
        <v>0</v>
      </c>
      <c r="BT73" s="40">
        <v>0</v>
      </c>
      <c r="BU73" s="40">
        <v>0</v>
      </c>
      <c r="BV73" s="40">
        <v>0</v>
      </c>
      <c r="BW73" s="40">
        <v>0</v>
      </c>
      <c r="BX73" s="40">
        <v>0</v>
      </c>
      <c r="BY73" s="40">
        <v>0</v>
      </c>
      <c r="BZ73" s="40">
        <v>0</v>
      </c>
      <c r="CA73" s="40">
        <v>0</v>
      </c>
      <c r="CB73" s="40">
        <v>0</v>
      </c>
      <c r="CC73" s="40">
        <v>0</v>
      </c>
      <c r="CD73" s="40">
        <v>0</v>
      </c>
      <c r="CE73" s="40">
        <v>0</v>
      </c>
      <c r="CF73" s="40">
        <v>0</v>
      </c>
      <c r="CG73" s="40">
        <v>0</v>
      </c>
      <c r="CH73" s="40">
        <v>0</v>
      </c>
      <c r="CI73" s="40">
        <v>0</v>
      </c>
      <c r="CJ73" s="40">
        <v>0</v>
      </c>
      <c r="CK73" s="40">
        <v>0</v>
      </c>
      <c r="CL73" s="40">
        <v>0</v>
      </c>
      <c r="CM73" s="40">
        <v>0</v>
      </c>
      <c r="CN73" s="40">
        <v>0</v>
      </c>
      <c r="CO73" s="40">
        <v>0</v>
      </c>
      <c r="CP73" s="40">
        <v>0</v>
      </c>
      <c r="CQ73" s="40">
        <v>0</v>
      </c>
      <c r="CR73" s="40">
        <v>0</v>
      </c>
      <c r="CS73" s="40">
        <v>0</v>
      </c>
      <c r="CT73" s="40">
        <v>0</v>
      </c>
      <c r="CU73" s="40">
        <v>0</v>
      </c>
      <c r="CV73" s="40">
        <v>0</v>
      </c>
      <c r="CW73" s="40">
        <v>0</v>
      </c>
      <c r="CX73" s="40">
        <v>0</v>
      </c>
      <c r="CY73" s="40">
        <v>0</v>
      </c>
      <c r="CZ73" s="40">
        <v>0</v>
      </c>
      <c r="DA73" s="40">
        <v>0</v>
      </c>
      <c r="DB73" s="40">
        <v>0</v>
      </c>
      <c r="DC73" s="40">
        <v>0</v>
      </c>
      <c r="DD73" s="40">
        <v>0</v>
      </c>
      <c r="DE73" s="40">
        <v>0</v>
      </c>
      <c r="DF73" s="40">
        <v>0</v>
      </c>
      <c r="DG73" s="40">
        <v>0</v>
      </c>
      <c r="DH73" s="40">
        <v>0</v>
      </c>
      <c r="DI73" s="40">
        <v>0</v>
      </c>
      <c r="DJ73" s="40">
        <v>0</v>
      </c>
      <c r="DK73" s="40">
        <v>0</v>
      </c>
      <c r="DL73" s="40">
        <v>0</v>
      </c>
      <c r="DM73" s="40">
        <v>0</v>
      </c>
      <c r="DN73" s="40">
        <v>0</v>
      </c>
      <c r="DO73" s="40">
        <v>0</v>
      </c>
      <c r="DP73" s="40">
        <v>0</v>
      </c>
      <c r="DQ73" s="40">
        <v>10</v>
      </c>
      <c r="DR73" s="40">
        <v>0</v>
      </c>
      <c r="DS73" s="40">
        <v>0</v>
      </c>
      <c r="DT73" s="40">
        <v>0</v>
      </c>
      <c r="DU73" s="40">
        <v>0</v>
      </c>
      <c r="DV73" s="40">
        <v>0</v>
      </c>
      <c r="DW73" s="40">
        <v>0</v>
      </c>
      <c r="DX73" s="40">
        <v>0</v>
      </c>
      <c r="DY73" s="40">
        <v>0</v>
      </c>
      <c r="DZ73" s="40">
        <v>0</v>
      </c>
      <c r="EA73" s="40">
        <v>0</v>
      </c>
      <c r="EB73" s="40">
        <v>0</v>
      </c>
      <c r="EC73" s="40">
        <v>0</v>
      </c>
      <c r="ED73" s="40">
        <v>0</v>
      </c>
      <c r="EE73" s="40">
        <v>0</v>
      </c>
      <c r="EF73" s="40">
        <v>0</v>
      </c>
      <c r="EG73" s="40">
        <v>0</v>
      </c>
      <c r="EH73" s="40">
        <v>0</v>
      </c>
      <c r="EI73" s="40">
        <v>0</v>
      </c>
      <c r="EJ73" s="40">
        <v>0</v>
      </c>
      <c r="EK73" s="40">
        <v>0</v>
      </c>
      <c r="EL73" s="40">
        <v>0</v>
      </c>
      <c r="EM73" s="40">
        <v>0</v>
      </c>
      <c r="EN73" s="40">
        <v>0</v>
      </c>
      <c r="EO73" s="40">
        <v>0</v>
      </c>
      <c r="EP73" s="40">
        <v>0</v>
      </c>
      <c r="EQ73" s="40">
        <v>0</v>
      </c>
      <c r="ER73" s="40">
        <v>0</v>
      </c>
      <c r="ES73" s="40">
        <v>0</v>
      </c>
      <c r="ET73" s="40">
        <v>0</v>
      </c>
      <c r="EU73" s="40">
        <v>0</v>
      </c>
      <c r="EV73" s="40">
        <v>0</v>
      </c>
      <c r="EW73" s="40">
        <v>0</v>
      </c>
      <c r="EX73" s="40">
        <v>0</v>
      </c>
      <c r="EY73" s="40">
        <v>0</v>
      </c>
      <c r="EZ73" s="40">
        <v>0</v>
      </c>
      <c r="FA73" s="40">
        <v>0</v>
      </c>
      <c r="FB73" s="40">
        <v>0</v>
      </c>
      <c r="FC73" s="40">
        <v>0</v>
      </c>
      <c r="FD73" s="40">
        <v>0</v>
      </c>
      <c r="FE73" s="40">
        <v>0</v>
      </c>
      <c r="FF73" s="40">
        <v>0</v>
      </c>
      <c r="FG73" s="40">
        <v>0</v>
      </c>
      <c r="FH73" s="40">
        <v>0</v>
      </c>
      <c r="FI73" s="40">
        <v>0</v>
      </c>
      <c r="FJ73" s="40">
        <v>0</v>
      </c>
      <c r="FK73" s="40">
        <v>0</v>
      </c>
      <c r="FL73" s="40">
        <v>0</v>
      </c>
      <c r="FM73" s="40">
        <v>0</v>
      </c>
      <c r="FN73" s="40">
        <v>0</v>
      </c>
      <c r="FO73" s="40">
        <v>0</v>
      </c>
      <c r="FP73" s="40">
        <v>0</v>
      </c>
      <c r="FQ73" s="40">
        <v>0</v>
      </c>
      <c r="FR73" s="40">
        <v>0</v>
      </c>
      <c r="FS73" s="40">
        <v>0</v>
      </c>
      <c r="FT73" s="40">
        <v>0</v>
      </c>
      <c r="FU73" s="40">
        <v>0</v>
      </c>
      <c r="FV73" s="40">
        <v>0</v>
      </c>
      <c r="FW73" s="40">
        <v>0</v>
      </c>
      <c r="FX73" s="40">
        <v>0</v>
      </c>
      <c r="FY73" s="40">
        <v>0</v>
      </c>
      <c r="FZ73" s="40">
        <v>0</v>
      </c>
      <c r="GA73" s="40">
        <v>0</v>
      </c>
      <c r="GB73" s="40">
        <v>0</v>
      </c>
      <c r="GC73" s="40">
        <v>0</v>
      </c>
      <c r="GD73" s="43">
        <v>20</v>
      </c>
      <c r="GF73" t="s">
        <v>84</v>
      </c>
    </row>
    <row r="74" spans="1:188" x14ac:dyDescent="0.2">
      <c r="A74" s="37" t="s">
        <v>249</v>
      </c>
      <c r="B74" s="38" t="s">
        <v>298</v>
      </c>
      <c r="C74" s="38">
        <v>0</v>
      </c>
      <c r="D74" s="38">
        <v>0</v>
      </c>
      <c r="E74" s="38">
        <v>0</v>
      </c>
      <c r="F74" s="38">
        <v>0</v>
      </c>
      <c r="G74" s="38">
        <v>0</v>
      </c>
      <c r="H74" s="38">
        <v>0</v>
      </c>
      <c r="I74" s="38">
        <v>0</v>
      </c>
      <c r="J74" s="38">
        <v>0</v>
      </c>
      <c r="K74" s="38">
        <v>0</v>
      </c>
      <c r="L74" s="38">
        <v>0</v>
      </c>
      <c r="M74" s="38">
        <v>0</v>
      </c>
      <c r="N74" s="38">
        <v>0</v>
      </c>
      <c r="O74" s="38">
        <v>0</v>
      </c>
      <c r="P74" s="38">
        <v>0</v>
      </c>
      <c r="Q74" s="38">
        <v>0</v>
      </c>
      <c r="R74" s="38">
        <v>0</v>
      </c>
      <c r="S74" s="38">
        <v>0</v>
      </c>
      <c r="T74" s="38">
        <v>0</v>
      </c>
      <c r="U74" s="38">
        <v>0</v>
      </c>
      <c r="V74" s="38">
        <v>0</v>
      </c>
      <c r="W74" s="38">
        <v>0</v>
      </c>
      <c r="X74" s="38">
        <v>0</v>
      </c>
      <c r="Y74" s="38">
        <v>0</v>
      </c>
      <c r="Z74" s="38">
        <v>0</v>
      </c>
      <c r="AA74" s="38">
        <v>0</v>
      </c>
      <c r="AB74" s="38">
        <v>0</v>
      </c>
      <c r="AC74" s="38">
        <v>0</v>
      </c>
      <c r="AD74" s="38">
        <v>0</v>
      </c>
      <c r="AE74" s="38">
        <v>0</v>
      </c>
      <c r="AF74" s="38">
        <v>0</v>
      </c>
      <c r="AG74" s="38">
        <v>0</v>
      </c>
      <c r="AH74" s="38">
        <v>0</v>
      </c>
      <c r="AI74" s="38">
        <v>0</v>
      </c>
      <c r="AJ74" s="38">
        <v>0</v>
      </c>
      <c r="AK74" s="38">
        <v>0</v>
      </c>
      <c r="AL74" s="38">
        <v>0</v>
      </c>
      <c r="AM74" s="38">
        <v>0</v>
      </c>
      <c r="AN74" s="38">
        <v>0</v>
      </c>
      <c r="AO74" s="38">
        <v>0</v>
      </c>
      <c r="AP74" s="38">
        <v>0</v>
      </c>
      <c r="AQ74" s="38">
        <v>0</v>
      </c>
      <c r="AR74" s="38">
        <v>0</v>
      </c>
      <c r="AS74" s="38">
        <v>26</v>
      </c>
      <c r="AT74" s="38">
        <v>0</v>
      </c>
      <c r="AU74" s="38">
        <v>26</v>
      </c>
      <c r="AV74" s="38">
        <v>0</v>
      </c>
      <c r="AW74" s="38">
        <v>26</v>
      </c>
      <c r="AX74" s="38">
        <v>104</v>
      </c>
      <c r="AY74" s="38">
        <v>52</v>
      </c>
      <c r="AZ74" s="38">
        <v>26</v>
      </c>
      <c r="BA74" s="38">
        <v>0</v>
      </c>
      <c r="BB74" s="38">
        <v>26</v>
      </c>
      <c r="BC74" s="38">
        <v>26</v>
      </c>
      <c r="BD74" s="38">
        <v>26</v>
      </c>
      <c r="BE74" s="38">
        <v>26</v>
      </c>
      <c r="BF74" s="38">
        <v>0</v>
      </c>
      <c r="BG74" s="38">
        <v>0</v>
      </c>
      <c r="BH74" s="38">
        <v>0</v>
      </c>
      <c r="BI74" s="38">
        <v>52</v>
      </c>
      <c r="BJ74" s="38">
        <v>0</v>
      </c>
      <c r="BK74" s="38">
        <v>0</v>
      </c>
      <c r="BL74" s="38">
        <v>0</v>
      </c>
      <c r="BM74" s="38">
        <v>0</v>
      </c>
      <c r="BN74" s="38">
        <v>0</v>
      </c>
      <c r="BO74" s="38">
        <v>0</v>
      </c>
      <c r="BP74" s="38">
        <v>0</v>
      </c>
      <c r="BQ74" s="38">
        <v>0</v>
      </c>
      <c r="BR74" s="38">
        <v>0</v>
      </c>
      <c r="BS74" s="38">
        <v>0</v>
      </c>
      <c r="BT74" s="38">
        <v>0</v>
      </c>
      <c r="BU74" s="38">
        <v>0</v>
      </c>
      <c r="BV74" s="38">
        <v>0</v>
      </c>
      <c r="BW74" s="38">
        <v>0</v>
      </c>
      <c r="BX74" s="38">
        <v>0</v>
      </c>
      <c r="BY74" s="38">
        <v>0</v>
      </c>
      <c r="BZ74" s="38">
        <v>0</v>
      </c>
      <c r="CA74" s="38">
        <v>0</v>
      </c>
      <c r="CB74" s="38">
        <v>0</v>
      </c>
      <c r="CC74" s="38">
        <v>0</v>
      </c>
      <c r="CD74" s="38">
        <v>0</v>
      </c>
      <c r="CE74" s="38">
        <v>0</v>
      </c>
      <c r="CF74" s="38">
        <v>0</v>
      </c>
      <c r="CG74" s="38">
        <v>0</v>
      </c>
      <c r="CH74" s="38">
        <v>0</v>
      </c>
      <c r="CI74" s="38">
        <v>0</v>
      </c>
      <c r="CJ74" s="38">
        <v>0</v>
      </c>
      <c r="CK74" s="38">
        <v>0</v>
      </c>
      <c r="CL74" s="38">
        <v>0</v>
      </c>
      <c r="CM74" s="38">
        <v>0</v>
      </c>
      <c r="CN74" s="38">
        <v>0</v>
      </c>
      <c r="CO74" s="38">
        <v>0</v>
      </c>
      <c r="CP74" s="38">
        <v>0</v>
      </c>
      <c r="CQ74" s="38">
        <v>0</v>
      </c>
      <c r="CR74" s="38">
        <v>0</v>
      </c>
      <c r="CS74" s="38">
        <v>0</v>
      </c>
      <c r="CT74" s="38">
        <v>0</v>
      </c>
      <c r="CU74" s="38">
        <v>0</v>
      </c>
      <c r="CV74" s="38">
        <v>0</v>
      </c>
      <c r="CW74" s="38">
        <v>0</v>
      </c>
      <c r="CX74" s="38">
        <v>0</v>
      </c>
      <c r="CY74" s="38">
        <v>0</v>
      </c>
      <c r="CZ74" s="38">
        <v>0</v>
      </c>
      <c r="DA74" s="38">
        <v>26</v>
      </c>
      <c r="DB74" s="38">
        <v>26</v>
      </c>
      <c r="DC74" s="38">
        <v>104</v>
      </c>
      <c r="DD74" s="38">
        <v>0</v>
      </c>
      <c r="DE74" s="38">
        <v>0</v>
      </c>
      <c r="DF74" s="38">
        <v>0</v>
      </c>
      <c r="DG74" s="38">
        <v>26</v>
      </c>
      <c r="DH74" s="38">
        <v>0</v>
      </c>
      <c r="DI74" s="38">
        <v>0</v>
      </c>
      <c r="DJ74" s="38">
        <v>26</v>
      </c>
      <c r="DK74" s="38">
        <v>0</v>
      </c>
      <c r="DL74" s="38">
        <v>0</v>
      </c>
      <c r="DM74" s="38">
        <v>52</v>
      </c>
      <c r="DN74" s="38">
        <v>26</v>
      </c>
      <c r="DO74" s="38">
        <v>26</v>
      </c>
      <c r="DP74" s="38">
        <v>52</v>
      </c>
      <c r="DQ74" s="38">
        <v>52</v>
      </c>
      <c r="DR74" s="38">
        <v>0</v>
      </c>
      <c r="DS74" s="38">
        <v>0</v>
      </c>
      <c r="DT74" s="38">
        <v>0</v>
      </c>
      <c r="DU74" s="38">
        <v>78</v>
      </c>
      <c r="DV74" s="38">
        <v>26</v>
      </c>
      <c r="DW74" s="38">
        <v>0</v>
      </c>
      <c r="DX74" s="38">
        <v>0</v>
      </c>
      <c r="DY74" s="38">
        <v>0</v>
      </c>
      <c r="DZ74" s="38">
        <v>0</v>
      </c>
      <c r="EA74" s="38">
        <v>0</v>
      </c>
      <c r="EB74" s="38">
        <v>26</v>
      </c>
      <c r="EC74" s="38">
        <v>26</v>
      </c>
      <c r="ED74" s="38">
        <v>0</v>
      </c>
      <c r="EE74" s="38">
        <v>0</v>
      </c>
      <c r="EF74" s="38">
        <v>0</v>
      </c>
      <c r="EG74" s="38">
        <v>0</v>
      </c>
      <c r="EH74" s="38">
        <v>0</v>
      </c>
      <c r="EI74" s="38">
        <v>0</v>
      </c>
      <c r="EJ74" s="38">
        <v>0</v>
      </c>
      <c r="EK74" s="38">
        <v>0</v>
      </c>
      <c r="EL74" s="38">
        <v>0</v>
      </c>
      <c r="EM74" s="38">
        <v>0</v>
      </c>
      <c r="EN74" s="38">
        <v>0</v>
      </c>
      <c r="EO74" s="38">
        <v>0</v>
      </c>
      <c r="EP74" s="38">
        <v>0</v>
      </c>
      <c r="EQ74" s="38">
        <v>0</v>
      </c>
      <c r="ER74" s="38">
        <v>0</v>
      </c>
      <c r="ES74" s="38">
        <v>0</v>
      </c>
      <c r="ET74" s="38">
        <v>0</v>
      </c>
      <c r="EU74" s="38">
        <v>0</v>
      </c>
      <c r="EV74" s="38">
        <v>0</v>
      </c>
      <c r="EW74" s="38">
        <v>0</v>
      </c>
      <c r="EX74" s="38">
        <v>0</v>
      </c>
      <c r="EY74" s="38">
        <v>0</v>
      </c>
      <c r="EZ74" s="38">
        <v>0</v>
      </c>
      <c r="FA74" s="38">
        <v>0</v>
      </c>
      <c r="FB74" s="38">
        <v>0</v>
      </c>
      <c r="FC74" s="38">
        <v>0</v>
      </c>
      <c r="FD74" s="38">
        <v>0</v>
      </c>
      <c r="FE74" s="38">
        <v>0</v>
      </c>
      <c r="FF74" s="38">
        <v>0</v>
      </c>
      <c r="FG74" s="38">
        <v>0</v>
      </c>
      <c r="FH74" s="38">
        <v>0</v>
      </c>
      <c r="FI74" s="38">
        <v>0</v>
      </c>
      <c r="FJ74" s="38">
        <v>0</v>
      </c>
      <c r="FK74" s="38">
        <v>0</v>
      </c>
      <c r="FL74" s="38">
        <v>0</v>
      </c>
      <c r="FM74" s="38">
        <v>0</v>
      </c>
      <c r="FN74" s="38">
        <v>0</v>
      </c>
      <c r="FO74" s="38">
        <v>0</v>
      </c>
      <c r="FP74" s="38">
        <v>0</v>
      </c>
      <c r="FQ74" s="38">
        <v>0</v>
      </c>
      <c r="FR74" s="38">
        <v>0</v>
      </c>
      <c r="FS74" s="38">
        <v>0</v>
      </c>
      <c r="FT74" s="38">
        <v>0</v>
      </c>
      <c r="FU74" s="38">
        <v>0</v>
      </c>
      <c r="FV74" s="38">
        <v>0</v>
      </c>
      <c r="FW74" s="38">
        <v>0</v>
      </c>
      <c r="FX74" s="38">
        <v>0</v>
      </c>
      <c r="FY74" s="38">
        <v>0</v>
      </c>
      <c r="FZ74" s="38">
        <v>0</v>
      </c>
      <c r="GA74" s="38">
        <v>0</v>
      </c>
      <c r="GB74" s="38">
        <v>0</v>
      </c>
      <c r="GC74" s="38">
        <v>0</v>
      </c>
      <c r="GD74" s="42">
        <v>988</v>
      </c>
      <c r="GF74" t="s">
        <v>85</v>
      </c>
    </row>
    <row r="75" spans="1:188" x14ac:dyDescent="0.2">
      <c r="A75" s="39" t="s">
        <v>248</v>
      </c>
      <c r="B75" s="40" t="s">
        <v>301</v>
      </c>
      <c r="C75" s="40">
        <v>0</v>
      </c>
      <c r="D75" s="40">
        <v>0</v>
      </c>
      <c r="E75" s="40">
        <v>0</v>
      </c>
      <c r="F75" s="40">
        <v>0</v>
      </c>
      <c r="G75" s="40">
        <v>0</v>
      </c>
      <c r="H75" s="40">
        <v>0</v>
      </c>
      <c r="I75" s="40">
        <v>0</v>
      </c>
      <c r="J75" s="40">
        <v>0</v>
      </c>
      <c r="K75" s="40">
        <v>0</v>
      </c>
      <c r="L75" s="40">
        <v>0</v>
      </c>
      <c r="M75" s="40">
        <v>0</v>
      </c>
      <c r="N75" s="40">
        <v>0</v>
      </c>
      <c r="O75" s="40">
        <v>0</v>
      </c>
      <c r="P75" s="40">
        <v>0</v>
      </c>
      <c r="Q75" s="40">
        <v>0</v>
      </c>
      <c r="R75" s="40">
        <v>0</v>
      </c>
      <c r="S75" s="40">
        <v>0</v>
      </c>
      <c r="T75" s="40">
        <v>0</v>
      </c>
      <c r="U75" s="40">
        <v>0</v>
      </c>
      <c r="V75" s="40">
        <v>0</v>
      </c>
      <c r="W75" s="40">
        <v>0</v>
      </c>
      <c r="X75" s="40">
        <v>0</v>
      </c>
      <c r="Y75" s="40">
        <v>0</v>
      </c>
      <c r="Z75" s="40">
        <v>0</v>
      </c>
      <c r="AA75" s="40">
        <v>0</v>
      </c>
      <c r="AB75" s="40">
        <v>0</v>
      </c>
      <c r="AC75" s="40">
        <v>0</v>
      </c>
      <c r="AD75" s="40">
        <v>0</v>
      </c>
      <c r="AE75" s="40">
        <v>0</v>
      </c>
      <c r="AF75" s="40">
        <v>0</v>
      </c>
      <c r="AG75" s="40">
        <v>0</v>
      </c>
      <c r="AH75" s="40">
        <v>0</v>
      </c>
      <c r="AI75" s="40">
        <v>0</v>
      </c>
      <c r="AJ75" s="40">
        <v>0</v>
      </c>
      <c r="AK75" s="40">
        <v>0</v>
      </c>
      <c r="AL75" s="40">
        <v>0</v>
      </c>
      <c r="AM75" s="40">
        <v>0</v>
      </c>
      <c r="AN75" s="40">
        <v>0</v>
      </c>
      <c r="AO75" s="40">
        <v>0</v>
      </c>
      <c r="AP75" s="40">
        <v>0</v>
      </c>
      <c r="AQ75" s="40">
        <v>0</v>
      </c>
      <c r="AR75" s="40">
        <v>0</v>
      </c>
      <c r="AS75" s="40">
        <v>0</v>
      </c>
      <c r="AT75" s="40">
        <v>0</v>
      </c>
      <c r="AU75" s="40">
        <v>0</v>
      </c>
      <c r="AV75" s="40">
        <v>0</v>
      </c>
      <c r="AW75" s="40">
        <v>0</v>
      </c>
      <c r="AX75" s="40">
        <v>0</v>
      </c>
      <c r="AY75" s="40">
        <v>0</v>
      </c>
      <c r="AZ75" s="40">
        <v>0</v>
      </c>
      <c r="BA75" s="40">
        <v>0</v>
      </c>
      <c r="BB75" s="40">
        <v>0</v>
      </c>
      <c r="BC75" s="40">
        <v>0</v>
      </c>
      <c r="BD75" s="40">
        <v>0</v>
      </c>
      <c r="BE75" s="40">
        <v>0</v>
      </c>
      <c r="BF75" s="40">
        <v>0</v>
      </c>
      <c r="BG75" s="40">
        <v>0</v>
      </c>
      <c r="BH75" s="40">
        <v>0</v>
      </c>
      <c r="BI75" s="40">
        <v>0</v>
      </c>
      <c r="BJ75" s="40">
        <v>0</v>
      </c>
      <c r="BK75" s="40">
        <v>0</v>
      </c>
      <c r="BL75" s="40">
        <v>0</v>
      </c>
      <c r="BM75" s="40">
        <v>0</v>
      </c>
      <c r="BN75" s="40">
        <v>0</v>
      </c>
      <c r="BO75" s="40">
        <v>0</v>
      </c>
      <c r="BP75" s="40">
        <v>0</v>
      </c>
      <c r="BQ75" s="40">
        <v>0</v>
      </c>
      <c r="BR75" s="40">
        <v>0</v>
      </c>
      <c r="BS75" s="40">
        <v>0</v>
      </c>
      <c r="BT75" s="40">
        <v>0</v>
      </c>
      <c r="BU75" s="40">
        <v>0</v>
      </c>
      <c r="BV75" s="40">
        <v>0</v>
      </c>
      <c r="BW75" s="40">
        <v>0</v>
      </c>
      <c r="BX75" s="40">
        <v>0</v>
      </c>
      <c r="BY75" s="40">
        <v>0</v>
      </c>
      <c r="BZ75" s="40">
        <v>0</v>
      </c>
      <c r="CA75" s="40">
        <v>0</v>
      </c>
      <c r="CB75" s="40">
        <v>0</v>
      </c>
      <c r="CC75" s="40">
        <v>0</v>
      </c>
      <c r="CD75" s="40">
        <v>0</v>
      </c>
      <c r="CE75" s="40">
        <v>0</v>
      </c>
      <c r="CF75" s="40">
        <v>0</v>
      </c>
      <c r="CG75" s="40">
        <v>0</v>
      </c>
      <c r="CH75" s="40">
        <v>0</v>
      </c>
      <c r="CI75" s="40">
        <v>0</v>
      </c>
      <c r="CJ75" s="40">
        <v>0</v>
      </c>
      <c r="CK75" s="40">
        <v>0</v>
      </c>
      <c r="CL75" s="40">
        <v>0</v>
      </c>
      <c r="CM75" s="40">
        <v>0</v>
      </c>
      <c r="CN75" s="40">
        <v>0</v>
      </c>
      <c r="CO75" s="40">
        <v>0</v>
      </c>
      <c r="CP75" s="40">
        <v>0</v>
      </c>
      <c r="CQ75" s="40">
        <v>0</v>
      </c>
      <c r="CR75" s="40">
        <v>0</v>
      </c>
      <c r="CS75" s="40">
        <v>0</v>
      </c>
      <c r="CT75" s="40">
        <v>0</v>
      </c>
      <c r="CU75" s="40">
        <v>0</v>
      </c>
      <c r="CV75" s="40">
        <v>0</v>
      </c>
      <c r="CW75" s="40">
        <v>0</v>
      </c>
      <c r="CX75" s="40">
        <v>0</v>
      </c>
      <c r="CY75" s="40">
        <v>90</v>
      </c>
      <c r="CZ75" s="40">
        <v>60</v>
      </c>
      <c r="DA75" s="40">
        <v>30</v>
      </c>
      <c r="DB75" s="40">
        <v>0</v>
      </c>
      <c r="DC75" s="40">
        <v>30</v>
      </c>
      <c r="DD75" s="40">
        <v>0</v>
      </c>
      <c r="DE75" s="40">
        <v>0</v>
      </c>
      <c r="DF75" s="40">
        <v>60</v>
      </c>
      <c r="DG75" s="40">
        <v>30</v>
      </c>
      <c r="DH75" s="40">
        <v>0</v>
      </c>
      <c r="DI75" s="40">
        <v>90</v>
      </c>
      <c r="DJ75" s="40">
        <v>0</v>
      </c>
      <c r="DK75" s="40">
        <v>0</v>
      </c>
      <c r="DL75" s="40">
        <v>0</v>
      </c>
      <c r="DM75" s="40">
        <v>0</v>
      </c>
      <c r="DN75" s="40">
        <v>0</v>
      </c>
      <c r="DO75" s="40">
        <v>0</v>
      </c>
      <c r="DP75" s="40">
        <v>0</v>
      </c>
      <c r="DQ75" s="40">
        <v>0</v>
      </c>
      <c r="DR75" s="40">
        <v>0</v>
      </c>
      <c r="DS75" s="40">
        <v>0</v>
      </c>
      <c r="DT75" s="40">
        <v>0</v>
      </c>
      <c r="DU75" s="40">
        <v>0</v>
      </c>
      <c r="DV75" s="40">
        <v>0</v>
      </c>
      <c r="DW75" s="40">
        <v>0</v>
      </c>
      <c r="DX75" s="40">
        <v>0</v>
      </c>
      <c r="DY75" s="40">
        <v>0</v>
      </c>
      <c r="DZ75" s="40">
        <v>0</v>
      </c>
      <c r="EA75" s="40">
        <v>0</v>
      </c>
      <c r="EB75" s="40">
        <v>60</v>
      </c>
      <c r="EC75" s="40">
        <v>0</v>
      </c>
      <c r="ED75" s="40">
        <v>0</v>
      </c>
      <c r="EE75" s="40">
        <v>0</v>
      </c>
      <c r="EF75" s="40">
        <v>0</v>
      </c>
      <c r="EG75" s="40">
        <v>0</v>
      </c>
      <c r="EH75" s="40">
        <v>60</v>
      </c>
      <c r="EI75" s="40">
        <v>60</v>
      </c>
      <c r="EJ75" s="40">
        <v>90</v>
      </c>
      <c r="EK75" s="40">
        <v>30</v>
      </c>
      <c r="EL75" s="40">
        <v>0</v>
      </c>
      <c r="EM75" s="40">
        <v>30</v>
      </c>
      <c r="EN75" s="40">
        <v>0</v>
      </c>
      <c r="EO75" s="40">
        <v>60</v>
      </c>
      <c r="EP75" s="40">
        <v>30</v>
      </c>
      <c r="EQ75" s="40">
        <v>0</v>
      </c>
      <c r="ER75" s="40">
        <v>30</v>
      </c>
      <c r="ES75" s="40">
        <v>60</v>
      </c>
      <c r="ET75" s="40">
        <v>0</v>
      </c>
      <c r="EU75" s="40">
        <v>0</v>
      </c>
      <c r="EV75" s="40">
        <v>0</v>
      </c>
      <c r="EW75" s="40">
        <v>0</v>
      </c>
      <c r="EX75" s="40">
        <v>0</v>
      </c>
      <c r="EY75" s="40">
        <v>0</v>
      </c>
      <c r="EZ75" s="40">
        <v>0</v>
      </c>
      <c r="FA75" s="40">
        <v>0</v>
      </c>
      <c r="FB75" s="40">
        <v>0</v>
      </c>
      <c r="FC75" s="40">
        <v>0</v>
      </c>
      <c r="FD75" s="40">
        <v>0</v>
      </c>
      <c r="FE75" s="40">
        <v>0</v>
      </c>
      <c r="FF75" s="40">
        <v>0</v>
      </c>
      <c r="FG75" s="40">
        <v>0</v>
      </c>
      <c r="FH75" s="40">
        <v>30</v>
      </c>
      <c r="FI75" s="40">
        <v>0</v>
      </c>
      <c r="FJ75" s="40">
        <v>0</v>
      </c>
      <c r="FK75" s="40">
        <v>0</v>
      </c>
      <c r="FL75" s="40">
        <v>0</v>
      </c>
      <c r="FM75" s="40">
        <v>0</v>
      </c>
      <c r="FN75" s="40">
        <v>0</v>
      </c>
      <c r="FO75" s="40">
        <v>0</v>
      </c>
      <c r="FP75" s="40">
        <v>0</v>
      </c>
      <c r="FQ75" s="40">
        <v>0</v>
      </c>
      <c r="FR75" s="40">
        <v>0</v>
      </c>
      <c r="FS75" s="40">
        <v>0</v>
      </c>
      <c r="FT75" s="40">
        <v>30</v>
      </c>
      <c r="FU75" s="40">
        <v>0</v>
      </c>
      <c r="FV75" s="40">
        <v>0</v>
      </c>
      <c r="FW75" s="40">
        <v>0</v>
      </c>
      <c r="FX75" s="40">
        <v>0</v>
      </c>
      <c r="FY75" s="40">
        <v>30</v>
      </c>
      <c r="FZ75" s="40">
        <v>0</v>
      </c>
      <c r="GA75" s="40">
        <v>0</v>
      </c>
      <c r="GB75" s="40">
        <v>0</v>
      </c>
      <c r="GC75" s="40">
        <v>0</v>
      </c>
      <c r="GD75" s="43">
        <v>990</v>
      </c>
      <c r="GF75" t="s">
        <v>87</v>
      </c>
    </row>
    <row r="76" spans="1:188" x14ac:dyDescent="0.2">
      <c r="A76" s="37" t="s">
        <v>272</v>
      </c>
      <c r="B76" s="38" t="s">
        <v>302</v>
      </c>
      <c r="C76" s="38">
        <v>0</v>
      </c>
      <c r="D76" s="38">
        <v>0</v>
      </c>
      <c r="E76" s="38">
        <v>0</v>
      </c>
      <c r="F76" s="38">
        <v>0</v>
      </c>
      <c r="G76" s="38">
        <v>0</v>
      </c>
      <c r="H76" s="38">
        <v>0</v>
      </c>
      <c r="I76" s="38">
        <v>0</v>
      </c>
      <c r="J76" s="38">
        <v>0</v>
      </c>
      <c r="K76" s="38">
        <v>0</v>
      </c>
      <c r="L76" s="38">
        <v>0</v>
      </c>
      <c r="M76" s="38">
        <v>0</v>
      </c>
      <c r="N76" s="38">
        <v>0</v>
      </c>
      <c r="O76" s="38">
        <v>0</v>
      </c>
      <c r="P76" s="38">
        <v>0</v>
      </c>
      <c r="Q76" s="38">
        <v>0</v>
      </c>
      <c r="R76" s="38">
        <v>0</v>
      </c>
      <c r="S76" s="38">
        <v>0</v>
      </c>
      <c r="T76" s="38">
        <v>0</v>
      </c>
      <c r="U76" s="38">
        <v>0</v>
      </c>
      <c r="V76" s="38">
        <v>0</v>
      </c>
      <c r="W76" s="38">
        <v>0</v>
      </c>
      <c r="X76" s="38">
        <v>0</v>
      </c>
      <c r="Y76" s="38">
        <v>0</v>
      </c>
      <c r="Z76" s="38">
        <v>0</v>
      </c>
      <c r="AA76" s="38">
        <v>0</v>
      </c>
      <c r="AB76" s="38">
        <v>0</v>
      </c>
      <c r="AC76" s="38">
        <v>0</v>
      </c>
      <c r="AD76" s="38">
        <v>0</v>
      </c>
      <c r="AE76" s="38">
        <v>0</v>
      </c>
      <c r="AF76" s="38">
        <v>0</v>
      </c>
      <c r="AG76" s="38">
        <v>0</v>
      </c>
      <c r="AH76" s="38">
        <v>0</v>
      </c>
      <c r="AI76" s="38">
        <v>0</v>
      </c>
      <c r="AJ76" s="38">
        <v>0</v>
      </c>
      <c r="AK76" s="38">
        <v>0</v>
      </c>
      <c r="AL76" s="38">
        <v>0</v>
      </c>
      <c r="AM76" s="38">
        <v>0</v>
      </c>
      <c r="AN76" s="38">
        <v>0</v>
      </c>
      <c r="AO76" s="38">
        <v>0</v>
      </c>
      <c r="AP76" s="38">
        <v>0</v>
      </c>
      <c r="AQ76" s="38">
        <v>0</v>
      </c>
      <c r="AR76" s="38">
        <v>0</v>
      </c>
      <c r="AS76" s="38">
        <v>0</v>
      </c>
      <c r="AT76" s="38">
        <v>0</v>
      </c>
      <c r="AU76" s="38">
        <v>0</v>
      </c>
      <c r="AV76" s="38">
        <v>0</v>
      </c>
      <c r="AW76" s="38">
        <v>0</v>
      </c>
      <c r="AX76" s="38">
        <v>0</v>
      </c>
      <c r="AY76" s="38">
        <v>0</v>
      </c>
      <c r="AZ76" s="38">
        <v>0</v>
      </c>
      <c r="BA76" s="38">
        <v>0</v>
      </c>
      <c r="BB76" s="38">
        <v>0</v>
      </c>
      <c r="BC76" s="38">
        <v>0</v>
      </c>
      <c r="BD76" s="38">
        <v>0</v>
      </c>
      <c r="BE76" s="38">
        <v>0</v>
      </c>
      <c r="BF76" s="38">
        <v>0</v>
      </c>
      <c r="BG76" s="38">
        <v>0</v>
      </c>
      <c r="BH76" s="38">
        <v>0</v>
      </c>
      <c r="BI76" s="38">
        <v>0</v>
      </c>
      <c r="BJ76" s="38">
        <v>0</v>
      </c>
      <c r="BK76" s="38">
        <v>0</v>
      </c>
      <c r="BL76" s="38">
        <v>0</v>
      </c>
      <c r="BM76" s="38">
        <v>0</v>
      </c>
      <c r="BN76" s="38">
        <v>0</v>
      </c>
      <c r="BO76" s="38">
        <v>0</v>
      </c>
      <c r="BP76" s="38">
        <v>0</v>
      </c>
      <c r="BQ76" s="38">
        <v>0</v>
      </c>
      <c r="BR76" s="38">
        <v>0</v>
      </c>
      <c r="BS76" s="38">
        <v>0</v>
      </c>
      <c r="BT76" s="38">
        <v>0</v>
      </c>
      <c r="BU76" s="38">
        <v>0</v>
      </c>
      <c r="BV76" s="38">
        <v>0</v>
      </c>
      <c r="BW76" s="38">
        <v>0</v>
      </c>
      <c r="BX76" s="38">
        <v>0</v>
      </c>
      <c r="BY76" s="38">
        <v>0</v>
      </c>
      <c r="BZ76" s="38">
        <v>0</v>
      </c>
      <c r="CA76" s="38">
        <v>0</v>
      </c>
      <c r="CB76" s="38">
        <v>0</v>
      </c>
      <c r="CC76" s="38">
        <v>0</v>
      </c>
      <c r="CD76" s="38">
        <v>0</v>
      </c>
      <c r="CE76" s="38">
        <v>0</v>
      </c>
      <c r="CF76" s="38">
        <v>0</v>
      </c>
      <c r="CG76" s="38">
        <v>0</v>
      </c>
      <c r="CH76" s="38">
        <v>0</v>
      </c>
      <c r="CI76" s="38">
        <v>0</v>
      </c>
      <c r="CJ76" s="38">
        <v>0</v>
      </c>
      <c r="CK76" s="38">
        <v>0</v>
      </c>
      <c r="CL76" s="38">
        <v>0</v>
      </c>
      <c r="CM76" s="38">
        <v>0</v>
      </c>
      <c r="CN76" s="38">
        <v>0</v>
      </c>
      <c r="CO76" s="38">
        <v>0</v>
      </c>
      <c r="CP76" s="38">
        <v>0</v>
      </c>
      <c r="CQ76" s="38">
        <v>0</v>
      </c>
      <c r="CR76" s="38">
        <v>0</v>
      </c>
      <c r="CS76" s="38">
        <v>0</v>
      </c>
      <c r="CT76" s="38">
        <v>0</v>
      </c>
      <c r="CU76" s="38">
        <v>0</v>
      </c>
      <c r="CV76" s="38">
        <v>0</v>
      </c>
      <c r="CW76" s="38">
        <v>0</v>
      </c>
      <c r="CX76" s="38">
        <v>0</v>
      </c>
      <c r="CY76" s="38">
        <v>0</v>
      </c>
      <c r="CZ76" s="38">
        <v>0</v>
      </c>
      <c r="DA76" s="38">
        <v>0</v>
      </c>
      <c r="DB76" s="38">
        <v>0</v>
      </c>
      <c r="DC76" s="38">
        <v>0</v>
      </c>
      <c r="DD76" s="38">
        <v>0</v>
      </c>
      <c r="DE76" s="38">
        <v>0</v>
      </c>
      <c r="DF76" s="38">
        <v>0</v>
      </c>
      <c r="DG76" s="38">
        <v>0</v>
      </c>
      <c r="DH76" s="38">
        <v>0</v>
      </c>
      <c r="DI76" s="38">
        <v>0</v>
      </c>
      <c r="DJ76" s="38">
        <v>0</v>
      </c>
      <c r="DK76" s="38">
        <v>0</v>
      </c>
      <c r="DL76" s="38">
        <v>0</v>
      </c>
      <c r="DM76" s="38">
        <v>0</v>
      </c>
      <c r="DN76" s="38">
        <v>0</v>
      </c>
      <c r="DO76" s="38">
        <v>0</v>
      </c>
      <c r="DP76" s="38">
        <v>0</v>
      </c>
      <c r="DQ76" s="38">
        <v>0</v>
      </c>
      <c r="DR76" s="38">
        <v>0</v>
      </c>
      <c r="DS76" s="38">
        <v>0</v>
      </c>
      <c r="DT76" s="38">
        <v>0</v>
      </c>
      <c r="DU76" s="38">
        <v>0</v>
      </c>
      <c r="DV76" s="38">
        <v>0</v>
      </c>
      <c r="DW76" s="38">
        <v>0</v>
      </c>
      <c r="DX76" s="38">
        <v>0</v>
      </c>
      <c r="DY76" s="38">
        <v>0</v>
      </c>
      <c r="DZ76" s="38">
        <v>0</v>
      </c>
      <c r="EA76" s="38">
        <v>0</v>
      </c>
      <c r="EB76" s="38">
        <v>0</v>
      </c>
      <c r="EC76" s="38">
        <v>0</v>
      </c>
      <c r="ED76" s="38">
        <v>0</v>
      </c>
      <c r="EE76" s="38">
        <v>0</v>
      </c>
      <c r="EF76" s="38">
        <v>0</v>
      </c>
      <c r="EG76" s="38">
        <v>0</v>
      </c>
      <c r="EH76" s="38">
        <v>0</v>
      </c>
      <c r="EI76" s="38">
        <v>0</v>
      </c>
      <c r="EJ76" s="38">
        <v>0</v>
      </c>
      <c r="EK76" s="38">
        <v>0</v>
      </c>
      <c r="EL76" s="38">
        <v>0</v>
      </c>
      <c r="EM76" s="38">
        <v>0</v>
      </c>
      <c r="EN76" s="38">
        <v>0</v>
      </c>
      <c r="EO76" s="38">
        <v>0</v>
      </c>
      <c r="EP76" s="38">
        <v>0</v>
      </c>
      <c r="EQ76" s="38">
        <v>0</v>
      </c>
      <c r="ER76" s="38">
        <v>0</v>
      </c>
      <c r="ES76" s="38">
        <v>0</v>
      </c>
      <c r="ET76" s="38">
        <v>0</v>
      </c>
      <c r="EU76" s="38">
        <v>0</v>
      </c>
      <c r="EV76" s="38">
        <v>0</v>
      </c>
      <c r="EW76" s="38">
        <v>0</v>
      </c>
      <c r="EX76" s="38">
        <v>0</v>
      </c>
      <c r="EY76" s="38">
        <v>0</v>
      </c>
      <c r="EZ76" s="38">
        <v>0</v>
      </c>
      <c r="FA76" s="38">
        <v>0</v>
      </c>
      <c r="FB76" s="38">
        <v>0</v>
      </c>
      <c r="FC76" s="38">
        <v>0</v>
      </c>
      <c r="FD76" s="38">
        <v>0</v>
      </c>
      <c r="FE76" s="38">
        <v>0</v>
      </c>
      <c r="FF76" s="38">
        <v>0</v>
      </c>
      <c r="FG76" s="38">
        <v>0</v>
      </c>
      <c r="FH76" s="38">
        <v>0</v>
      </c>
      <c r="FI76" s="38">
        <v>0</v>
      </c>
      <c r="FJ76" s="38">
        <v>0</v>
      </c>
      <c r="FK76" s="38">
        <v>0</v>
      </c>
      <c r="FL76" s="38">
        <v>0</v>
      </c>
      <c r="FM76" s="38">
        <v>0</v>
      </c>
      <c r="FN76" s="38">
        <v>0</v>
      </c>
      <c r="FO76" s="38">
        <v>0</v>
      </c>
      <c r="FP76" s="38">
        <v>0</v>
      </c>
      <c r="FQ76" s="38">
        <v>0</v>
      </c>
      <c r="FR76" s="38">
        <v>0</v>
      </c>
      <c r="FS76" s="38">
        <v>0</v>
      </c>
      <c r="FT76" s="38">
        <v>0</v>
      </c>
      <c r="FU76" s="38">
        <v>0</v>
      </c>
      <c r="FV76" s="38">
        <v>0</v>
      </c>
      <c r="FW76" s="38">
        <v>0</v>
      </c>
      <c r="FX76" s="38">
        <v>0</v>
      </c>
      <c r="FY76" s="38">
        <v>0</v>
      </c>
      <c r="FZ76" s="38">
        <v>0</v>
      </c>
      <c r="GA76" s="38">
        <v>0</v>
      </c>
      <c r="GB76" s="38">
        <v>0</v>
      </c>
      <c r="GC76" s="38">
        <v>0</v>
      </c>
      <c r="GD76" s="42">
        <v>0</v>
      </c>
      <c r="GF76" t="s">
        <v>88</v>
      </c>
    </row>
    <row r="77" spans="1:188" x14ac:dyDescent="0.2">
      <c r="A77" s="39" t="s">
        <v>254</v>
      </c>
      <c r="B77" s="40" t="s">
        <v>298</v>
      </c>
      <c r="C77" s="40">
        <v>0</v>
      </c>
      <c r="D77" s="40">
        <v>0</v>
      </c>
      <c r="E77" s="40">
        <v>0</v>
      </c>
      <c r="F77" s="40">
        <v>0</v>
      </c>
      <c r="G77" s="40">
        <v>0</v>
      </c>
      <c r="H77" s="40">
        <v>0</v>
      </c>
      <c r="I77" s="40">
        <v>0</v>
      </c>
      <c r="J77" s="40">
        <v>0</v>
      </c>
      <c r="K77" s="40">
        <v>0</v>
      </c>
      <c r="L77" s="40">
        <v>0</v>
      </c>
      <c r="M77" s="40">
        <v>0</v>
      </c>
      <c r="N77" s="40">
        <v>0</v>
      </c>
      <c r="O77" s="40">
        <v>0</v>
      </c>
      <c r="P77" s="40">
        <v>0</v>
      </c>
      <c r="Q77" s="40">
        <v>0</v>
      </c>
      <c r="R77" s="40">
        <v>0</v>
      </c>
      <c r="S77" s="40">
        <v>0</v>
      </c>
      <c r="T77" s="40">
        <v>0</v>
      </c>
      <c r="U77" s="40">
        <v>0</v>
      </c>
      <c r="V77" s="40">
        <v>0</v>
      </c>
      <c r="W77" s="40">
        <v>0</v>
      </c>
      <c r="X77" s="40">
        <v>0</v>
      </c>
      <c r="Y77" s="40">
        <v>0</v>
      </c>
      <c r="Z77" s="40">
        <v>0</v>
      </c>
      <c r="AA77" s="40">
        <v>0</v>
      </c>
      <c r="AB77" s="40">
        <v>0</v>
      </c>
      <c r="AC77" s="40">
        <v>0</v>
      </c>
      <c r="AD77" s="40">
        <v>0</v>
      </c>
      <c r="AE77" s="40">
        <v>0</v>
      </c>
      <c r="AF77" s="40">
        <v>0</v>
      </c>
      <c r="AG77" s="40">
        <v>0</v>
      </c>
      <c r="AH77" s="40">
        <v>0</v>
      </c>
      <c r="AI77" s="40">
        <v>0</v>
      </c>
      <c r="AJ77" s="40">
        <v>0</v>
      </c>
      <c r="AK77" s="40">
        <v>0</v>
      </c>
      <c r="AL77" s="40">
        <v>0</v>
      </c>
      <c r="AM77" s="40">
        <v>0</v>
      </c>
      <c r="AN77" s="40">
        <v>0</v>
      </c>
      <c r="AO77" s="40">
        <v>0</v>
      </c>
      <c r="AP77" s="40">
        <v>0</v>
      </c>
      <c r="AQ77" s="40">
        <v>0</v>
      </c>
      <c r="AR77" s="40">
        <v>0</v>
      </c>
      <c r="AS77" s="40">
        <v>0</v>
      </c>
      <c r="AT77" s="40">
        <v>0</v>
      </c>
      <c r="AU77" s="40">
        <v>0</v>
      </c>
      <c r="AV77" s="40">
        <v>0</v>
      </c>
      <c r="AW77" s="40">
        <v>0</v>
      </c>
      <c r="AX77" s="40">
        <v>0</v>
      </c>
      <c r="AY77" s="40">
        <v>0</v>
      </c>
      <c r="AZ77" s="40">
        <v>0</v>
      </c>
      <c r="BA77" s="40">
        <v>0</v>
      </c>
      <c r="BB77" s="40">
        <v>0</v>
      </c>
      <c r="BC77" s="40">
        <v>0</v>
      </c>
      <c r="BD77" s="40">
        <v>0</v>
      </c>
      <c r="BE77" s="40">
        <v>0</v>
      </c>
      <c r="BF77" s="40">
        <v>0</v>
      </c>
      <c r="BG77" s="40">
        <v>0</v>
      </c>
      <c r="BH77" s="40">
        <v>0</v>
      </c>
      <c r="BI77" s="40">
        <v>0</v>
      </c>
      <c r="BJ77" s="40">
        <v>0</v>
      </c>
      <c r="BK77" s="40">
        <v>0</v>
      </c>
      <c r="BL77" s="40">
        <v>0</v>
      </c>
      <c r="BM77" s="40">
        <v>0</v>
      </c>
      <c r="BN77" s="40">
        <v>0</v>
      </c>
      <c r="BO77" s="40">
        <v>0</v>
      </c>
      <c r="BP77" s="40">
        <v>52</v>
      </c>
      <c r="BQ77" s="40">
        <v>130</v>
      </c>
      <c r="BR77" s="40">
        <v>156</v>
      </c>
      <c r="BS77" s="40">
        <v>78</v>
      </c>
      <c r="BT77" s="40">
        <v>52</v>
      </c>
      <c r="BU77" s="40">
        <v>130</v>
      </c>
      <c r="BV77" s="40">
        <v>0</v>
      </c>
      <c r="BW77" s="40">
        <v>0</v>
      </c>
      <c r="BX77" s="40">
        <v>0</v>
      </c>
      <c r="BY77" s="40">
        <v>0</v>
      </c>
      <c r="BZ77" s="40">
        <v>0</v>
      </c>
      <c r="CA77" s="40">
        <v>0</v>
      </c>
      <c r="CB77" s="40">
        <v>0</v>
      </c>
      <c r="CC77" s="40">
        <v>0</v>
      </c>
      <c r="CD77" s="40">
        <v>0</v>
      </c>
      <c r="CE77" s="40">
        <v>0</v>
      </c>
      <c r="CF77" s="40">
        <v>0</v>
      </c>
      <c r="CG77" s="40">
        <v>0</v>
      </c>
      <c r="CH77" s="40">
        <v>0</v>
      </c>
      <c r="CI77" s="40">
        <v>0</v>
      </c>
      <c r="CJ77" s="40">
        <v>0</v>
      </c>
      <c r="CK77" s="40">
        <v>0</v>
      </c>
      <c r="CL77" s="40">
        <v>0</v>
      </c>
      <c r="CM77" s="40">
        <v>0</v>
      </c>
      <c r="CN77" s="40">
        <v>0</v>
      </c>
      <c r="CO77" s="40">
        <v>0</v>
      </c>
      <c r="CP77" s="40">
        <v>0</v>
      </c>
      <c r="CQ77" s="40">
        <v>0</v>
      </c>
      <c r="CR77" s="40">
        <v>0</v>
      </c>
      <c r="CS77" s="40">
        <v>0</v>
      </c>
      <c r="CT77" s="40">
        <v>0</v>
      </c>
      <c r="CU77" s="40">
        <v>0</v>
      </c>
      <c r="CV77" s="40">
        <v>0</v>
      </c>
      <c r="CW77" s="40">
        <v>0</v>
      </c>
      <c r="CX77" s="40">
        <v>0</v>
      </c>
      <c r="CY77" s="40">
        <v>52</v>
      </c>
      <c r="CZ77" s="40">
        <v>0</v>
      </c>
      <c r="DA77" s="40">
        <v>0</v>
      </c>
      <c r="DB77" s="40">
        <v>0</v>
      </c>
      <c r="DC77" s="40">
        <v>0</v>
      </c>
      <c r="DD77" s="40">
        <v>0</v>
      </c>
      <c r="DE77" s="40">
        <v>0</v>
      </c>
      <c r="DF77" s="40">
        <v>0</v>
      </c>
      <c r="DG77" s="40">
        <v>0</v>
      </c>
      <c r="DH77" s="40">
        <v>0</v>
      </c>
      <c r="DI77" s="40">
        <v>0</v>
      </c>
      <c r="DJ77" s="40">
        <v>0</v>
      </c>
      <c r="DK77" s="40">
        <v>0</v>
      </c>
      <c r="DL77" s="40">
        <v>0</v>
      </c>
      <c r="DM77" s="40">
        <v>0</v>
      </c>
      <c r="DN77" s="40">
        <v>0</v>
      </c>
      <c r="DO77" s="40">
        <v>0</v>
      </c>
      <c r="DP77" s="40">
        <v>0</v>
      </c>
      <c r="DQ77" s="40">
        <v>0</v>
      </c>
      <c r="DR77" s="40">
        <v>0</v>
      </c>
      <c r="DS77" s="40">
        <v>0</v>
      </c>
      <c r="DT77" s="40">
        <v>0</v>
      </c>
      <c r="DU77" s="40">
        <v>0</v>
      </c>
      <c r="DV77" s="40">
        <v>0</v>
      </c>
      <c r="DW77" s="40">
        <v>0</v>
      </c>
      <c r="DX77" s="40">
        <v>0</v>
      </c>
      <c r="DY77" s="40">
        <v>0</v>
      </c>
      <c r="DZ77" s="40">
        <v>0</v>
      </c>
      <c r="EA77" s="40">
        <v>0</v>
      </c>
      <c r="EB77" s="40">
        <v>0</v>
      </c>
      <c r="EC77" s="40">
        <v>0</v>
      </c>
      <c r="ED77" s="40">
        <v>0</v>
      </c>
      <c r="EE77" s="40">
        <v>0</v>
      </c>
      <c r="EF77" s="40">
        <v>0</v>
      </c>
      <c r="EG77" s="40">
        <v>0</v>
      </c>
      <c r="EH77" s="40">
        <v>0</v>
      </c>
      <c r="EI77" s="40">
        <v>0</v>
      </c>
      <c r="EJ77" s="40">
        <v>0</v>
      </c>
      <c r="EK77" s="40">
        <v>0</v>
      </c>
      <c r="EL77" s="40">
        <v>0</v>
      </c>
      <c r="EM77" s="40">
        <v>0</v>
      </c>
      <c r="EN77" s="40">
        <v>0</v>
      </c>
      <c r="EO77" s="40">
        <v>0</v>
      </c>
      <c r="EP77" s="40">
        <v>0</v>
      </c>
      <c r="EQ77" s="40">
        <v>0</v>
      </c>
      <c r="ER77" s="40">
        <v>0</v>
      </c>
      <c r="ES77" s="40">
        <v>0</v>
      </c>
      <c r="ET77" s="40">
        <v>0</v>
      </c>
      <c r="EU77" s="40">
        <v>0</v>
      </c>
      <c r="EV77" s="40">
        <v>0</v>
      </c>
      <c r="EW77" s="40">
        <v>0</v>
      </c>
      <c r="EX77" s="40">
        <v>0</v>
      </c>
      <c r="EY77" s="40">
        <v>0</v>
      </c>
      <c r="EZ77" s="40">
        <v>0</v>
      </c>
      <c r="FA77" s="40">
        <v>0</v>
      </c>
      <c r="FB77" s="40">
        <v>0</v>
      </c>
      <c r="FC77" s="40">
        <v>0</v>
      </c>
      <c r="FD77" s="40">
        <v>52</v>
      </c>
      <c r="FE77" s="40">
        <v>0</v>
      </c>
      <c r="FF77" s="40">
        <v>0</v>
      </c>
      <c r="FG77" s="40">
        <v>0</v>
      </c>
      <c r="FH77" s="40">
        <v>0</v>
      </c>
      <c r="FI77" s="40">
        <v>0</v>
      </c>
      <c r="FJ77" s="40">
        <v>0</v>
      </c>
      <c r="FK77" s="40">
        <v>0</v>
      </c>
      <c r="FL77" s="40">
        <v>0</v>
      </c>
      <c r="FM77" s="40">
        <v>0</v>
      </c>
      <c r="FN77" s="40">
        <v>0</v>
      </c>
      <c r="FO77" s="40">
        <v>0</v>
      </c>
      <c r="FP77" s="40">
        <v>0</v>
      </c>
      <c r="FQ77" s="40">
        <v>0</v>
      </c>
      <c r="FR77" s="40">
        <v>0</v>
      </c>
      <c r="FS77" s="40">
        <v>0</v>
      </c>
      <c r="FT77" s="40">
        <v>0</v>
      </c>
      <c r="FU77" s="40">
        <v>0</v>
      </c>
      <c r="FV77" s="40">
        <v>0</v>
      </c>
      <c r="FW77" s="40">
        <v>0</v>
      </c>
      <c r="FX77" s="40">
        <v>0</v>
      </c>
      <c r="FY77" s="40">
        <v>0</v>
      </c>
      <c r="FZ77" s="40">
        <v>0</v>
      </c>
      <c r="GA77" s="40">
        <v>0</v>
      </c>
      <c r="GB77" s="40">
        <v>0</v>
      </c>
      <c r="GC77" s="40">
        <v>0</v>
      </c>
      <c r="GD77" s="43">
        <v>702</v>
      </c>
      <c r="GF77" t="s">
        <v>89</v>
      </c>
    </row>
    <row r="78" spans="1:188" x14ac:dyDescent="0.2">
      <c r="A78" s="37" t="s">
        <v>251</v>
      </c>
      <c r="B78" s="38" t="s">
        <v>301</v>
      </c>
      <c r="C78" s="38">
        <v>0</v>
      </c>
      <c r="D78" s="38">
        <v>0</v>
      </c>
      <c r="E78" s="38">
        <v>0</v>
      </c>
      <c r="F78" s="38">
        <v>0</v>
      </c>
      <c r="G78" s="38">
        <v>0</v>
      </c>
      <c r="H78" s="38">
        <v>0</v>
      </c>
      <c r="I78" s="38">
        <v>0</v>
      </c>
      <c r="J78" s="38">
        <v>0</v>
      </c>
      <c r="K78" s="38">
        <v>0</v>
      </c>
      <c r="L78" s="38">
        <v>0</v>
      </c>
      <c r="M78" s="38">
        <v>0</v>
      </c>
      <c r="N78" s="38">
        <v>0</v>
      </c>
      <c r="O78" s="38">
        <v>0</v>
      </c>
      <c r="P78" s="38">
        <v>0</v>
      </c>
      <c r="Q78" s="38">
        <v>0</v>
      </c>
      <c r="R78" s="38">
        <v>0</v>
      </c>
      <c r="S78" s="38">
        <v>0</v>
      </c>
      <c r="T78" s="38">
        <v>0</v>
      </c>
      <c r="U78" s="38">
        <v>0</v>
      </c>
      <c r="V78" s="38">
        <v>0</v>
      </c>
      <c r="W78" s="38">
        <v>0</v>
      </c>
      <c r="X78" s="38">
        <v>0</v>
      </c>
      <c r="Y78" s="38">
        <v>0</v>
      </c>
      <c r="Z78" s="38">
        <v>0</v>
      </c>
      <c r="AA78" s="38">
        <v>0</v>
      </c>
      <c r="AB78" s="38">
        <v>0</v>
      </c>
      <c r="AC78" s="38">
        <v>0</v>
      </c>
      <c r="AD78" s="38">
        <v>0</v>
      </c>
      <c r="AE78" s="38">
        <v>0</v>
      </c>
      <c r="AF78" s="38">
        <v>0</v>
      </c>
      <c r="AG78" s="38">
        <v>0</v>
      </c>
      <c r="AH78" s="38">
        <v>0</v>
      </c>
      <c r="AI78" s="38">
        <v>0</v>
      </c>
      <c r="AJ78" s="38">
        <v>0</v>
      </c>
      <c r="AK78" s="38">
        <v>0</v>
      </c>
      <c r="AL78" s="38">
        <v>0</v>
      </c>
      <c r="AM78" s="38">
        <v>0</v>
      </c>
      <c r="AN78" s="38">
        <v>0</v>
      </c>
      <c r="AO78" s="38">
        <v>0</v>
      </c>
      <c r="AP78" s="38">
        <v>0</v>
      </c>
      <c r="AQ78" s="38">
        <v>0</v>
      </c>
      <c r="AR78" s="38">
        <v>0</v>
      </c>
      <c r="AS78" s="38">
        <v>0</v>
      </c>
      <c r="AT78" s="38">
        <v>0</v>
      </c>
      <c r="AU78" s="38">
        <v>0</v>
      </c>
      <c r="AV78" s="38">
        <v>0</v>
      </c>
      <c r="AW78" s="38">
        <v>0</v>
      </c>
      <c r="AX78" s="38">
        <v>0</v>
      </c>
      <c r="AY78" s="38">
        <v>0</v>
      </c>
      <c r="AZ78" s="38">
        <v>0</v>
      </c>
      <c r="BA78" s="38">
        <v>0</v>
      </c>
      <c r="BB78" s="38">
        <v>0</v>
      </c>
      <c r="BC78" s="38">
        <v>0</v>
      </c>
      <c r="BD78" s="38">
        <v>0</v>
      </c>
      <c r="BE78" s="38">
        <v>0</v>
      </c>
      <c r="BF78" s="38">
        <v>0</v>
      </c>
      <c r="BG78" s="38">
        <v>0</v>
      </c>
      <c r="BH78" s="38">
        <v>0</v>
      </c>
      <c r="BI78" s="38">
        <v>0</v>
      </c>
      <c r="BJ78" s="38">
        <v>0</v>
      </c>
      <c r="BK78" s="38">
        <v>0</v>
      </c>
      <c r="BL78" s="38">
        <v>0</v>
      </c>
      <c r="BM78" s="38">
        <v>0</v>
      </c>
      <c r="BN78" s="38">
        <v>0</v>
      </c>
      <c r="BO78" s="38">
        <v>0</v>
      </c>
      <c r="BP78" s="38">
        <v>150</v>
      </c>
      <c r="BQ78" s="38">
        <v>120</v>
      </c>
      <c r="BR78" s="38">
        <v>90</v>
      </c>
      <c r="BS78" s="38">
        <v>90</v>
      </c>
      <c r="BT78" s="38">
        <v>30</v>
      </c>
      <c r="BU78" s="38">
        <v>390</v>
      </c>
      <c r="BV78" s="38">
        <v>0</v>
      </c>
      <c r="BW78" s="38">
        <v>0</v>
      </c>
      <c r="BX78" s="38">
        <v>0</v>
      </c>
      <c r="BY78" s="38">
        <v>0</v>
      </c>
      <c r="BZ78" s="38">
        <v>0</v>
      </c>
      <c r="CA78" s="38">
        <v>0</v>
      </c>
      <c r="CB78" s="38">
        <v>0</v>
      </c>
      <c r="CC78" s="38">
        <v>0</v>
      </c>
      <c r="CD78" s="38">
        <v>0</v>
      </c>
      <c r="CE78" s="38">
        <v>0</v>
      </c>
      <c r="CF78" s="38">
        <v>0</v>
      </c>
      <c r="CG78" s="38">
        <v>0</v>
      </c>
      <c r="CH78" s="38">
        <v>0</v>
      </c>
      <c r="CI78" s="38">
        <v>0</v>
      </c>
      <c r="CJ78" s="38">
        <v>0</v>
      </c>
      <c r="CK78" s="38">
        <v>0</v>
      </c>
      <c r="CL78" s="38">
        <v>0</v>
      </c>
      <c r="CM78" s="38">
        <v>0</v>
      </c>
      <c r="CN78" s="38">
        <v>0</v>
      </c>
      <c r="CO78" s="38">
        <v>0</v>
      </c>
      <c r="CP78" s="38">
        <v>0</v>
      </c>
      <c r="CQ78" s="38">
        <v>0</v>
      </c>
      <c r="CR78" s="38">
        <v>0</v>
      </c>
      <c r="CS78" s="38">
        <v>0</v>
      </c>
      <c r="CT78" s="38">
        <v>0</v>
      </c>
      <c r="CU78" s="38">
        <v>0</v>
      </c>
      <c r="CV78" s="38">
        <v>0</v>
      </c>
      <c r="CW78" s="38">
        <v>0</v>
      </c>
      <c r="CX78" s="38">
        <v>0</v>
      </c>
      <c r="CY78" s="38">
        <v>0</v>
      </c>
      <c r="CZ78" s="38">
        <v>0</v>
      </c>
      <c r="DA78" s="38">
        <v>0</v>
      </c>
      <c r="DB78" s="38">
        <v>0</v>
      </c>
      <c r="DC78" s="38">
        <v>0</v>
      </c>
      <c r="DD78" s="38">
        <v>0</v>
      </c>
      <c r="DE78" s="38">
        <v>0</v>
      </c>
      <c r="DF78" s="38">
        <v>0</v>
      </c>
      <c r="DG78" s="38">
        <v>0</v>
      </c>
      <c r="DH78" s="38">
        <v>0</v>
      </c>
      <c r="DI78" s="38">
        <v>0</v>
      </c>
      <c r="DJ78" s="38">
        <v>0</v>
      </c>
      <c r="DK78" s="38">
        <v>0</v>
      </c>
      <c r="DL78" s="38">
        <v>0</v>
      </c>
      <c r="DM78" s="38">
        <v>0</v>
      </c>
      <c r="DN78" s="38">
        <v>0</v>
      </c>
      <c r="DO78" s="38">
        <v>0</v>
      </c>
      <c r="DP78" s="38">
        <v>0</v>
      </c>
      <c r="DQ78" s="38">
        <v>0</v>
      </c>
      <c r="DR78" s="38">
        <v>0</v>
      </c>
      <c r="DS78" s="38">
        <v>0</v>
      </c>
      <c r="DT78" s="38">
        <v>0</v>
      </c>
      <c r="DU78" s="38">
        <v>0</v>
      </c>
      <c r="DV78" s="38">
        <v>0</v>
      </c>
      <c r="DW78" s="38">
        <v>0</v>
      </c>
      <c r="DX78" s="38">
        <v>0</v>
      </c>
      <c r="DY78" s="38">
        <v>0</v>
      </c>
      <c r="DZ78" s="38">
        <v>0</v>
      </c>
      <c r="EA78" s="38">
        <v>0</v>
      </c>
      <c r="EB78" s="38">
        <v>0</v>
      </c>
      <c r="EC78" s="38">
        <v>0</v>
      </c>
      <c r="ED78" s="38">
        <v>0</v>
      </c>
      <c r="EE78" s="38">
        <v>0</v>
      </c>
      <c r="EF78" s="38">
        <v>0</v>
      </c>
      <c r="EG78" s="38">
        <v>0</v>
      </c>
      <c r="EH78" s="38">
        <v>0</v>
      </c>
      <c r="EI78" s="38">
        <v>0</v>
      </c>
      <c r="EJ78" s="38">
        <v>0</v>
      </c>
      <c r="EK78" s="38">
        <v>0</v>
      </c>
      <c r="EL78" s="38">
        <v>0</v>
      </c>
      <c r="EM78" s="38">
        <v>0</v>
      </c>
      <c r="EN78" s="38">
        <v>0</v>
      </c>
      <c r="EO78" s="38">
        <v>0</v>
      </c>
      <c r="EP78" s="38">
        <v>0</v>
      </c>
      <c r="EQ78" s="38">
        <v>0</v>
      </c>
      <c r="ER78" s="38">
        <v>0</v>
      </c>
      <c r="ES78" s="38">
        <v>0</v>
      </c>
      <c r="ET78" s="38">
        <v>0</v>
      </c>
      <c r="EU78" s="38">
        <v>0</v>
      </c>
      <c r="EV78" s="38">
        <v>0</v>
      </c>
      <c r="EW78" s="38">
        <v>0</v>
      </c>
      <c r="EX78" s="38">
        <v>0</v>
      </c>
      <c r="EY78" s="38">
        <v>0</v>
      </c>
      <c r="EZ78" s="38">
        <v>0</v>
      </c>
      <c r="FA78" s="38">
        <v>0</v>
      </c>
      <c r="FB78" s="38">
        <v>0</v>
      </c>
      <c r="FC78" s="38">
        <v>0</v>
      </c>
      <c r="FD78" s="38">
        <v>0</v>
      </c>
      <c r="FE78" s="38">
        <v>0</v>
      </c>
      <c r="FF78" s="38">
        <v>0</v>
      </c>
      <c r="FG78" s="38">
        <v>0</v>
      </c>
      <c r="FH78" s="38">
        <v>0</v>
      </c>
      <c r="FI78" s="38">
        <v>0</v>
      </c>
      <c r="FJ78" s="38">
        <v>0</v>
      </c>
      <c r="FK78" s="38">
        <v>0</v>
      </c>
      <c r="FL78" s="38">
        <v>0</v>
      </c>
      <c r="FM78" s="38">
        <v>0</v>
      </c>
      <c r="FN78" s="38">
        <v>0</v>
      </c>
      <c r="FO78" s="38">
        <v>0</v>
      </c>
      <c r="FP78" s="38">
        <v>0</v>
      </c>
      <c r="FQ78" s="38">
        <v>0</v>
      </c>
      <c r="FR78" s="38">
        <v>0</v>
      </c>
      <c r="FS78" s="38">
        <v>0</v>
      </c>
      <c r="FT78" s="38">
        <v>0</v>
      </c>
      <c r="FU78" s="38">
        <v>0</v>
      </c>
      <c r="FV78" s="38">
        <v>0</v>
      </c>
      <c r="FW78" s="38">
        <v>0</v>
      </c>
      <c r="FX78" s="38">
        <v>0</v>
      </c>
      <c r="FY78" s="38">
        <v>0</v>
      </c>
      <c r="FZ78" s="38">
        <v>0</v>
      </c>
      <c r="GA78" s="38">
        <v>0</v>
      </c>
      <c r="GB78" s="38">
        <v>0</v>
      </c>
      <c r="GC78" s="38">
        <v>0</v>
      </c>
      <c r="GD78" s="42">
        <v>870</v>
      </c>
      <c r="GF78" t="s">
        <v>90</v>
      </c>
    </row>
    <row r="79" spans="1:188" x14ac:dyDescent="0.2">
      <c r="A79" s="39" t="s">
        <v>289</v>
      </c>
      <c r="B79" s="40" t="s">
        <v>303</v>
      </c>
      <c r="C79" s="40">
        <v>0</v>
      </c>
      <c r="D79" s="40">
        <v>0</v>
      </c>
      <c r="E79" s="40">
        <v>0</v>
      </c>
      <c r="F79" s="40">
        <v>0</v>
      </c>
      <c r="G79" s="40">
        <v>0</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v>0</v>
      </c>
      <c r="AB79" s="40">
        <v>0</v>
      </c>
      <c r="AC79" s="40">
        <v>0</v>
      </c>
      <c r="AD79" s="40">
        <v>0</v>
      </c>
      <c r="AE79" s="40">
        <v>0</v>
      </c>
      <c r="AF79" s="40">
        <v>0</v>
      </c>
      <c r="AG79" s="40">
        <v>0</v>
      </c>
      <c r="AH79" s="40">
        <v>0</v>
      </c>
      <c r="AI79" s="40">
        <v>0</v>
      </c>
      <c r="AJ79" s="40">
        <v>0</v>
      </c>
      <c r="AK79" s="40">
        <v>0</v>
      </c>
      <c r="AL79" s="40">
        <v>0</v>
      </c>
      <c r="AM79" s="40">
        <v>0</v>
      </c>
      <c r="AN79" s="40">
        <v>0</v>
      </c>
      <c r="AO79" s="40">
        <v>0</v>
      </c>
      <c r="AP79" s="40">
        <v>0</v>
      </c>
      <c r="AQ79" s="40">
        <v>0</v>
      </c>
      <c r="AR79" s="40">
        <v>0</v>
      </c>
      <c r="AS79" s="40">
        <v>0</v>
      </c>
      <c r="AT79" s="40">
        <v>0</v>
      </c>
      <c r="AU79" s="40">
        <v>0</v>
      </c>
      <c r="AV79" s="40">
        <v>0</v>
      </c>
      <c r="AW79" s="40">
        <v>0</v>
      </c>
      <c r="AX79" s="40">
        <v>0</v>
      </c>
      <c r="AY79" s="40">
        <v>0</v>
      </c>
      <c r="AZ79" s="40">
        <v>0</v>
      </c>
      <c r="BA79" s="40">
        <v>0</v>
      </c>
      <c r="BB79" s="40">
        <v>0</v>
      </c>
      <c r="BC79" s="40">
        <v>0</v>
      </c>
      <c r="BD79" s="40">
        <v>0</v>
      </c>
      <c r="BE79" s="40">
        <v>0</v>
      </c>
      <c r="BF79" s="40">
        <v>0</v>
      </c>
      <c r="BG79" s="40">
        <v>0</v>
      </c>
      <c r="BH79" s="40">
        <v>0</v>
      </c>
      <c r="BI79" s="40">
        <v>0</v>
      </c>
      <c r="BJ79" s="40">
        <v>0</v>
      </c>
      <c r="BK79" s="40">
        <v>0</v>
      </c>
      <c r="BL79" s="40">
        <v>0</v>
      </c>
      <c r="BM79" s="40">
        <v>0</v>
      </c>
      <c r="BN79" s="40">
        <v>0</v>
      </c>
      <c r="BO79" s="40">
        <v>0</v>
      </c>
      <c r="BP79" s="40">
        <v>0</v>
      </c>
      <c r="BQ79" s="40">
        <v>0</v>
      </c>
      <c r="BR79" s="40">
        <v>0</v>
      </c>
      <c r="BS79" s="40">
        <v>0</v>
      </c>
      <c r="BT79" s="40">
        <v>0</v>
      </c>
      <c r="BU79" s="40">
        <v>0</v>
      </c>
      <c r="BV79" s="40">
        <v>0</v>
      </c>
      <c r="BW79" s="40">
        <v>0</v>
      </c>
      <c r="BX79" s="40">
        <v>0</v>
      </c>
      <c r="BY79" s="40">
        <v>0</v>
      </c>
      <c r="BZ79" s="40">
        <v>0</v>
      </c>
      <c r="CA79" s="40">
        <v>0</v>
      </c>
      <c r="CB79" s="40">
        <v>0</v>
      </c>
      <c r="CC79" s="40">
        <v>0</v>
      </c>
      <c r="CD79" s="40">
        <v>0</v>
      </c>
      <c r="CE79" s="40">
        <v>0</v>
      </c>
      <c r="CF79" s="40">
        <v>0</v>
      </c>
      <c r="CG79" s="40">
        <v>0</v>
      </c>
      <c r="CH79" s="40">
        <v>0</v>
      </c>
      <c r="CI79" s="40">
        <v>0</v>
      </c>
      <c r="CJ79" s="40">
        <v>0</v>
      </c>
      <c r="CK79" s="40">
        <v>0</v>
      </c>
      <c r="CL79" s="40">
        <v>0</v>
      </c>
      <c r="CM79" s="40">
        <v>0</v>
      </c>
      <c r="CN79" s="40">
        <v>0</v>
      </c>
      <c r="CO79" s="40">
        <v>0</v>
      </c>
      <c r="CP79" s="40">
        <v>0</v>
      </c>
      <c r="CQ79" s="40">
        <v>0</v>
      </c>
      <c r="CR79" s="40">
        <v>0</v>
      </c>
      <c r="CS79" s="40">
        <v>0</v>
      </c>
      <c r="CT79" s="40">
        <v>0</v>
      </c>
      <c r="CU79" s="40">
        <v>0</v>
      </c>
      <c r="CV79" s="40">
        <v>0</v>
      </c>
      <c r="CW79" s="40">
        <v>0</v>
      </c>
      <c r="CX79" s="40">
        <v>0</v>
      </c>
      <c r="CY79" s="40">
        <v>0</v>
      </c>
      <c r="CZ79" s="40">
        <v>0</v>
      </c>
      <c r="DA79" s="40">
        <v>0</v>
      </c>
      <c r="DB79" s="40">
        <v>0</v>
      </c>
      <c r="DC79" s="40">
        <v>0</v>
      </c>
      <c r="DD79" s="40">
        <v>0</v>
      </c>
      <c r="DE79" s="40">
        <v>0</v>
      </c>
      <c r="DF79" s="40">
        <v>0</v>
      </c>
      <c r="DG79" s="40">
        <v>0</v>
      </c>
      <c r="DH79" s="40">
        <v>0</v>
      </c>
      <c r="DI79" s="40">
        <v>0</v>
      </c>
      <c r="DJ79" s="40">
        <v>0</v>
      </c>
      <c r="DK79" s="40">
        <v>0</v>
      </c>
      <c r="DL79" s="40">
        <v>0</v>
      </c>
      <c r="DM79" s="40">
        <v>0</v>
      </c>
      <c r="DN79" s="40">
        <v>0</v>
      </c>
      <c r="DO79" s="40">
        <v>0</v>
      </c>
      <c r="DP79" s="40">
        <v>0</v>
      </c>
      <c r="DQ79" s="40">
        <v>0</v>
      </c>
      <c r="DR79" s="40">
        <v>0</v>
      </c>
      <c r="DS79" s="40">
        <v>0</v>
      </c>
      <c r="DT79" s="40">
        <v>0</v>
      </c>
      <c r="DU79" s="40">
        <v>0</v>
      </c>
      <c r="DV79" s="40">
        <v>0</v>
      </c>
      <c r="DW79" s="40">
        <v>0</v>
      </c>
      <c r="DX79" s="40">
        <v>0</v>
      </c>
      <c r="DY79" s="40">
        <v>0</v>
      </c>
      <c r="DZ79" s="40">
        <v>0</v>
      </c>
      <c r="EA79" s="40">
        <v>0</v>
      </c>
      <c r="EB79" s="40">
        <v>0</v>
      </c>
      <c r="EC79" s="40">
        <v>0</v>
      </c>
      <c r="ED79" s="40">
        <v>0</v>
      </c>
      <c r="EE79" s="40">
        <v>-66</v>
      </c>
      <c r="EF79" s="40">
        <v>0</v>
      </c>
      <c r="EG79" s="40">
        <v>0</v>
      </c>
      <c r="EH79" s="40">
        <v>-6</v>
      </c>
      <c r="EI79" s="40">
        <v>0</v>
      </c>
      <c r="EJ79" s="40">
        <v>0</v>
      </c>
      <c r="EK79" s="40">
        <v>-6</v>
      </c>
      <c r="EL79" s="40">
        <v>0</v>
      </c>
      <c r="EM79" s="40">
        <v>0</v>
      </c>
      <c r="EN79" s="40">
        <v>0</v>
      </c>
      <c r="EO79" s="40">
        <v>0</v>
      </c>
      <c r="EP79" s="40">
        <v>0</v>
      </c>
      <c r="EQ79" s="40">
        <v>0</v>
      </c>
      <c r="ER79" s="40">
        <v>-6</v>
      </c>
      <c r="ES79" s="40">
        <v>0</v>
      </c>
      <c r="ET79" s="40">
        <v>-12</v>
      </c>
      <c r="EU79" s="40">
        <v>0</v>
      </c>
      <c r="EV79" s="40">
        <v>0</v>
      </c>
      <c r="EW79" s="40">
        <v>-6</v>
      </c>
      <c r="EX79" s="40">
        <v>-6</v>
      </c>
      <c r="EY79" s="40">
        <v>0</v>
      </c>
      <c r="EZ79" s="40">
        <v>-24</v>
      </c>
      <c r="FA79" s="40">
        <v>0</v>
      </c>
      <c r="FB79" s="40">
        <v>0</v>
      </c>
      <c r="FC79" s="40">
        <v>-18</v>
      </c>
      <c r="FD79" s="40">
        <v>-12</v>
      </c>
      <c r="FE79" s="40">
        <v>-6</v>
      </c>
      <c r="FF79" s="40">
        <v>-6</v>
      </c>
      <c r="FG79" s="40">
        <v>-6</v>
      </c>
      <c r="FH79" s="40">
        <v>0</v>
      </c>
      <c r="FI79" s="40">
        <v>0</v>
      </c>
      <c r="FJ79" s="40">
        <v>-30</v>
      </c>
      <c r="FK79" s="40">
        <v>-6</v>
      </c>
      <c r="FL79" s="40">
        <v>-6</v>
      </c>
      <c r="FM79" s="40">
        <v>-6</v>
      </c>
      <c r="FN79" s="40">
        <v>-24</v>
      </c>
      <c r="FO79" s="40">
        <v>0</v>
      </c>
      <c r="FP79" s="40">
        <v>0</v>
      </c>
      <c r="FQ79" s="40">
        <v>-6</v>
      </c>
      <c r="FR79" s="40">
        <v>-24</v>
      </c>
      <c r="FS79" s="40">
        <v>-60</v>
      </c>
      <c r="FT79" s="40">
        <v>-48</v>
      </c>
      <c r="FU79" s="40">
        <v>-42</v>
      </c>
      <c r="FV79" s="40">
        <v>0</v>
      </c>
      <c r="FW79" s="40">
        <v>0</v>
      </c>
      <c r="FX79" s="40">
        <v>-6</v>
      </c>
      <c r="FY79" s="40">
        <v>-24</v>
      </c>
      <c r="FZ79" s="40">
        <v>-48</v>
      </c>
      <c r="GA79" s="40">
        <v>-54</v>
      </c>
      <c r="GB79" s="40">
        <v>-84</v>
      </c>
      <c r="GC79" s="40">
        <v>-60</v>
      </c>
      <c r="GD79" s="43">
        <v>-708</v>
      </c>
      <c r="GF79" t="s">
        <v>91</v>
      </c>
    </row>
    <row r="80" spans="1:188" x14ac:dyDescent="0.2">
      <c r="A80" s="37" t="s">
        <v>274</v>
      </c>
      <c r="B80" s="38" t="s">
        <v>302</v>
      </c>
      <c r="C80" s="38">
        <v>0</v>
      </c>
      <c r="D80" s="38">
        <v>0</v>
      </c>
      <c r="E80" s="38">
        <v>0</v>
      </c>
      <c r="F80" s="38">
        <v>0</v>
      </c>
      <c r="G80" s="38">
        <v>0</v>
      </c>
      <c r="H80" s="38">
        <v>0</v>
      </c>
      <c r="I80" s="38">
        <v>0</v>
      </c>
      <c r="J80" s="38">
        <v>0</v>
      </c>
      <c r="K80" s="38">
        <v>0</v>
      </c>
      <c r="L80" s="38">
        <v>0</v>
      </c>
      <c r="M80" s="38">
        <v>0</v>
      </c>
      <c r="N80" s="38">
        <v>0</v>
      </c>
      <c r="O80" s="38">
        <v>0</v>
      </c>
      <c r="P80" s="38">
        <v>0</v>
      </c>
      <c r="Q80" s="38">
        <v>0</v>
      </c>
      <c r="R80" s="38">
        <v>0</v>
      </c>
      <c r="S80" s="38">
        <v>0</v>
      </c>
      <c r="T80" s="38">
        <v>0</v>
      </c>
      <c r="U80" s="38">
        <v>0</v>
      </c>
      <c r="V80" s="38">
        <v>0</v>
      </c>
      <c r="W80" s="38">
        <v>0</v>
      </c>
      <c r="X80" s="38">
        <v>0</v>
      </c>
      <c r="Y80" s="38">
        <v>0</v>
      </c>
      <c r="Z80" s="38">
        <v>0</v>
      </c>
      <c r="AA80" s="38">
        <v>0</v>
      </c>
      <c r="AB80" s="38">
        <v>0</v>
      </c>
      <c r="AC80" s="38">
        <v>0</v>
      </c>
      <c r="AD80" s="38">
        <v>0</v>
      </c>
      <c r="AE80" s="38">
        <v>0</v>
      </c>
      <c r="AF80" s="38">
        <v>0</v>
      </c>
      <c r="AG80" s="38">
        <v>0</v>
      </c>
      <c r="AH80" s="38">
        <v>0</v>
      </c>
      <c r="AI80" s="38">
        <v>0</v>
      </c>
      <c r="AJ80" s="38">
        <v>0</v>
      </c>
      <c r="AK80" s="38">
        <v>0</v>
      </c>
      <c r="AL80" s="38">
        <v>0</v>
      </c>
      <c r="AM80" s="38">
        <v>0</v>
      </c>
      <c r="AN80" s="38">
        <v>0</v>
      </c>
      <c r="AO80" s="38">
        <v>0</v>
      </c>
      <c r="AP80" s="38">
        <v>0</v>
      </c>
      <c r="AQ80" s="38">
        <v>0</v>
      </c>
      <c r="AR80" s="38">
        <v>0</v>
      </c>
      <c r="AS80" s="38">
        <v>0</v>
      </c>
      <c r="AT80" s="38">
        <v>0</v>
      </c>
      <c r="AU80" s="38">
        <v>0</v>
      </c>
      <c r="AV80" s="38">
        <v>0</v>
      </c>
      <c r="AW80" s="38">
        <v>0</v>
      </c>
      <c r="AX80" s="38">
        <v>0</v>
      </c>
      <c r="AY80" s="38">
        <v>0</v>
      </c>
      <c r="AZ80" s="38">
        <v>0</v>
      </c>
      <c r="BA80" s="38">
        <v>0</v>
      </c>
      <c r="BB80" s="38">
        <v>0</v>
      </c>
      <c r="BC80" s="38">
        <v>0</v>
      </c>
      <c r="BD80" s="38">
        <v>0</v>
      </c>
      <c r="BE80" s="38">
        <v>0</v>
      </c>
      <c r="BF80" s="38">
        <v>0</v>
      </c>
      <c r="BG80" s="38">
        <v>0</v>
      </c>
      <c r="BH80" s="38">
        <v>0</v>
      </c>
      <c r="BI80" s="38">
        <v>0</v>
      </c>
      <c r="BJ80" s="38">
        <v>0</v>
      </c>
      <c r="BK80" s="38">
        <v>0</v>
      </c>
      <c r="BL80" s="38">
        <v>0</v>
      </c>
      <c r="BM80" s="38">
        <v>0</v>
      </c>
      <c r="BN80" s="38">
        <v>0</v>
      </c>
      <c r="BO80" s="38">
        <v>0</v>
      </c>
      <c r="BP80" s="38">
        <v>0</v>
      </c>
      <c r="BQ80" s="38">
        <v>0</v>
      </c>
      <c r="BR80" s="38">
        <v>0</v>
      </c>
      <c r="BS80" s="38">
        <v>0</v>
      </c>
      <c r="BT80" s="38">
        <v>0</v>
      </c>
      <c r="BU80" s="38">
        <v>0</v>
      </c>
      <c r="BV80" s="38">
        <v>0</v>
      </c>
      <c r="BW80" s="38">
        <v>0</v>
      </c>
      <c r="BX80" s="38">
        <v>0</v>
      </c>
      <c r="BY80" s="38">
        <v>0</v>
      </c>
      <c r="BZ80" s="38">
        <v>0</v>
      </c>
      <c r="CA80" s="38">
        <v>0</v>
      </c>
      <c r="CB80" s="38">
        <v>0</v>
      </c>
      <c r="CC80" s="38">
        <v>0</v>
      </c>
      <c r="CD80" s="38">
        <v>0</v>
      </c>
      <c r="CE80" s="38">
        <v>0</v>
      </c>
      <c r="CF80" s="38">
        <v>0</v>
      </c>
      <c r="CG80" s="38">
        <v>0</v>
      </c>
      <c r="CH80" s="38">
        <v>0</v>
      </c>
      <c r="CI80" s="38">
        <v>0</v>
      </c>
      <c r="CJ80" s="38">
        <v>0</v>
      </c>
      <c r="CK80" s="38">
        <v>0</v>
      </c>
      <c r="CL80" s="38">
        <v>0</v>
      </c>
      <c r="CM80" s="38">
        <v>0</v>
      </c>
      <c r="CN80" s="38">
        <v>0</v>
      </c>
      <c r="CO80" s="38">
        <v>0</v>
      </c>
      <c r="CP80" s="38">
        <v>0</v>
      </c>
      <c r="CQ80" s="38">
        <v>0</v>
      </c>
      <c r="CR80" s="38">
        <v>0</v>
      </c>
      <c r="CS80" s="38">
        <v>0</v>
      </c>
      <c r="CT80" s="38">
        <v>0</v>
      </c>
      <c r="CU80" s="38">
        <v>0</v>
      </c>
      <c r="CV80" s="38">
        <v>0</v>
      </c>
      <c r="CW80" s="38">
        <v>0</v>
      </c>
      <c r="CX80" s="38">
        <v>0</v>
      </c>
      <c r="CY80" s="38">
        <v>0</v>
      </c>
      <c r="CZ80" s="38">
        <v>0</v>
      </c>
      <c r="DA80" s="38">
        <v>0</v>
      </c>
      <c r="DB80" s="38">
        <v>0</v>
      </c>
      <c r="DC80" s="38">
        <v>0</v>
      </c>
      <c r="DD80" s="38">
        <v>0</v>
      </c>
      <c r="DE80" s="38">
        <v>0</v>
      </c>
      <c r="DF80" s="38">
        <v>0</v>
      </c>
      <c r="DG80" s="38">
        <v>0</v>
      </c>
      <c r="DH80" s="38">
        <v>0</v>
      </c>
      <c r="DI80" s="38">
        <v>0</v>
      </c>
      <c r="DJ80" s="38">
        <v>0</v>
      </c>
      <c r="DK80" s="38">
        <v>0</v>
      </c>
      <c r="DL80" s="38">
        <v>0</v>
      </c>
      <c r="DM80" s="38">
        <v>0</v>
      </c>
      <c r="DN80" s="38">
        <v>0</v>
      </c>
      <c r="DO80" s="38">
        <v>0</v>
      </c>
      <c r="DP80" s="38">
        <v>0</v>
      </c>
      <c r="DQ80" s="38">
        <v>0</v>
      </c>
      <c r="DR80" s="38">
        <v>0</v>
      </c>
      <c r="DS80" s="38">
        <v>0</v>
      </c>
      <c r="DT80" s="38">
        <v>0</v>
      </c>
      <c r="DU80" s="38">
        <v>0</v>
      </c>
      <c r="DV80" s="38">
        <v>0</v>
      </c>
      <c r="DW80" s="38">
        <v>0</v>
      </c>
      <c r="DX80" s="38">
        <v>0</v>
      </c>
      <c r="DY80" s="38">
        <v>0</v>
      </c>
      <c r="DZ80" s="38">
        <v>0</v>
      </c>
      <c r="EA80" s="38">
        <v>0</v>
      </c>
      <c r="EB80" s="38">
        <v>0</v>
      </c>
      <c r="EC80" s="38">
        <v>0</v>
      </c>
      <c r="ED80" s="38">
        <v>0</v>
      </c>
      <c r="EE80" s="38">
        <v>0</v>
      </c>
      <c r="EF80" s="38">
        <v>0</v>
      </c>
      <c r="EG80" s="38">
        <v>0</v>
      </c>
      <c r="EH80" s="38">
        <v>0</v>
      </c>
      <c r="EI80" s="38">
        <v>0</v>
      </c>
      <c r="EJ80" s="38">
        <v>0</v>
      </c>
      <c r="EK80" s="38">
        <v>0</v>
      </c>
      <c r="EL80" s="38">
        <v>0</v>
      </c>
      <c r="EM80" s="38">
        <v>0</v>
      </c>
      <c r="EN80" s="38">
        <v>0</v>
      </c>
      <c r="EO80" s="38">
        <v>0</v>
      </c>
      <c r="EP80" s="38">
        <v>0</v>
      </c>
      <c r="EQ80" s="38">
        <v>0</v>
      </c>
      <c r="ER80" s="38">
        <v>0</v>
      </c>
      <c r="ES80" s="38">
        <v>0</v>
      </c>
      <c r="ET80" s="38">
        <v>0</v>
      </c>
      <c r="EU80" s="38">
        <v>0</v>
      </c>
      <c r="EV80" s="38">
        <v>0</v>
      </c>
      <c r="EW80" s="38">
        <v>0</v>
      </c>
      <c r="EX80" s="38">
        <v>0</v>
      </c>
      <c r="EY80" s="38">
        <v>0</v>
      </c>
      <c r="EZ80" s="38">
        <v>0</v>
      </c>
      <c r="FA80" s="38">
        <v>0</v>
      </c>
      <c r="FB80" s="38">
        <v>0</v>
      </c>
      <c r="FC80" s="38">
        <v>0</v>
      </c>
      <c r="FD80" s="38">
        <v>0</v>
      </c>
      <c r="FE80" s="38">
        <v>0</v>
      </c>
      <c r="FF80" s="38">
        <v>0</v>
      </c>
      <c r="FG80" s="38">
        <v>0</v>
      </c>
      <c r="FH80" s="38">
        <v>0</v>
      </c>
      <c r="FI80" s="38">
        <v>0</v>
      </c>
      <c r="FJ80" s="38">
        <v>0</v>
      </c>
      <c r="FK80" s="38">
        <v>0</v>
      </c>
      <c r="FL80" s="38">
        <v>0</v>
      </c>
      <c r="FM80" s="38">
        <v>0</v>
      </c>
      <c r="FN80" s="38">
        <v>0</v>
      </c>
      <c r="FO80" s="38">
        <v>0</v>
      </c>
      <c r="FP80" s="38">
        <v>0</v>
      </c>
      <c r="FQ80" s="38">
        <v>0</v>
      </c>
      <c r="FR80" s="38">
        <v>0</v>
      </c>
      <c r="FS80" s="38">
        <v>0</v>
      </c>
      <c r="FT80" s="38">
        <v>0</v>
      </c>
      <c r="FU80" s="38">
        <v>0</v>
      </c>
      <c r="FV80" s="38">
        <v>0</v>
      </c>
      <c r="FW80" s="38">
        <v>0</v>
      </c>
      <c r="FX80" s="38">
        <v>0</v>
      </c>
      <c r="FY80" s="38">
        <v>0</v>
      </c>
      <c r="FZ80" s="38">
        <v>0</v>
      </c>
      <c r="GA80" s="38">
        <v>0</v>
      </c>
      <c r="GB80" s="38">
        <v>0</v>
      </c>
      <c r="GC80" s="38">
        <v>0</v>
      </c>
      <c r="GD80" s="42">
        <v>0</v>
      </c>
      <c r="GF80" t="s">
        <v>92</v>
      </c>
    </row>
    <row r="81" spans="1:188" x14ac:dyDescent="0.2">
      <c r="A81" s="39" t="s">
        <v>284</v>
      </c>
      <c r="B81" s="40" t="s">
        <v>302</v>
      </c>
      <c r="C81" s="40">
        <v>0</v>
      </c>
      <c r="D81" s="40">
        <v>0</v>
      </c>
      <c r="E81" s="40">
        <v>0</v>
      </c>
      <c r="F81" s="40">
        <v>0</v>
      </c>
      <c r="G81" s="40">
        <v>0</v>
      </c>
      <c r="H81" s="40">
        <v>0</v>
      </c>
      <c r="I81" s="40">
        <v>0</v>
      </c>
      <c r="J81" s="40">
        <v>0</v>
      </c>
      <c r="K81" s="40">
        <v>0</v>
      </c>
      <c r="L81" s="40">
        <v>0</v>
      </c>
      <c r="M81" s="40">
        <v>0</v>
      </c>
      <c r="N81" s="40">
        <v>-36</v>
      </c>
      <c r="O81" s="40">
        <v>-108</v>
      </c>
      <c r="P81" s="40">
        <v>0</v>
      </c>
      <c r="Q81" s="40">
        <v>0</v>
      </c>
      <c r="R81" s="40">
        <v>0</v>
      </c>
      <c r="S81" s="40">
        <v>-9</v>
      </c>
      <c r="T81" s="40">
        <v>0</v>
      </c>
      <c r="U81" s="40">
        <v>-6</v>
      </c>
      <c r="V81" s="40">
        <v>0</v>
      </c>
      <c r="W81" s="40">
        <v>-9</v>
      </c>
      <c r="X81" s="40">
        <v>-3</v>
      </c>
      <c r="Y81" s="40">
        <v>0</v>
      </c>
      <c r="Z81" s="40">
        <v>-6</v>
      </c>
      <c r="AA81" s="40">
        <v>-6</v>
      </c>
      <c r="AB81" s="40">
        <v>-24</v>
      </c>
      <c r="AC81" s="40">
        <v>-15</v>
      </c>
      <c r="AD81" s="40">
        <v>0</v>
      </c>
      <c r="AE81" s="40">
        <v>-9</v>
      </c>
      <c r="AF81" s="40">
        <v>0</v>
      </c>
      <c r="AG81" s="40">
        <v>0</v>
      </c>
      <c r="AH81" s="40">
        <v>-6</v>
      </c>
      <c r="AI81" s="40">
        <v>-3</v>
      </c>
      <c r="AJ81" s="40">
        <v>-3</v>
      </c>
      <c r="AK81" s="40">
        <v>-6</v>
      </c>
      <c r="AL81" s="40">
        <v>-3</v>
      </c>
      <c r="AM81" s="40">
        <v>0</v>
      </c>
      <c r="AN81" s="40">
        <v>-3</v>
      </c>
      <c r="AO81" s="40">
        <v>-3</v>
      </c>
      <c r="AP81" s="40">
        <v>0</v>
      </c>
      <c r="AQ81" s="40">
        <v>0</v>
      </c>
      <c r="AR81" s="40">
        <v>0</v>
      </c>
      <c r="AS81" s="40">
        <v>0</v>
      </c>
      <c r="AT81" s="40">
        <v>0</v>
      </c>
      <c r="AU81" s="40">
        <v>0</v>
      </c>
      <c r="AV81" s="40">
        <v>0</v>
      </c>
      <c r="AW81" s="40">
        <v>0</v>
      </c>
      <c r="AX81" s="40">
        <v>-3</v>
      </c>
      <c r="AY81" s="40">
        <v>0</v>
      </c>
      <c r="AZ81" s="40">
        <v>0</v>
      </c>
      <c r="BA81" s="40">
        <v>0</v>
      </c>
      <c r="BB81" s="40">
        <v>0</v>
      </c>
      <c r="BC81" s="40">
        <v>0</v>
      </c>
      <c r="BD81" s="40">
        <v>0</v>
      </c>
      <c r="BE81" s="40">
        <v>0</v>
      </c>
      <c r="BF81" s="40">
        <v>0</v>
      </c>
      <c r="BG81" s="40">
        <v>0</v>
      </c>
      <c r="BH81" s="40">
        <v>0</v>
      </c>
      <c r="BI81" s="40">
        <v>0</v>
      </c>
      <c r="BJ81" s="40">
        <v>0</v>
      </c>
      <c r="BK81" s="40">
        <v>0</v>
      </c>
      <c r="BL81" s="40">
        <v>0</v>
      </c>
      <c r="BM81" s="40">
        <v>0</v>
      </c>
      <c r="BN81" s="40">
        <v>0</v>
      </c>
      <c r="BO81" s="40">
        <v>0</v>
      </c>
      <c r="BP81" s="40">
        <v>0</v>
      </c>
      <c r="BQ81" s="40">
        <v>0</v>
      </c>
      <c r="BR81" s="40">
        <v>0</v>
      </c>
      <c r="BS81" s="40">
        <v>0</v>
      </c>
      <c r="BT81" s="40">
        <v>0</v>
      </c>
      <c r="BU81" s="40">
        <v>0</v>
      </c>
      <c r="BV81" s="40">
        <v>0</v>
      </c>
      <c r="BW81" s="40">
        <v>0</v>
      </c>
      <c r="BX81" s="40">
        <v>0</v>
      </c>
      <c r="BY81" s="40">
        <v>0</v>
      </c>
      <c r="BZ81" s="40">
        <v>0</v>
      </c>
      <c r="CA81" s="40">
        <v>0</v>
      </c>
      <c r="CB81" s="40">
        <v>0</v>
      </c>
      <c r="CC81" s="40">
        <v>0</v>
      </c>
      <c r="CD81" s="40">
        <v>0</v>
      </c>
      <c r="CE81" s="40">
        <v>0</v>
      </c>
      <c r="CF81" s="40">
        <v>0</v>
      </c>
      <c r="CG81" s="40">
        <v>0</v>
      </c>
      <c r="CH81" s="40">
        <v>0</v>
      </c>
      <c r="CI81" s="40">
        <v>0</v>
      </c>
      <c r="CJ81" s="40">
        <v>0</v>
      </c>
      <c r="CK81" s="40">
        <v>0</v>
      </c>
      <c r="CL81" s="40">
        <v>0</v>
      </c>
      <c r="CM81" s="40">
        <v>0</v>
      </c>
      <c r="CN81" s="40">
        <v>0</v>
      </c>
      <c r="CO81" s="40">
        <v>0</v>
      </c>
      <c r="CP81" s="40">
        <v>0</v>
      </c>
      <c r="CQ81" s="40">
        <v>0</v>
      </c>
      <c r="CR81" s="40">
        <v>0</v>
      </c>
      <c r="CS81" s="40">
        <v>0</v>
      </c>
      <c r="CT81" s="40">
        <v>0</v>
      </c>
      <c r="CU81" s="40">
        <v>0</v>
      </c>
      <c r="CV81" s="40">
        <v>0</v>
      </c>
      <c r="CW81" s="40">
        <v>0</v>
      </c>
      <c r="CX81" s="40">
        <v>0</v>
      </c>
      <c r="CY81" s="40">
        <v>0</v>
      </c>
      <c r="CZ81" s="40">
        <v>0</v>
      </c>
      <c r="DA81" s="40">
        <v>0</v>
      </c>
      <c r="DB81" s="40">
        <v>0</v>
      </c>
      <c r="DC81" s="40">
        <v>0</v>
      </c>
      <c r="DD81" s="40">
        <v>0</v>
      </c>
      <c r="DE81" s="40">
        <v>0</v>
      </c>
      <c r="DF81" s="40">
        <v>0</v>
      </c>
      <c r="DG81" s="40">
        <v>0</v>
      </c>
      <c r="DH81" s="40">
        <v>0</v>
      </c>
      <c r="DI81" s="40">
        <v>0</v>
      </c>
      <c r="DJ81" s="40">
        <v>0</v>
      </c>
      <c r="DK81" s="40">
        <v>0</v>
      </c>
      <c r="DL81" s="40">
        <v>0</v>
      </c>
      <c r="DM81" s="40">
        <v>0</v>
      </c>
      <c r="DN81" s="40">
        <v>0</v>
      </c>
      <c r="DO81" s="40">
        <v>0</v>
      </c>
      <c r="DP81" s="40">
        <v>0</v>
      </c>
      <c r="DQ81" s="40">
        <v>0</v>
      </c>
      <c r="DR81" s="40">
        <v>0</v>
      </c>
      <c r="DS81" s="40">
        <v>0</v>
      </c>
      <c r="DT81" s="40">
        <v>0</v>
      </c>
      <c r="DU81" s="40">
        <v>0</v>
      </c>
      <c r="DV81" s="40">
        <v>0</v>
      </c>
      <c r="DW81" s="40">
        <v>0</v>
      </c>
      <c r="DX81" s="40">
        <v>0</v>
      </c>
      <c r="DY81" s="40">
        <v>0</v>
      </c>
      <c r="DZ81" s="40">
        <v>0</v>
      </c>
      <c r="EA81" s="40">
        <v>0</v>
      </c>
      <c r="EB81" s="40">
        <v>0</v>
      </c>
      <c r="EC81" s="40">
        <v>0</v>
      </c>
      <c r="ED81" s="40">
        <v>0</v>
      </c>
      <c r="EE81" s="40">
        <v>0</v>
      </c>
      <c r="EF81" s="40">
        <v>0</v>
      </c>
      <c r="EG81" s="40">
        <v>0</v>
      </c>
      <c r="EH81" s="40">
        <v>0</v>
      </c>
      <c r="EI81" s="40">
        <v>0</v>
      </c>
      <c r="EJ81" s="40">
        <v>0</v>
      </c>
      <c r="EK81" s="40">
        <v>0</v>
      </c>
      <c r="EL81" s="40">
        <v>0</v>
      </c>
      <c r="EM81" s="40">
        <v>0</v>
      </c>
      <c r="EN81" s="40">
        <v>0</v>
      </c>
      <c r="EO81" s="40">
        <v>0</v>
      </c>
      <c r="EP81" s="40">
        <v>0</v>
      </c>
      <c r="EQ81" s="40">
        <v>0</v>
      </c>
      <c r="ER81" s="40">
        <v>0</v>
      </c>
      <c r="ES81" s="40">
        <v>0</v>
      </c>
      <c r="ET81" s="40">
        <v>0</v>
      </c>
      <c r="EU81" s="40">
        <v>0</v>
      </c>
      <c r="EV81" s="40">
        <v>0</v>
      </c>
      <c r="EW81" s="40">
        <v>0</v>
      </c>
      <c r="EX81" s="40">
        <v>0</v>
      </c>
      <c r="EY81" s="40">
        <v>0</v>
      </c>
      <c r="EZ81" s="40">
        <v>0</v>
      </c>
      <c r="FA81" s="40">
        <v>0</v>
      </c>
      <c r="FB81" s="40">
        <v>0</v>
      </c>
      <c r="FC81" s="40">
        <v>0</v>
      </c>
      <c r="FD81" s="40">
        <v>0</v>
      </c>
      <c r="FE81" s="40">
        <v>0</v>
      </c>
      <c r="FF81" s="40">
        <v>0</v>
      </c>
      <c r="FG81" s="40">
        <v>0</v>
      </c>
      <c r="FH81" s="40">
        <v>0</v>
      </c>
      <c r="FI81" s="40">
        <v>0</v>
      </c>
      <c r="FJ81" s="40">
        <v>0</v>
      </c>
      <c r="FK81" s="40">
        <v>0</v>
      </c>
      <c r="FL81" s="40">
        <v>0</v>
      </c>
      <c r="FM81" s="40">
        <v>0</v>
      </c>
      <c r="FN81" s="40">
        <v>0</v>
      </c>
      <c r="FO81" s="40">
        <v>0</v>
      </c>
      <c r="FP81" s="40">
        <v>0</v>
      </c>
      <c r="FQ81" s="40">
        <v>0</v>
      </c>
      <c r="FR81" s="40">
        <v>0</v>
      </c>
      <c r="FS81" s="40">
        <v>0</v>
      </c>
      <c r="FT81" s="40">
        <v>0</v>
      </c>
      <c r="FU81" s="40">
        <v>0</v>
      </c>
      <c r="FV81" s="40">
        <v>0</v>
      </c>
      <c r="FW81" s="40">
        <v>0</v>
      </c>
      <c r="FX81" s="40">
        <v>0</v>
      </c>
      <c r="FY81" s="40">
        <v>0</v>
      </c>
      <c r="FZ81" s="40">
        <v>0</v>
      </c>
      <c r="GA81" s="40">
        <v>0</v>
      </c>
      <c r="GB81" s="40">
        <v>0</v>
      </c>
      <c r="GC81" s="40">
        <v>0</v>
      </c>
      <c r="GD81" s="43">
        <v>-261</v>
      </c>
      <c r="GF81" t="s">
        <v>94</v>
      </c>
    </row>
    <row r="82" spans="1:188" x14ac:dyDescent="0.2">
      <c r="A82" s="37" t="s">
        <v>258</v>
      </c>
      <c r="B82" s="38" t="s">
        <v>298</v>
      </c>
      <c r="C82" s="38">
        <v>0</v>
      </c>
      <c r="D82" s="38">
        <v>0</v>
      </c>
      <c r="E82" s="38">
        <v>0</v>
      </c>
      <c r="F82" s="38">
        <v>0</v>
      </c>
      <c r="G82" s="38">
        <v>6</v>
      </c>
      <c r="H82" s="38">
        <v>0</v>
      </c>
      <c r="I82" s="38">
        <v>0</v>
      </c>
      <c r="J82" s="38">
        <v>0</v>
      </c>
      <c r="K82" s="38">
        <v>0</v>
      </c>
      <c r="L82" s="38">
        <v>9</v>
      </c>
      <c r="M82" s="38">
        <v>3</v>
      </c>
      <c r="N82" s="38">
        <v>6</v>
      </c>
      <c r="O82" s="38">
        <v>3</v>
      </c>
      <c r="P82" s="38">
        <v>0</v>
      </c>
      <c r="Q82" s="38">
        <v>0</v>
      </c>
      <c r="R82" s="38">
        <v>0</v>
      </c>
      <c r="S82" s="38">
        <v>0</v>
      </c>
      <c r="T82" s="38">
        <v>6</v>
      </c>
      <c r="U82" s="38">
        <v>6</v>
      </c>
      <c r="V82" s="38">
        <v>9</v>
      </c>
      <c r="W82" s="38">
        <v>15</v>
      </c>
      <c r="X82" s="38">
        <v>0</v>
      </c>
      <c r="Y82" s="38">
        <v>0</v>
      </c>
      <c r="Z82" s="38">
        <v>0</v>
      </c>
      <c r="AA82" s="38">
        <v>3</v>
      </c>
      <c r="AB82" s="38">
        <v>6</v>
      </c>
      <c r="AC82" s="38">
        <v>3</v>
      </c>
      <c r="AD82" s="38">
        <v>0</v>
      </c>
      <c r="AE82" s="38">
        <v>0</v>
      </c>
      <c r="AF82" s="38">
        <v>0</v>
      </c>
      <c r="AG82" s="38">
        <v>0</v>
      </c>
      <c r="AH82" s="38">
        <v>0</v>
      </c>
      <c r="AI82" s="38">
        <v>3</v>
      </c>
      <c r="AJ82" s="38">
        <v>0</v>
      </c>
      <c r="AK82" s="38">
        <v>6</v>
      </c>
      <c r="AL82" s="38">
        <v>3</v>
      </c>
      <c r="AM82" s="38">
        <v>0</v>
      </c>
      <c r="AN82" s="38">
        <v>3</v>
      </c>
      <c r="AO82" s="38">
        <v>0</v>
      </c>
      <c r="AP82" s="38">
        <v>6</v>
      </c>
      <c r="AQ82" s="38">
        <v>3</v>
      </c>
      <c r="AR82" s="38">
        <v>9</v>
      </c>
      <c r="AS82" s="38">
        <v>0</v>
      </c>
      <c r="AT82" s="38">
        <v>0</v>
      </c>
      <c r="AU82" s="38">
        <v>0</v>
      </c>
      <c r="AV82" s="38">
        <v>0</v>
      </c>
      <c r="AW82" s="38">
        <v>3</v>
      </c>
      <c r="AX82" s="38">
        <v>0</v>
      </c>
      <c r="AY82" s="38">
        <v>3</v>
      </c>
      <c r="AZ82" s="38">
        <v>0</v>
      </c>
      <c r="BA82" s="38">
        <v>0</v>
      </c>
      <c r="BB82" s="38">
        <v>3</v>
      </c>
      <c r="BC82" s="38">
        <v>0</v>
      </c>
      <c r="BD82" s="38">
        <v>0</v>
      </c>
      <c r="BE82" s="38">
        <v>3</v>
      </c>
      <c r="BF82" s="38">
        <v>0</v>
      </c>
      <c r="BG82" s="38">
        <v>0</v>
      </c>
      <c r="BH82" s="38">
        <v>0</v>
      </c>
      <c r="BI82" s="38">
        <v>0</v>
      </c>
      <c r="BJ82" s="38">
        <v>0</v>
      </c>
      <c r="BK82" s="38">
        <v>0</v>
      </c>
      <c r="BL82" s="38">
        <v>0</v>
      </c>
      <c r="BM82" s="38">
        <v>3</v>
      </c>
      <c r="BN82" s="38">
        <v>0</v>
      </c>
      <c r="BO82" s="38">
        <v>0</v>
      </c>
      <c r="BP82" s="38">
        <v>0</v>
      </c>
      <c r="BQ82" s="38">
        <v>3</v>
      </c>
      <c r="BR82" s="38">
        <v>0</v>
      </c>
      <c r="BS82" s="38">
        <v>0</v>
      </c>
      <c r="BT82" s="38">
        <v>0</v>
      </c>
      <c r="BU82" s="38">
        <v>0</v>
      </c>
      <c r="BV82" s="38">
        <v>0</v>
      </c>
      <c r="BW82" s="38">
        <v>0</v>
      </c>
      <c r="BX82" s="38">
        <v>0</v>
      </c>
      <c r="BY82" s="38">
        <v>0</v>
      </c>
      <c r="BZ82" s="38">
        <v>6</v>
      </c>
      <c r="CA82" s="38">
        <v>0</v>
      </c>
      <c r="CB82" s="38">
        <v>0</v>
      </c>
      <c r="CC82" s="38">
        <v>0</v>
      </c>
      <c r="CD82" s="38">
        <v>3</v>
      </c>
      <c r="CE82" s="38">
        <v>0</v>
      </c>
      <c r="CF82" s="38">
        <v>0</v>
      </c>
      <c r="CG82" s="38">
        <v>3</v>
      </c>
      <c r="CH82" s="38">
        <v>3</v>
      </c>
      <c r="CI82" s="38">
        <v>0</v>
      </c>
      <c r="CJ82" s="38">
        <v>0</v>
      </c>
      <c r="CK82" s="38">
        <v>0</v>
      </c>
      <c r="CL82" s="38">
        <v>0</v>
      </c>
      <c r="CM82" s="38">
        <v>0</v>
      </c>
      <c r="CN82" s="38">
        <v>0</v>
      </c>
      <c r="CO82" s="38">
        <v>0</v>
      </c>
      <c r="CP82" s="38">
        <v>0</v>
      </c>
      <c r="CQ82" s="38">
        <v>0</v>
      </c>
      <c r="CR82" s="38">
        <v>0</v>
      </c>
      <c r="CS82" s="38">
        <v>3</v>
      </c>
      <c r="CT82" s="38">
        <v>0</v>
      </c>
      <c r="CU82" s="38">
        <v>6</v>
      </c>
      <c r="CV82" s="38">
        <v>0</v>
      </c>
      <c r="CW82" s="38">
        <v>0</v>
      </c>
      <c r="CX82" s="38">
        <v>0</v>
      </c>
      <c r="CY82" s="38">
        <v>0</v>
      </c>
      <c r="CZ82" s="38">
        <v>3</v>
      </c>
      <c r="DA82" s="38">
        <v>3</v>
      </c>
      <c r="DB82" s="38">
        <v>3</v>
      </c>
      <c r="DC82" s="38">
        <v>3</v>
      </c>
      <c r="DD82" s="38">
        <v>0</v>
      </c>
      <c r="DE82" s="38">
        <v>0</v>
      </c>
      <c r="DF82" s="38">
        <v>0</v>
      </c>
      <c r="DG82" s="38">
        <v>0</v>
      </c>
      <c r="DH82" s="38">
        <v>3</v>
      </c>
      <c r="DI82" s="38">
        <v>3</v>
      </c>
      <c r="DJ82" s="38">
        <v>12</v>
      </c>
      <c r="DK82" s="38">
        <v>0</v>
      </c>
      <c r="DL82" s="38">
        <v>0</v>
      </c>
      <c r="DM82" s="38">
        <v>0</v>
      </c>
      <c r="DN82" s="38">
        <v>3</v>
      </c>
      <c r="DO82" s="38">
        <v>3</v>
      </c>
      <c r="DP82" s="38">
        <v>3</v>
      </c>
      <c r="DQ82" s="38">
        <v>0</v>
      </c>
      <c r="DR82" s="38">
        <v>0</v>
      </c>
      <c r="DS82" s="38">
        <v>3</v>
      </c>
      <c r="DT82" s="38">
        <v>6</v>
      </c>
      <c r="DU82" s="38">
        <v>3</v>
      </c>
      <c r="DV82" s="38">
        <v>3</v>
      </c>
      <c r="DW82" s="38">
        <v>3</v>
      </c>
      <c r="DX82" s="38">
        <v>0</v>
      </c>
      <c r="DY82" s="38">
        <v>3</v>
      </c>
      <c r="DZ82" s="38">
        <v>0</v>
      </c>
      <c r="EA82" s="38">
        <v>0</v>
      </c>
      <c r="EB82" s="38">
        <v>0</v>
      </c>
      <c r="EC82" s="38">
        <v>6</v>
      </c>
      <c r="ED82" s="38">
        <v>0</v>
      </c>
      <c r="EE82" s="38">
        <v>6</v>
      </c>
      <c r="EF82" s="38">
        <v>0</v>
      </c>
      <c r="EG82" s="38">
        <v>0</v>
      </c>
      <c r="EH82" s="38">
        <v>0</v>
      </c>
      <c r="EI82" s="38">
        <v>0</v>
      </c>
      <c r="EJ82" s="38">
        <v>0</v>
      </c>
      <c r="EK82" s="38">
        <v>0</v>
      </c>
      <c r="EL82" s="38">
        <v>0</v>
      </c>
      <c r="EM82" s="38">
        <v>0</v>
      </c>
      <c r="EN82" s="38">
        <v>3</v>
      </c>
      <c r="EO82" s="38">
        <v>0</v>
      </c>
      <c r="EP82" s="38">
        <v>3</v>
      </c>
      <c r="EQ82" s="38">
        <v>0</v>
      </c>
      <c r="ER82" s="38">
        <v>0</v>
      </c>
      <c r="ES82" s="38">
        <v>0</v>
      </c>
      <c r="ET82" s="38">
        <v>0</v>
      </c>
      <c r="EU82" s="38">
        <v>0</v>
      </c>
      <c r="EV82" s="38">
        <v>15</v>
      </c>
      <c r="EW82" s="38">
        <v>3</v>
      </c>
      <c r="EX82" s="38">
        <v>3</v>
      </c>
      <c r="EY82" s="38">
        <v>0</v>
      </c>
      <c r="EZ82" s="38">
        <v>0</v>
      </c>
      <c r="FA82" s="38">
        <v>0</v>
      </c>
      <c r="FB82" s="38">
        <v>0</v>
      </c>
      <c r="FC82" s="38">
        <v>9</v>
      </c>
      <c r="FD82" s="38">
        <v>3</v>
      </c>
      <c r="FE82" s="38">
        <v>6</v>
      </c>
      <c r="FF82" s="38">
        <v>6</v>
      </c>
      <c r="FG82" s="38">
        <v>6</v>
      </c>
      <c r="FH82" s="38">
        <v>0</v>
      </c>
      <c r="FI82" s="38">
        <v>0</v>
      </c>
      <c r="FJ82" s="38">
        <v>3</v>
      </c>
      <c r="FK82" s="38">
        <v>0</v>
      </c>
      <c r="FL82" s="38">
        <v>0</v>
      </c>
      <c r="FM82" s="38">
        <v>0</v>
      </c>
      <c r="FN82" s="38">
        <v>0</v>
      </c>
      <c r="FO82" s="38">
        <v>0</v>
      </c>
      <c r="FP82" s="38">
        <v>0</v>
      </c>
      <c r="FQ82" s="38">
        <v>0</v>
      </c>
      <c r="FR82" s="38">
        <v>9</v>
      </c>
      <c r="FS82" s="38">
        <v>0</v>
      </c>
      <c r="FT82" s="38">
        <v>0</v>
      </c>
      <c r="FU82" s="38">
        <v>0</v>
      </c>
      <c r="FV82" s="38">
        <v>3</v>
      </c>
      <c r="FW82" s="38">
        <v>3</v>
      </c>
      <c r="FX82" s="38">
        <v>3</v>
      </c>
      <c r="FY82" s="38">
        <v>6</v>
      </c>
      <c r="FZ82" s="38">
        <v>9</v>
      </c>
      <c r="GA82" s="38">
        <v>3</v>
      </c>
      <c r="GB82" s="38">
        <v>15</v>
      </c>
      <c r="GC82" s="38">
        <v>0</v>
      </c>
      <c r="GD82" s="42">
        <v>333</v>
      </c>
      <c r="GF82" t="s">
        <v>95</v>
      </c>
    </row>
    <row r="83" spans="1:188" x14ac:dyDescent="0.2">
      <c r="A83" s="39" t="s">
        <v>252</v>
      </c>
      <c r="B83" s="40" t="s">
        <v>301</v>
      </c>
      <c r="C83" s="40">
        <v>0</v>
      </c>
      <c r="D83" s="40">
        <v>0</v>
      </c>
      <c r="E83" s="40">
        <v>0</v>
      </c>
      <c r="F83" s="40">
        <v>0</v>
      </c>
      <c r="G83" s="40">
        <v>0</v>
      </c>
      <c r="H83" s="40">
        <v>0</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0</v>
      </c>
      <c r="Z83" s="40">
        <v>0</v>
      </c>
      <c r="AA83" s="40">
        <v>0</v>
      </c>
      <c r="AB83" s="40">
        <v>0</v>
      </c>
      <c r="AC83" s="40">
        <v>0</v>
      </c>
      <c r="AD83" s="40">
        <v>0</v>
      </c>
      <c r="AE83" s="40">
        <v>0</v>
      </c>
      <c r="AF83" s="40">
        <v>0</v>
      </c>
      <c r="AG83" s="40">
        <v>0</v>
      </c>
      <c r="AH83" s="40">
        <v>0</v>
      </c>
      <c r="AI83" s="40">
        <v>0</v>
      </c>
      <c r="AJ83" s="40">
        <v>0</v>
      </c>
      <c r="AK83" s="40">
        <v>0</v>
      </c>
      <c r="AL83" s="40">
        <v>0</v>
      </c>
      <c r="AM83" s="40">
        <v>0</v>
      </c>
      <c r="AN83" s="40">
        <v>0</v>
      </c>
      <c r="AO83" s="40">
        <v>0</v>
      </c>
      <c r="AP83" s="40">
        <v>0</v>
      </c>
      <c r="AQ83" s="40">
        <v>0</v>
      </c>
      <c r="AR83" s="40">
        <v>0</v>
      </c>
      <c r="AS83" s="40">
        <v>0</v>
      </c>
      <c r="AT83" s="40">
        <v>0</v>
      </c>
      <c r="AU83" s="40">
        <v>0</v>
      </c>
      <c r="AV83" s="40">
        <v>90</v>
      </c>
      <c r="AW83" s="40">
        <v>0</v>
      </c>
      <c r="AX83" s="40">
        <v>30</v>
      </c>
      <c r="AY83" s="40">
        <v>90</v>
      </c>
      <c r="AZ83" s="40">
        <v>30</v>
      </c>
      <c r="BA83" s="40">
        <v>0</v>
      </c>
      <c r="BB83" s="40">
        <v>30</v>
      </c>
      <c r="BC83" s="40">
        <v>0</v>
      </c>
      <c r="BD83" s="40">
        <v>0</v>
      </c>
      <c r="BE83" s="40">
        <v>0</v>
      </c>
      <c r="BF83" s="40">
        <v>30</v>
      </c>
      <c r="BG83" s="40">
        <v>30</v>
      </c>
      <c r="BH83" s="40">
        <v>0</v>
      </c>
      <c r="BI83" s="40">
        <v>60</v>
      </c>
      <c r="BJ83" s="40">
        <v>0</v>
      </c>
      <c r="BK83" s="40">
        <v>30</v>
      </c>
      <c r="BL83" s="40">
        <v>0</v>
      </c>
      <c r="BM83" s="40">
        <v>0</v>
      </c>
      <c r="BN83" s="40">
        <v>0</v>
      </c>
      <c r="BO83" s="40">
        <v>0</v>
      </c>
      <c r="BP83" s="40">
        <v>0</v>
      </c>
      <c r="BQ83" s="40">
        <v>0</v>
      </c>
      <c r="BR83" s="40">
        <v>0</v>
      </c>
      <c r="BS83" s="40">
        <v>0</v>
      </c>
      <c r="BT83" s="40">
        <v>0</v>
      </c>
      <c r="BU83" s="40">
        <v>0</v>
      </c>
      <c r="BV83" s="40">
        <v>0</v>
      </c>
      <c r="BW83" s="40">
        <v>0</v>
      </c>
      <c r="BX83" s="40">
        <v>0</v>
      </c>
      <c r="BY83" s="40">
        <v>0</v>
      </c>
      <c r="BZ83" s="40">
        <v>0</v>
      </c>
      <c r="CA83" s="40">
        <v>0</v>
      </c>
      <c r="CB83" s="40">
        <v>0</v>
      </c>
      <c r="CC83" s="40">
        <v>0</v>
      </c>
      <c r="CD83" s="40">
        <v>0</v>
      </c>
      <c r="CE83" s="40">
        <v>0</v>
      </c>
      <c r="CF83" s="40">
        <v>0</v>
      </c>
      <c r="CG83" s="40">
        <v>0</v>
      </c>
      <c r="CH83" s="40">
        <v>0</v>
      </c>
      <c r="CI83" s="40">
        <v>0</v>
      </c>
      <c r="CJ83" s="40">
        <v>0</v>
      </c>
      <c r="CK83" s="40">
        <v>0</v>
      </c>
      <c r="CL83" s="40">
        <v>0</v>
      </c>
      <c r="CM83" s="40">
        <v>0</v>
      </c>
      <c r="CN83" s="40">
        <v>0</v>
      </c>
      <c r="CO83" s="40">
        <v>0</v>
      </c>
      <c r="CP83" s="40">
        <v>0</v>
      </c>
      <c r="CQ83" s="40">
        <v>0</v>
      </c>
      <c r="CR83" s="40">
        <v>0</v>
      </c>
      <c r="CS83" s="40">
        <v>0</v>
      </c>
      <c r="CT83" s="40">
        <v>0</v>
      </c>
      <c r="CU83" s="40">
        <v>0</v>
      </c>
      <c r="CV83" s="40">
        <v>0</v>
      </c>
      <c r="CW83" s="40">
        <v>0</v>
      </c>
      <c r="CX83" s="40">
        <v>0</v>
      </c>
      <c r="CY83" s="40">
        <v>0</v>
      </c>
      <c r="CZ83" s="40">
        <v>0</v>
      </c>
      <c r="DA83" s="40">
        <v>0</v>
      </c>
      <c r="DB83" s="40">
        <v>30</v>
      </c>
      <c r="DC83" s="40">
        <v>30</v>
      </c>
      <c r="DD83" s="40">
        <v>0</v>
      </c>
      <c r="DE83" s="40">
        <v>60</v>
      </c>
      <c r="DF83" s="40">
        <v>30</v>
      </c>
      <c r="DG83" s="40">
        <v>0</v>
      </c>
      <c r="DH83" s="40">
        <v>0</v>
      </c>
      <c r="DI83" s="40">
        <v>0</v>
      </c>
      <c r="DJ83" s="40">
        <v>0</v>
      </c>
      <c r="DK83" s="40">
        <v>0</v>
      </c>
      <c r="DL83" s="40">
        <v>0</v>
      </c>
      <c r="DM83" s="40">
        <v>30</v>
      </c>
      <c r="DN83" s="40">
        <v>30</v>
      </c>
      <c r="DO83" s="40">
        <v>0</v>
      </c>
      <c r="DP83" s="40">
        <v>0</v>
      </c>
      <c r="DQ83" s="40">
        <v>0</v>
      </c>
      <c r="DR83" s="40">
        <v>30</v>
      </c>
      <c r="DS83" s="40">
        <v>0</v>
      </c>
      <c r="DT83" s="40">
        <v>60</v>
      </c>
      <c r="DU83" s="40">
        <v>30</v>
      </c>
      <c r="DV83" s="40">
        <v>30</v>
      </c>
      <c r="DW83" s="40">
        <v>30</v>
      </c>
      <c r="DX83" s="40">
        <v>0</v>
      </c>
      <c r="DY83" s="40">
        <v>0</v>
      </c>
      <c r="DZ83" s="40">
        <v>0</v>
      </c>
      <c r="EA83" s="40">
        <v>0</v>
      </c>
      <c r="EB83" s="40">
        <v>0</v>
      </c>
      <c r="EC83" s="40">
        <v>30</v>
      </c>
      <c r="ED83" s="40">
        <v>0</v>
      </c>
      <c r="EE83" s="40">
        <v>0</v>
      </c>
      <c r="EF83" s="40">
        <v>0</v>
      </c>
      <c r="EG83" s="40">
        <v>0</v>
      </c>
      <c r="EH83" s="40">
        <v>0</v>
      </c>
      <c r="EI83" s="40">
        <v>0</v>
      </c>
      <c r="EJ83" s="40">
        <v>0</v>
      </c>
      <c r="EK83" s="40">
        <v>0</v>
      </c>
      <c r="EL83" s="40">
        <v>0</v>
      </c>
      <c r="EM83" s="40">
        <v>0</v>
      </c>
      <c r="EN83" s="40">
        <v>0</v>
      </c>
      <c r="EO83" s="40">
        <v>0</v>
      </c>
      <c r="EP83" s="40">
        <v>0</v>
      </c>
      <c r="EQ83" s="40">
        <v>0</v>
      </c>
      <c r="ER83" s="40">
        <v>0</v>
      </c>
      <c r="ES83" s="40">
        <v>0</v>
      </c>
      <c r="ET83" s="40">
        <v>0</v>
      </c>
      <c r="EU83" s="40">
        <v>0</v>
      </c>
      <c r="EV83" s="40">
        <v>0</v>
      </c>
      <c r="EW83" s="40">
        <v>0</v>
      </c>
      <c r="EX83" s="40">
        <v>0</v>
      </c>
      <c r="EY83" s="40">
        <v>0</v>
      </c>
      <c r="EZ83" s="40">
        <v>0</v>
      </c>
      <c r="FA83" s="40">
        <v>0</v>
      </c>
      <c r="FB83" s="40">
        <v>0</v>
      </c>
      <c r="FC83" s="40">
        <v>0</v>
      </c>
      <c r="FD83" s="40">
        <v>0</v>
      </c>
      <c r="FE83" s="40">
        <v>0</v>
      </c>
      <c r="FF83" s="40">
        <v>0</v>
      </c>
      <c r="FG83" s="40">
        <v>0</v>
      </c>
      <c r="FH83" s="40">
        <v>0</v>
      </c>
      <c r="FI83" s="40">
        <v>0</v>
      </c>
      <c r="FJ83" s="40">
        <v>0</v>
      </c>
      <c r="FK83" s="40">
        <v>0</v>
      </c>
      <c r="FL83" s="40">
        <v>0</v>
      </c>
      <c r="FM83" s="40">
        <v>0</v>
      </c>
      <c r="FN83" s="40">
        <v>0</v>
      </c>
      <c r="FO83" s="40">
        <v>0</v>
      </c>
      <c r="FP83" s="40">
        <v>0</v>
      </c>
      <c r="FQ83" s="40">
        <v>0</v>
      </c>
      <c r="FR83" s="40">
        <v>0</v>
      </c>
      <c r="FS83" s="40">
        <v>0</v>
      </c>
      <c r="FT83" s="40">
        <v>0</v>
      </c>
      <c r="FU83" s="40">
        <v>0</v>
      </c>
      <c r="FV83" s="40">
        <v>0</v>
      </c>
      <c r="FW83" s="40">
        <v>0</v>
      </c>
      <c r="FX83" s="40">
        <v>0</v>
      </c>
      <c r="FY83" s="40">
        <v>0</v>
      </c>
      <c r="FZ83" s="40">
        <v>0</v>
      </c>
      <c r="GA83" s="40">
        <v>0</v>
      </c>
      <c r="GB83" s="40">
        <v>0</v>
      </c>
      <c r="GC83" s="40">
        <v>0</v>
      </c>
      <c r="GD83" s="43">
        <v>840</v>
      </c>
      <c r="GF83" t="s">
        <v>96</v>
      </c>
    </row>
    <row r="84" spans="1:188" x14ac:dyDescent="0.2">
      <c r="A84" s="37" t="s">
        <v>285</v>
      </c>
      <c r="B84" s="38" t="s">
        <v>302</v>
      </c>
      <c r="C84" s="38">
        <v>0</v>
      </c>
      <c r="D84" s="38">
        <v>0</v>
      </c>
      <c r="E84" s="38">
        <v>0</v>
      </c>
      <c r="F84" s="38">
        <v>0</v>
      </c>
      <c r="G84" s="38">
        <v>0</v>
      </c>
      <c r="H84" s="38">
        <v>0</v>
      </c>
      <c r="I84" s="38">
        <v>0</v>
      </c>
      <c r="J84" s="38">
        <v>0</v>
      </c>
      <c r="K84" s="38">
        <v>0</v>
      </c>
      <c r="L84" s="38">
        <v>0</v>
      </c>
      <c r="M84" s="38">
        <v>0</v>
      </c>
      <c r="N84" s="38">
        <v>0</v>
      </c>
      <c r="O84" s="38">
        <v>0</v>
      </c>
      <c r="P84" s="38">
        <v>0</v>
      </c>
      <c r="Q84" s="38">
        <v>0</v>
      </c>
      <c r="R84" s="38">
        <v>0</v>
      </c>
      <c r="S84" s="38">
        <v>0</v>
      </c>
      <c r="T84" s="38">
        <v>0</v>
      </c>
      <c r="U84" s="38">
        <v>0</v>
      </c>
      <c r="V84" s="38">
        <v>0</v>
      </c>
      <c r="W84" s="38">
        <v>0</v>
      </c>
      <c r="X84" s="38">
        <v>0</v>
      </c>
      <c r="Y84" s="38">
        <v>0</v>
      </c>
      <c r="Z84" s="38">
        <v>0</v>
      </c>
      <c r="AA84" s="38">
        <v>0</v>
      </c>
      <c r="AB84" s="38">
        <v>0</v>
      </c>
      <c r="AC84" s="38">
        <v>0</v>
      </c>
      <c r="AD84" s="38">
        <v>0</v>
      </c>
      <c r="AE84" s="38">
        <v>0</v>
      </c>
      <c r="AF84" s="38">
        <v>0</v>
      </c>
      <c r="AG84" s="38">
        <v>0</v>
      </c>
      <c r="AH84" s="38">
        <v>0</v>
      </c>
      <c r="AI84" s="38">
        <v>0</v>
      </c>
      <c r="AJ84" s="38">
        <v>0</v>
      </c>
      <c r="AK84" s="38">
        <v>0</v>
      </c>
      <c r="AL84" s="38">
        <v>0</v>
      </c>
      <c r="AM84" s="38">
        <v>0</v>
      </c>
      <c r="AN84" s="38">
        <v>0</v>
      </c>
      <c r="AO84" s="38">
        <v>0</v>
      </c>
      <c r="AP84" s="38">
        <v>0</v>
      </c>
      <c r="AQ84" s="38">
        <v>0</v>
      </c>
      <c r="AR84" s="38">
        <v>0</v>
      </c>
      <c r="AS84" s="38">
        <v>0</v>
      </c>
      <c r="AT84" s="38">
        <v>0</v>
      </c>
      <c r="AU84" s="38">
        <v>0</v>
      </c>
      <c r="AV84" s="38">
        <v>0</v>
      </c>
      <c r="AW84" s="38">
        <v>0</v>
      </c>
      <c r="AX84" s="38">
        <v>0</v>
      </c>
      <c r="AY84" s="38">
        <v>0</v>
      </c>
      <c r="AZ84" s="38">
        <v>0</v>
      </c>
      <c r="BA84" s="38">
        <v>0</v>
      </c>
      <c r="BB84" s="38">
        <v>0</v>
      </c>
      <c r="BC84" s="38">
        <v>0</v>
      </c>
      <c r="BD84" s="38">
        <v>0</v>
      </c>
      <c r="BE84" s="38">
        <v>0</v>
      </c>
      <c r="BF84" s="38">
        <v>0</v>
      </c>
      <c r="BG84" s="38">
        <v>0</v>
      </c>
      <c r="BH84" s="38">
        <v>0</v>
      </c>
      <c r="BI84" s="38">
        <v>0</v>
      </c>
      <c r="BJ84" s="38">
        <v>0</v>
      </c>
      <c r="BK84" s="38">
        <v>0</v>
      </c>
      <c r="BL84" s="38">
        <v>0</v>
      </c>
      <c r="BM84" s="38">
        <v>0</v>
      </c>
      <c r="BN84" s="38">
        <v>0</v>
      </c>
      <c r="BO84" s="38">
        <v>0</v>
      </c>
      <c r="BP84" s="38">
        <v>0</v>
      </c>
      <c r="BQ84" s="38">
        <v>0</v>
      </c>
      <c r="BR84" s="38">
        <v>0</v>
      </c>
      <c r="BS84" s="38">
        <v>0</v>
      </c>
      <c r="BT84" s="38">
        <v>0</v>
      </c>
      <c r="BU84" s="38">
        <v>0</v>
      </c>
      <c r="BV84" s="38">
        <v>0</v>
      </c>
      <c r="BW84" s="38">
        <v>0</v>
      </c>
      <c r="BX84" s="38">
        <v>0</v>
      </c>
      <c r="BY84" s="38">
        <v>0</v>
      </c>
      <c r="BZ84" s="38">
        <v>0</v>
      </c>
      <c r="CA84" s="38">
        <v>0</v>
      </c>
      <c r="CB84" s="38">
        <v>0</v>
      </c>
      <c r="CC84" s="38">
        <v>0</v>
      </c>
      <c r="CD84" s="38">
        <v>0</v>
      </c>
      <c r="CE84" s="38">
        <v>0</v>
      </c>
      <c r="CF84" s="38">
        <v>0</v>
      </c>
      <c r="CG84" s="38">
        <v>0</v>
      </c>
      <c r="CH84" s="38">
        <v>0</v>
      </c>
      <c r="CI84" s="38">
        <v>0</v>
      </c>
      <c r="CJ84" s="38">
        <v>0</v>
      </c>
      <c r="CK84" s="38">
        <v>0</v>
      </c>
      <c r="CL84" s="38">
        <v>-40</v>
      </c>
      <c r="CM84" s="38">
        <v>0</v>
      </c>
      <c r="CN84" s="38">
        <v>0</v>
      </c>
      <c r="CO84" s="38">
        <v>0</v>
      </c>
      <c r="CP84" s="38">
        <v>0</v>
      </c>
      <c r="CQ84" s="38">
        <v>0</v>
      </c>
      <c r="CR84" s="38">
        <v>0</v>
      </c>
      <c r="CS84" s="38">
        <v>0</v>
      </c>
      <c r="CT84" s="38">
        <v>0</v>
      </c>
      <c r="CU84" s="38">
        <v>0</v>
      </c>
      <c r="CV84" s="38">
        <v>0</v>
      </c>
      <c r="CW84" s="38">
        <v>0</v>
      </c>
      <c r="CX84" s="38">
        <v>0</v>
      </c>
      <c r="CY84" s="38">
        <v>0</v>
      </c>
      <c r="CZ84" s="38">
        <v>0</v>
      </c>
      <c r="DA84" s="38">
        <v>0</v>
      </c>
      <c r="DB84" s="38">
        <v>0</v>
      </c>
      <c r="DC84" s="38">
        <v>0</v>
      </c>
      <c r="DD84" s="38">
        <v>0</v>
      </c>
      <c r="DE84" s="38">
        <v>0</v>
      </c>
      <c r="DF84" s="38">
        <v>0</v>
      </c>
      <c r="DG84" s="38">
        <v>0</v>
      </c>
      <c r="DH84" s="38">
        <v>0</v>
      </c>
      <c r="DI84" s="38">
        <v>0</v>
      </c>
      <c r="DJ84" s="38">
        <v>0</v>
      </c>
      <c r="DK84" s="38">
        <v>0</v>
      </c>
      <c r="DL84" s="38">
        <v>0</v>
      </c>
      <c r="DM84" s="38">
        <v>0</v>
      </c>
      <c r="DN84" s="38">
        <v>0</v>
      </c>
      <c r="DO84" s="38">
        <v>0</v>
      </c>
      <c r="DP84" s="38">
        <v>0</v>
      </c>
      <c r="DQ84" s="38">
        <v>-40</v>
      </c>
      <c r="DR84" s="38">
        <v>0</v>
      </c>
      <c r="DS84" s="38">
        <v>0</v>
      </c>
      <c r="DT84" s="38">
        <v>0</v>
      </c>
      <c r="DU84" s="38">
        <v>0</v>
      </c>
      <c r="DV84" s="38">
        <v>0</v>
      </c>
      <c r="DW84" s="38">
        <v>0</v>
      </c>
      <c r="DX84" s="38">
        <v>0</v>
      </c>
      <c r="DY84" s="38">
        <v>0</v>
      </c>
      <c r="DZ84" s="38">
        <v>-40</v>
      </c>
      <c r="EA84" s="38">
        <v>0</v>
      </c>
      <c r="EB84" s="38">
        <v>0</v>
      </c>
      <c r="EC84" s="38">
        <v>0</v>
      </c>
      <c r="ED84" s="38">
        <v>0</v>
      </c>
      <c r="EE84" s="38">
        <v>0</v>
      </c>
      <c r="EF84" s="38">
        <v>-40</v>
      </c>
      <c r="EG84" s="38">
        <v>0</v>
      </c>
      <c r="EH84" s="38">
        <v>0</v>
      </c>
      <c r="EI84" s="38">
        <v>0</v>
      </c>
      <c r="EJ84" s="38">
        <v>0</v>
      </c>
      <c r="EK84" s="38">
        <v>-40</v>
      </c>
      <c r="EL84" s="38">
        <v>0</v>
      </c>
      <c r="EM84" s="38">
        <v>0</v>
      </c>
      <c r="EN84" s="38">
        <v>-40</v>
      </c>
      <c r="EO84" s="38">
        <v>0</v>
      </c>
      <c r="EP84" s="38">
        <v>0</v>
      </c>
      <c r="EQ84" s="38">
        <v>0</v>
      </c>
      <c r="ER84" s="38">
        <v>0</v>
      </c>
      <c r="ES84" s="38">
        <v>0</v>
      </c>
      <c r="ET84" s="38">
        <v>0</v>
      </c>
      <c r="EU84" s="38">
        <v>0</v>
      </c>
      <c r="EV84" s="38">
        <v>0</v>
      </c>
      <c r="EW84" s="38">
        <v>0</v>
      </c>
      <c r="EX84" s="38">
        <v>0</v>
      </c>
      <c r="EY84" s="38">
        <v>0</v>
      </c>
      <c r="EZ84" s="38">
        <v>0</v>
      </c>
      <c r="FA84" s="38">
        <v>0</v>
      </c>
      <c r="FB84" s="38">
        <v>-40</v>
      </c>
      <c r="FC84" s="38">
        <v>0</v>
      </c>
      <c r="FD84" s="38">
        <v>0</v>
      </c>
      <c r="FE84" s="38">
        <v>0</v>
      </c>
      <c r="FF84" s="38">
        <v>0</v>
      </c>
      <c r="FG84" s="38">
        <v>0</v>
      </c>
      <c r="FH84" s="38">
        <v>0</v>
      </c>
      <c r="FI84" s="38">
        <v>0</v>
      </c>
      <c r="FJ84" s="38">
        <v>0</v>
      </c>
      <c r="FK84" s="38">
        <v>0</v>
      </c>
      <c r="FL84" s="38">
        <v>0</v>
      </c>
      <c r="FM84" s="38">
        <v>0</v>
      </c>
      <c r="FN84" s="38">
        <v>0</v>
      </c>
      <c r="FO84" s="38">
        <v>0</v>
      </c>
      <c r="FP84" s="38">
        <v>0</v>
      </c>
      <c r="FQ84" s="38">
        <v>0</v>
      </c>
      <c r="FR84" s="38">
        <v>0</v>
      </c>
      <c r="FS84" s="38">
        <v>0</v>
      </c>
      <c r="FT84" s="38">
        <v>0</v>
      </c>
      <c r="FU84" s="38">
        <v>0</v>
      </c>
      <c r="FV84" s="38">
        <v>0</v>
      </c>
      <c r="FW84" s="38">
        <v>0</v>
      </c>
      <c r="FX84" s="38">
        <v>0</v>
      </c>
      <c r="FY84" s="38">
        <v>0</v>
      </c>
      <c r="FZ84" s="38">
        <v>0</v>
      </c>
      <c r="GA84" s="38">
        <v>0</v>
      </c>
      <c r="GB84" s="38">
        <v>0</v>
      </c>
      <c r="GC84" s="38">
        <v>0</v>
      </c>
      <c r="GD84" s="42">
        <v>-280</v>
      </c>
      <c r="GF84" t="s">
        <v>97</v>
      </c>
    </row>
    <row r="85" spans="1:188" x14ac:dyDescent="0.2">
      <c r="A85" s="39" t="s">
        <v>261</v>
      </c>
      <c r="B85" s="40" t="s">
        <v>298</v>
      </c>
      <c r="C85" s="40">
        <v>0</v>
      </c>
      <c r="D85" s="40">
        <v>0</v>
      </c>
      <c r="E85" s="40">
        <v>0</v>
      </c>
      <c r="F85" s="40">
        <v>0</v>
      </c>
      <c r="G85" s="40">
        <v>0</v>
      </c>
      <c r="H85" s="40">
        <v>0</v>
      </c>
      <c r="I85" s="40">
        <v>0</v>
      </c>
      <c r="J85" s="40">
        <v>0</v>
      </c>
      <c r="K85" s="40">
        <v>0</v>
      </c>
      <c r="L85" s="40">
        <v>0</v>
      </c>
      <c r="M85" s="40">
        <v>0</v>
      </c>
      <c r="N85" s="40">
        <v>0</v>
      </c>
      <c r="O85" s="40">
        <v>0</v>
      </c>
      <c r="P85" s="40">
        <v>0</v>
      </c>
      <c r="Q85" s="40">
        <v>0</v>
      </c>
      <c r="R85" s="40">
        <v>0</v>
      </c>
      <c r="S85" s="40">
        <v>0</v>
      </c>
      <c r="T85" s="40">
        <v>14</v>
      </c>
      <c r="U85" s="40">
        <v>7</v>
      </c>
      <c r="V85" s="40">
        <v>14</v>
      </c>
      <c r="W85" s="40">
        <v>0</v>
      </c>
      <c r="X85" s="40">
        <v>0</v>
      </c>
      <c r="Y85" s="40">
        <v>0</v>
      </c>
      <c r="Z85" s="40">
        <v>0</v>
      </c>
      <c r="AA85" s="40">
        <v>0</v>
      </c>
      <c r="AB85" s="40">
        <v>0</v>
      </c>
      <c r="AC85" s="40">
        <v>0</v>
      </c>
      <c r="AD85" s="40">
        <v>0</v>
      </c>
      <c r="AE85" s="40">
        <v>7</v>
      </c>
      <c r="AF85" s="40">
        <v>0</v>
      </c>
      <c r="AG85" s="40">
        <v>7</v>
      </c>
      <c r="AH85" s="40">
        <v>7</v>
      </c>
      <c r="AI85" s="40">
        <v>7</v>
      </c>
      <c r="AJ85" s="40">
        <v>7</v>
      </c>
      <c r="AK85" s="40">
        <v>0</v>
      </c>
      <c r="AL85" s="40">
        <v>0</v>
      </c>
      <c r="AM85" s="40">
        <v>0</v>
      </c>
      <c r="AN85" s="40">
        <v>7</v>
      </c>
      <c r="AO85" s="40">
        <v>0</v>
      </c>
      <c r="AP85" s="40">
        <v>0</v>
      </c>
      <c r="AQ85" s="40">
        <v>0</v>
      </c>
      <c r="AR85" s="40">
        <v>0</v>
      </c>
      <c r="AS85" s="40">
        <v>0</v>
      </c>
      <c r="AT85" s="40">
        <v>0</v>
      </c>
      <c r="AU85" s="40">
        <v>0</v>
      </c>
      <c r="AV85" s="40">
        <v>0</v>
      </c>
      <c r="AW85" s="40">
        <v>0</v>
      </c>
      <c r="AX85" s="40">
        <v>0</v>
      </c>
      <c r="AY85" s="40">
        <v>0</v>
      </c>
      <c r="AZ85" s="40">
        <v>0</v>
      </c>
      <c r="BA85" s="40">
        <v>0</v>
      </c>
      <c r="BB85" s="40">
        <v>0</v>
      </c>
      <c r="BC85" s="40">
        <v>0</v>
      </c>
      <c r="BD85" s="40">
        <v>0</v>
      </c>
      <c r="BE85" s="40">
        <v>0</v>
      </c>
      <c r="BF85" s="40">
        <v>0</v>
      </c>
      <c r="BG85" s="40">
        <v>0</v>
      </c>
      <c r="BH85" s="40">
        <v>0</v>
      </c>
      <c r="BI85" s="40">
        <v>0</v>
      </c>
      <c r="BJ85" s="40">
        <v>0</v>
      </c>
      <c r="BK85" s="40">
        <v>0</v>
      </c>
      <c r="BL85" s="40">
        <v>0</v>
      </c>
      <c r="BM85" s="40">
        <v>0</v>
      </c>
      <c r="BN85" s="40">
        <v>0</v>
      </c>
      <c r="BO85" s="40">
        <v>0</v>
      </c>
      <c r="BP85" s="40">
        <v>0</v>
      </c>
      <c r="BQ85" s="40">
        <v>7</v>
      </c>
      <c r="BR85" s="40">
        <v>0</v>
      </c>
      <c r="BS85" s="40">
        <v>7</v>
      </c>
      <c r="BT85" s="40">
        <v>0</v>
      </c>
      <c r="BU85" s="40">
        <v>0</v>
      </c>
      <c r="BV85" s="40">
        <v>0</v>
      </c>
      <c r="BW85" s="40">
        <v>0</v>
      </c>
      <c r="BX85" s="40">
        <v>0</v>
      </c>
      <c r="BY85" s="40">
        <v>0</v>
      </c>
      <c r="BZ85" s="40">
        <v>0</v>
      </c>
      <c r="CA85" s="40">
        <v>0</v>
      </c>
      <c r="CB85" s="40">
        <v>0</v>
      </c>
      <c r="CC85" s="40">
        <v>0</v>
      </c>
      <c r="CD85" s="40">
        <v>0</v>
      </c>
      <c r="CE85" s="40">
        <v>0</v>
      </c>
      <c r="CF85" s="40">
        <v>7</v>
      </c>
      <c r="CG85" s="40">
        <v>0</v>
      </c>
      <c r="CH85" s="40">
        <v>0</v>
      </c>
      <c r="CI85" s="40">
        <v>0</v>
      </c>
      <c r="CJ85" s="40">
        <v>0</v>
      </c>
      <c r="CK85" s="40">
        <v>0</v>
      </c>
      <c r="CL85" s="40">
        <v>7</v>
      </c>
      <c r="CM85" s="40">
        <v>0</v>
      </c>
      <c r="CN85" s="40">
        <v>0</v>
      </c>
      <c r="CO85" s="40">
        <v>0</v>
      </c>
      <c r="CP85" s="40">
        <v>0</v>
      </c>
      <c r="CQ85" s="40">
        <v>0</v>
      </c>
      <c r="CR85" s="40">
        <v>0</v>
      </c>
      <c r="CS85" s="40">
        <v>0</v>
      </c>
      <c r="CT85" s="40">
        <v>0</v>
      </c>
      <c r="CU85" s="40">
        <v>7</v>
      </c>
      <c r="CV85" s="40">
        <v>0</v>
      </c>
      <c r="CW85" s="40">
        <v>0</v>
      </c>
      <c r="CX85" s="40">
        <v>0</v>
      </c>
      <c r="CY85" s="40">
        <v>0</v>
      </c>
      <c r="CZ85" s="40">
        <v>0</v>
      </c>
      <c r="DA85" s="40">
        <v>0</v>
      </c>
      <c r="DB85" s="40">
        <v>0</v>
      </c>
      <c r="DC85" s="40">
        <v>0</v>
      </c>
      <c r="DD85" s="40">
        <v>0</v>
      </c>
      <c r="DE85" s="40">
        <v>0</v>
      </c>
      <c r="DF85" s="40">
        <v>0</v>
      </c>
      <c r="DG85" s="40">
        <v>0</v>
      </c>
      <c r="DH85" s="40">
        <v>0</v>
      </c>
      <c r="DI85" s="40">
        <v>0</v>
      </c>
      <c r="DJ85" s="40">
        <v>0</v>
      </c>
      <c r="DK85" s="40">
        <v>0</v>
      </c>
      <c r="DL85" s="40">
        <v>0</v>
      </c>
      <c r="DM85" s="40">
        <v>0</v>
      </c>
      <c r="DN85" s="40">
        <v>0</v>
      </c>
      <c r="DO85" s="40">
        <v>0</v>
      </c>
      <c r="DP85" s="40">
        <v>0</v>
      </c>
      <c r="DQ85" s="40">
        <v>0</v>
      </c>
      <c r="DR85" s="40">
        <v>0</v>
      </c>
      <c r="DS85" s="40">
        <v>7</v>
      </c>
      <c r="DT85" s="40">
        <v>7</v>
      </c>
      <c r="DU85" s="40">
        <v>0</v>
      </c>
      <c r="DV85" s="40">
        <v>7</v>
      </c>
      <c r="DW85" s="40">
        <v>0</v>
      </c>
      <c r="DX85" s="40">
        <v>0</v>
      </c>
      <c r="DY85" s="40">
        <v>0</v>
      </c>
      <c r="DZ85" s="40">
        <v>0</v>
      </c>
      <c r="EA85" s="40">
        <v>0</v>
      </c>
      <c r="EB85" s="40">
        <v>0</v>
      </c>
      <c r="EC85" s="40">
        <v>0</v>
      </c>
      <c r="ED85" s="40">
        <v>0</v>
      </c>
      <c r="EE85" s="40">
        <v>0</v>
      </c>
      <c r="EF85" s="40">
        <v>0</v>
      </c>
      <c r="EG85" s="40">
        <v>0</v>
      </c>
      <c r="EH85" s="40">
        <v>0</v>
      </c>
      <c r="EI85" s="40">
        <v>0</v>
      </c>
      <c r="EJ85" s="40">
        <v>0</v>
      </c>
      <c r="EK85" s="40">
        <v>0</v>
      </c>
      <c r="EL85" s="40">
        <v>0</v>
      </c>
      <c r="EM85" s="40">
        <v>0</v>
      </c>
      <c r="EN85" s="40">
        <v>0</v>
      </c>
      <c r="EO85" s="40">
        <v>0</v>
      </c>
      <c r="EP85" s="40">
        <v>0</v>
      </c>
      <c r="EQ85" s="40">
        <v>0</v>
      </c>
      <c r="ER85" s="40">
        <v>0</v>
      </c>
      <c r="ES85" s="40">
        <v>0</v>
      </c>
      <c r="ET85" s="40">
        <v>0</v>
      </c>
      <c r="EU85" s="40">
        <v>0</v>
      </c>
      <c r="EV85" s="40">
        <v>0</v>
      </c>
      <c r="EW85" s="40">
        <v>7</v>
      </c>
      <c r="EX85" s="40">
        <v>0</v>
      </c>
      <c r="EY85" s="40">
        <v>7</v>
      </c>
      <c r="EZ85" s="40">
        <v>0</v>
      </c>
      <c r="FA85" s="40">
        <v>0</v>
      </c>
      <c r="FB85" s="40">
        <v>7</v>
      </c>
      <c r="FC85" s="40">
        <v>0</v>
      </c>
      <c r="FD85" s="40">
        <v>0</v>
      </c>
      <c r="FE85" s="40">
        <v>0</v>
      </c>
      <c r="FF85" s="40">
        <v>0</v>
      </c>
      <c r="FG85" s="40">
        <v>14</v>
      </c>
      <c r="FH85" s="40">
        <v>0</v>
      </c>
      <c r="FI85" s="40">
        <v>0</v>
      </c>
      <c r="FJ85" s="40">
        <v>0</v>
      </c>
      <c r="FK85" s="40">
        <v>0</v>
      </c>
      <c r="FL85" s="40">
        <v>7</v>
      </c>
      <c r="FM85" s="40">
        <v>0</v>
      </c>
      <c r="FN85" s="40">
        <v>7</v>
      </c>
      <c r="FO85" s="40">
        <v>7</v>
      </c>
      <c r="FP85" s="40">
        <v>0</v>
      </c>
      <c r="FQ85" s="40">
        <v>0</v>
      </c>
      <c r="FR85" s="40">
        <v>0</v>
      </c>
      <c r="FS85" s="40">
        <v>0</v>
      </c>
      <c r="FT85" s="40">
        <v>0</v>
      </c>
      <c r="FU85" s="40">
        <v>0</v>
      </c>
      <c r="FV85" s="40">
        <v>0</v>
      </c>
      <c r="FW85" s="40">
        <v>0</v>
      </c>
      <c r="FX85" s="40">
        <v>0</v>
      </c>
      <c r="FY85" s="40">
        <v>0</v>
      </c>
      <c r="FZ85" s="40">
        <v>7</v>
      </c>
      <c r="GA85" s="40">
        <v>0</v>
      </c>
      <c r="GB85" s="40">
        <v>0</v>
      </c>
      <c r="GC85" s="40">
        <v>0</v>
      </c>
      <c r="GD85" s="43">
        <v>196</v>
      </c>
      <c r="GF85" t="s">
        <v>98</v>
      </c>
    </row>
    <row r="86" spans="1:188" x14ac:dyDescent="0.2">
      <c r="A86" s="37" t="s">
        <v>263</v>
      </c>
      <c r="B86" s="38" t="s">
        <v>301</v>
      </c>
      <c r="C86" s="38">
        <v>0</v>
      </c>
      <c r="D86" s="38">
        <v>0</v>
      </c>
      <c r="E86" s="38">
        <v>0</v>
      </c>
      <c r="F86" s="38">
        <v>0</v>
      </c>
      <c r="G86" s="38">
        <v>0</v>
      </c>
      <c r="H86" s="38">
        <v>0</v>
      </c>
      <c r="I86" s="38">
        <v>0</v>
      </c>
      <c r="J86" s="38">
        <v>0</v>
      </c>
      <c r="K86" s="38">
        <v>0</v>
      </c>
      <c r="L86" s="38">
        <v>0</v>
      </c>
      <c r="M86" s="38">
        <v>0</v>
      </c>
      <c r="N86" s="38">
        <v>0</v>
      </c>
      <c r="O86" s="38">
        <v>0</v>
      </c>
      <c r="P86" s="38">
        <v>0</v>
      </c>
      <c r="Q86" s="38">
        <v>0</v>
      </c>
      <c r="R86" s="38">
        <v>0</v>
      </c>
      <c r="S86" s="38">
        <v>0</v>
      </c>
      <c r="T86" s="38">
        <v>4</v>
      </c>
      <c r="U86" s="38">
        <v>6</v>
      </c>
      <c r="V86" s="38">
        <v>0</v>
      </c>
      <c r="W86" s="38">
        <v>0</v>
      </c>
      <c r="X86" s="38">
        <v>0</v>
      </c>
      <c r="Y86" s="38">
        <v>0</v>
      </c>
      <c r="Z86" s="38">
        <v>4</v>
      </c>
      <c r="AA86" s="38">
        <v>4</v>
      </c>
      <c r="AB86" s="38">
        <v>0</v>
      </c>
      <c r="AC86" s="38">
        <v>0</v>
      </c>
      <c r="AD86" s="38">
        <v>0</v>
      </c>
      <c r="AE86" s="38">
        <v>0</v>
      </c>
      <c r="AF86" s="38">
        <v>0</v>
      </c>
      <c r="AG86" s="38">
        <v>0</v>
      </c>
      <c r="AH86" s="38">
        <v>0</v>
      </c>
      <c r="AI86" s="38">
        <v>4</v>
      </c>
      <c r="AJ86" s="38">
        <v>0</v>
      </c>
      <c r="AK86" s="38">
        <v>0</v>
      </c>
      <c r="AL86" s="38">
        <v>0</v>
      </c>
      <c r="AM86" s="38">
        <v>0</v>
      </c>
      <c r="AN86" s="38">
        <v>0</v>
      </c>
      <c r="AO86" s="38">
        <v>0</v>
      </c>
      <c r="AP86" s="38">
        <v>0</v>
      </c>
      <c r="AQ86" s="38">
        <v>0</v>
      </c>
      <c r="AR86" s="38">
        <v>0</v>
      </c>
      <c r="AS86" s="38">
        <v>0</v>
      </c>
      <c r="AT86" s="38">
        <v>0</v>
      </c>
      <c r="AU86" s="38">
        <v>4</v>
      </c>
      <c r="AV86" s="38">
        <v>0</v>
      </c>
      <c r="AW86" s="38">
        <v>0</v>
      </c>
      <c r="AX86" s="38">
        <v>0</v>
      </c>
      <c r="AY86" s="38">
        <v>0</v>
      </c>
      <c r="AZ86" s="38">
        <v>8</v>
      </c>
      <c r="BA86" s="38">
        <v>0</v>
      </c>
      <c r="BB86" s="38">
        <v>0</v>
      </c>
      <c r="BC86" s="38">
        <v>0</v>
      </c>
      <c r="BD86" s="38">
        <v>0</v>
      </c>
      <c r="BE86" s="38">
        <v>0</v>
      </c>
      <c r="BF86" s="38">
        <v>0</v>
      </c>
      <c r="BG86" s="38">
        <v>0</v>
      </c>
      <c r="BH86" s="38">
        <v>0</v>
      </c>
      <c r="BI86" s="38">
        <v>0</v>
      </c>
      <c r="BJ86" s="38">
        <v>0</v>
      </c>
      <c r="BK86" s="38">
        <v>0</v>
      </c>
      <c r="BL86" s="38">
        <v>0</v>
      </c>
      <c r="BM86" s="38">
        <v>4</v>
      </c>
      <c r="BN86" s="38">
        <v>4</v>
      </c>
      <c r="BO86" s="38">
        <v>0</v>
      </c>
      <c r="BP86" s="38">
        <v>0</v>
      </c>
      <c r="BQ86" s="38">
        <v>0</v>
      </c>
      <c r="BR86" s="38">
        <v>4</v>
      </c>
      <c r="BS86" s="38">
        <v>5</v>
      </c>
      <c r="BT86" s="38">
        <v>0</v>
      </c>
      <c r="BU86" s="38">
        <v>4</v>
      </c>
      <c r="BV86" s="38">
        <v>0</v>
      </c>
      <c r="BW86" s="38">
        <v>0</v>
      </c>
      <c r="BX86" s="38">
        <v>0</v>
      </c>
      <c r="BY86" s="38">
        <v>4</v>
      </c>
      <c r="BZ86" s="38">
        <v>0</v>
      </c>
      <c r="CA86" s="38">
        <v>0</v>
      </c>
      <c r="CB86" s="38">
        <v>0</v>
      </c>
      <c r="CC86" s="38">
        <v>0</v>
      </c>
      <c r="CD86" s="38">
        <v>0</v>
      </c>
      <c r="CE86" s="38">
        <v>0</v>
      </c>
      <c r="CF86" s="38">
        <v>0</v>
      </c>
      <c r="CG86" s="38">
        <v>0</v>
      </c>
      <c r="CH86" s="38">
        <v>0</v>
      </c>
      <c r="CI86" s="38">
        <v>4</v>
      </c>
      <c r="CJ86" s="38">
        <v>0</v>
      </c>
      <c r="CK86" s="38">
        <v>0</v>
      </c>
      <c r="CL86" s="38">
        <v>0</v>
      </c>
      <c r="CM86" s="38">
        <v>0</v>
      </c>
      <c r="CN86" s="38">
        <v>4</v>
      </c>
      <c r="CO86" s="38">
        <v>24</v>
      </c>
      <c r="CP86" s="38">
        <v>0</v>
      </c>
      <c r="CQ86" s="38">
        <v>0</v>
      </c>
      <c r="CR86" s="38">
        <v>0</v>
      </c>
      <c r="CS86" s="38">
        <v>0</v>
      </c>
      <c r="CT86" s="38">
        <v>0</v>
      </c>
      <c r="CU86" s="38">
        <v>0</v>
      </c>
      <c r="CV86" s="38">
        <v>4</v>
      </c>
      <c r="CW86" s="38">
        <v>0</v>
      </c>
      <c r="CX86" s="38">
        <v>0</v>
      </c>
      <c r="CY86" s="38">
        <v>0</v>
      </c>
      <c r="CZ86" s="38">
        <v>4</v>
      </c>
      <c r="DA86" s="38">
        <v>4</v>
      </c>
      <c r="DB86" s="38">
        <v>0</v>
      </c>
      <c r="DC86" s="38">
        <v>0</v>
      </c>
      <c r="DD86" s="38">
        <v>0</v>
      </c>
      <c r="DE86" s="38">
        <v>0</v>
      </c>
      <c r="DF86" s="38">
        <v>0</v>
      </c>
      <c r="DG86" s="38">
        <v>4</v>
      </c>
      <c r="DH86" s="38">
        <v>4</v>
      </c>
      <c r="DI86" s="38">
        <v>0</v>
      </c>
      <c r="DJ86" s="38">
        <v>0</v>
      </c>
      <c r="DK86" s="38">
        <v>0</v>
      </c>
      <c r="DL86" s="38">
        <v>0</v>
      </c>
      <c r="DM86" s="38">
        <v>0</v>
      </c>
      <c r="DN86" s="38">
        <v>0</v>
      </c>
      <c r="DO86" s="38">
        <v>0</v>
      </c>
      <c r="DP86" s="38">
        <v>0</v>
      </c>
      <c r="DQ86" s="38">
        <v>0</v>
      </c>
      <c r="DR86" s="38">
        <v>0</v>
      </c>
      <c r="DS86" s="38">
        <v>0</v>
      </c>
      <c r="DT86" s="38">
        <v>0</v>
      </c>
      <c r="DU86" s="38">
        <v>0</v>
      </c>
      <c r="DV86" s="38">
        <v>8</v>
      </c>
      <c r="DW86" s="38">
        <v>0</v>
      </c>
      <c r="DX86" s="38">
        <v>0</v>
      </c>
      <c r="DY86" s="38">
        <v>0</v>
      </c>
      <c r="DZ86" s="38">
        <v>0</v>
      </c>
      <c r="EA86" s="38">
        <v>4</v>
      </c>
      <c r="EB86" s="38">
        <v>0</v>
      </c>
      <c r="EC86" s="38">
        <v>4</v>
      </c>
      <c r="ED86" s="38">
        <v>0</v>
      </c>
      <c r="EE86" s="38">
        <v>0</v>
      </c>
      <c r="EF86" s="38">
        <v>0</v>
      </c>
      <c r="EG86" s="38">
        <v>0</v>
      </c>
      <c r="EH86" s="38">
        <v>0</v>
      </c>
      <c r="EI86" s="38">
        <v>0</v>
      </c>
      <c r="EJ86" s="38">
        <v>0</v>
      </c>
      <c r="EK86" s="38">
        <v>0</v>
      </c>
      <c r="EL86" s="38">
        <v>0</v>
      </c>
      <c r="EM86" s="38">
        <v>0</v>
      </c>
      <c r="EN86" s="38">
        <v>0</v>
      </c>
      <c r="EO86" s="38">
        <v>0</v>
      </c>
      <c r="EP86" s="38">
        <v>0</v>
      </c>
      <c r="EQ86" s="38">
        <v>0</v>
      </c>
      <c r="ER86" s="38">
        <v>0</v>
      </c>
      <c r="ES86" s="38">
        <v>0</v>
      </c>
      <c r="ET86" s="38">
        <v>0</v>
      </c>
      <c r="EU86" s="38">
        <v>0</v>
      </c>
      <c r="EV86" s="38">
        <v>0</v>
      </c>
      <c r="EW86" s="38">
        <v>0</v>
      </c>
      <c r="EX86" s="38">
        <v>0</v>
      </c>
      <c r="EY86" s="38">
        <v>0</v>
      </c>
      <c r="EZ86" s="38">
        <v>4</v>
      </c>
      <c r="FA86" s="38">
        <v>0</v>
      </c>
      <c r="FB86" s="38">
        <v>0</v>
      </c>
      <c r="FC86" s="38">
        <v>0</v>
      </c>
      <c r="FD86" s="38">
        <v>0</v>
      </c>
      <c r="FE86" s="38">
        <v>0</v>
      </c>
      <c r="FF86" s="38">
        <v>0</v>
      </c>
      <c r="FG86" s="38">
        <v>0</v>
      </c>
      <c r="FH86" s="38">
        <v>0</v>
      </c>
      <c r="FI86" s="38">
        <v>0</v>
      </c>
      <c r="FJ86" s="38">
        <v>0</v>
      </c>
      <c r="FK86" s="38">
        <v>0</v>
      </c>
      <c r="FL86" s="38">
        <v>0</v>
      </c>
      <c r="FM86" s="38">
        <v>0</v>
      </c>
      <c r="FN86" s="38">
        <v>0</v>
      </c>
      <c r="FO86" s="38">
        <v>0</v>
      </c>
      <c r="FP86" s="38">
        <v>0</v>
      </c>
      <c r="FQ86" s="38">
        <v>0</v>
      </c>
      <c r="FR86" s="38">
        <v>0</v>
      </c>
      <c r="FS86" s="38">
        <v>0</v>
      </c>
      <c r="FT86" s="38">
        <v>0</v>
      </c>
      <c r="FU86" s="38">
        <v>0</v>
      </c>
      <c r="FV86" s="38">
        <v>0</v>
      </c>
      <c r="FW86" s="38">
        <v>0</v>
      </c>
      <c r="FX86" s="38">
        <v>0</v>
      </c>
      <c r="FY86" s="38">
        <v>0</v>
      </c>
      <c r="FZ86" s="38">
        <v>0</v>
      </c>
      <c r="GA86" s="38">
        <v>0</v>
      </c>
      <c r="GB86" s="38">
        <v>0</v>
      </c>
      <c r="GC86" s="38">
        <v>0</v>
      </c>
      <c r="GD86" s="42">
        <v>131</v>
      </c>
      <c r="GF86" t="s">
        <v>99</v>
      </c>
    </row>
    <row r="87" spans="1:188" x14ac:dyDescent="0.2">
      <c r="A87" s="39" t="s">
        <v>286</v>
      </c>
      <c r="B87" s="40" t="s">
        <v>303</v>
      </c>
      <c r="C87" s="40">
        <v>0</v>
      </c>
      <c r="D87" s="40">
        <v>0</v>
      </c>
      <c r="E87" s="40">
        <v>0</v>
      </c>
      <c r="F87" s="40">
        <v>0</v>
      </c>
      <c r="G87" s="40">
        <v>0</v>
      </c>
      <c r="H87" s="40">
        <v>0</v>
      </c>
      <c r="I87" s="40">
        <v>0</v>
      </c>
      <c r="J87" s="40">
        <v>0</v>
      </c>
      <c r="K87" s="40">
        <v>0</v>
      </c>
      <c r="L87" s="40">
        <v>0</v>
      </c>
      <c r="M87" s="40">
        <v>0</v>
      </c>
      <c r="N87" s="40">
        <v>0</v>
      </c>
      <c r="O87" s="40">
        <v>0</v>
      </c>
      <c r="P87" s="40">
        <v>0</v>
      </c>
      <c r="Q87" s="40">
        <v>0</v>
      </c>
      <c r="R87" s="40">
        <v>0</v>
      </c>
      <c r="S87" s="40">
        <v>0</v>
      </c>
      <c r="T87" s="40">
        <v>0</v>
      </c>
      <c r="U87" s="40">
        <v>0</v>
      </c>
      <c r="V87" s="40">
        <v>0</v>
      </c>
      <c r="W87" s="40">
        <v>0</v>
      </c>
      <c r="X87" s="40">
        <v>0</v>
      </c>
      <c r="Y87" s="40">
        <v>0</v>
      </c>
      <c r="Z87" s="40">
        <v>0</v>
      </c>
      <c r="AA87" s="40">
        <v>0</v>
      </c>
      <c r="AB87" s="40">
        <v>0</v>
      </c>
      <c r="AC87" s="40">
        <v>0</v>
      </c>
      <c r="AD87" s="40">
        <v>0</v>
      </c>
      <c r="AE87" s="40">
        <v>0</v>
      </c>
      <c r="AF87" s="40">
        <v>0</v>
      </c>
      <c r="AG87" s="40">
        <v>0</v>
      </c>
      <c r="AH87" s="40">
        <v>0</v>
      </c>
      <c r="AI87" s="40">
        <v>0</v>
      </c>
      <c r="AJ87" s="40">
        <v>0</v>
      </c>
      <c r="AK87" s="40">
        <v>0</v>
      </c>
      <c r="AL87" s="40">
        <v>0</v>
      </c>
      <c r="AM87" s="40">
        <v>0</v>
      </c>
      <c r="AN87" s="40">
        <v>0</v>
      </c>
      <c r="AO87" s="40">
        <v>0</v>
      </c>
      <c r="AP87" s="40">
        <v>0</v>
      </c>
      <c r="AQ87" s="40">
        <v>0</v>
      </c>
      <c r="AR87" s="40">
        <v>0</v>
      </c>
      <c r="AS87" s="40">
        <v>0</v>
      </c>
      <c r="AT87" s="40">
        <v>0</v>
      </c>
      <c r="AU87" s="40">
        <v>0</v>
      </c>
      <c r="AV87" s="40">
        <v>0</v>
      </c>
      <c r="AW87" s="40">
        <v>0</v>
      </c>
      <c r="AX87" s="40">
        <v>0</v>
      </c>
      <c r="AY87" s="40">
        <v>0</v>
      </c>
      <c r="AZ87" s="40">
        <v>0</v>
      </c>
      <c r="BA87" s="40">
        <v>0</v>
      </c>
      <c r="BB87" s="40">
        <v>0</v>
      </c>
      <c r="BC87" s="40">
        <v>0</v>
      </c>
      <c r="BD87" s="40">
        <v>-14</v>
      </c>
      <c r="BE87" s="40">
        <v>-6</v>
      </c>
      <c r="BF87" s="40">
        <v>-6</v>
      </c>
      <c r="BG87" s="40">
        <v>-6</v>
      </c>
      <c r="BH87" s="40">
        <v>0</v>
      </c>
      <c r="BI87" s="40">
        <v>-22</v>
      </c>
      <c r="BJ87" s="40">
        <v>0</v>
      </c>
      <c r="BK87" s="40">
        <v>-10</v>
      </c>
      <c r="BL87" s="40">
        <v>-30</v>
      </c>
      <c r="BM87" s="40">
        <v>-4</v>
      </c>
      <c r="BN87" s="40">
        <v>-4</v>
      </c>
      <c r="BO87" s="40">
        <v>0</v>
      </c>
      <c r="BP87" s="40">
        <v>-12</v>
      </c>
      <c r="BQ87" s="40">
        <v>-20</v>
      </c>
      <c r="BR87" s="40">
        <v>-6</v>
      </c>
      <c r="BS87" s="40">
        <v>-22</v>
      </c>
      <c r="BT87" s="40">
        <v>-20</v>
      </c>
      <c r="BU87" s="40">
        <v>-4</v>
      </c>
      <c r="BV87" s="40">
        <v>0</v>
      </c>
      <c r="BW87" s="40">
        <v>-16</v>
      </c>
      <c r="BX87" s="40">
        <v>-6</v>
      </c>
      <c r="BY87" s="40">
        <v>-2</v>
      </c>
      <c r="BZ87" s="40">
        <v>0</v>
      </c>
      <c r="CA87" s="40">
        <v>0</v>
      </c>
      <c r="CB87" s="40">
        <v>0</v>
      </c>
      <c r="CC87" s="40">
        <v>0</v>
      </c>
      <c r="CD87" s="40">
        <v>-10</v>
      </c>
      <c r="CE87" s="40">
        <v>-4</v>
      </c>
      <c r="CF87" s="40">
        <v>-2</v>
      </c>
      <c r="CG87" s="40">
        <v>-8</v>
      </c>
      <c r="CH87" s="40">
        <v>-6</v>
      </c>
      <c r="CI87" s="40">
        <v>0</v>
      </c>
      <c r="CJ87" s="40">
        <v>0</v>
      </c>
      <c r="CK87" s="40">
        <v>-10</v>
      </c>
      <c r="CL87" s="40">
        <v>-6</v>
      </c>
      <c r="CM87" s="40">
        <v>-4</v>
      </c>
      <c r="CN87" s="40">
        <v>-4</v>
      </c>
      <c r="CO87" s="40">
        <v>-10</v>
      </c>
      <c r="CP87" s="40">
        <v>0</v>
      </c>
      <c r="CQ87" s="40">
        <v>0</v>
      </c>
      <c r="CR87" s="40">
        <v>-2</v>
      </c>
      <c r="CS87" s="40">
        <v>-4</v>
      </c>
      <c r="CT87" s="40">
        <v>0</v>
      </c>
      <c r="CU87" s="40">
        <v>-4</v>
      </c>
      <c r="CV87" s="40">
        <v>-2</v>
      </c>
      <c r="CW87" s="40">
        <v>0</v>
      </c>
      <c r="CX87" s="40">
        <v>0</v>
      </c>
      <c r="CY87" s="40">
        <v>0</v>
      </c>
      <c r="CZ87" s="40">
        <v>0</v>
      </c>
      <c r="DA87" s="40">
        <v>-2</v>
      </c>
      <c r="DB87" s="40">
        <v>-2</v>
      </c>
      <c r="DC87" s="40">
        <v>-8</v>
      </c>
      <c r="DD87" s="40">
        <v>0</v>
      </c>
      <c r="DE87" s="40">
        <v>0</v>
      </c>
      <c r="DF87" s="40">
        <v>0</v>
      </c>
      <c r="DG87" s="40">
        <v>0</v>
      </c>
      <c r="DH87" s="40">
        <v>0</v>
      </c>
      <c r="DI87" s="40">
        <v>0</v>
      </c>
      <c r="DJ87" s="40">
        <v>0</v>
      </c>
      <c r="DK87" s="40">
        <v>0</v>
      </c>
      <c r="DL87" s="40">
        <v>0</v>
      </c>
      <c r="DM87" s="40">
        <v>0</v>
      </c>
      <c r="DN87" s="40">
        <v>0</v>
      </c>
      <c r="DO87" s="40">
        <v>0</v>
      </c>
      <c r="DP87" s="40">
        <v>0</v>
      </c>
      <c r="DQ87" s="40">
        <v>0</v>
      </c>
      <c r="DR87" s="40">
        <v>0</v>
      </c>
      <c r="DS87" s="40">
        <v>0</v>
      </c>
      <c r="DT87" s="40">
        <v>0</v>
      </c>
      <c r="DU87" s="40">
        <v>0</v>
      </c>
      <c r="DV87" s="40">
        <v>0</v>
      </c>
      <c r="DW87" s="40">
        <v>0</v>
      </c>
      <c r="DX87" s="40">
        <v>0</v>
      </c>
      <c r="DY87" s="40">
        <v>0</v>
      </c>
      <c r="DZ87" s="40">
        <v>0</v>
      </c>
      <c r="EA87" s="40">
        <v>0</v>
      </c>
      <c r="EB87" s="40">
        <v>0</v>
      </c>
      <c r="EC87" s="40">
        <v>0</v>
      </c>
      <c r="ED87" s="40">
        <v>0</v>
      </c>
      <c r="EE87" s="40">
        <v>0</v>
      </c>
      <c r="EF87" s="40">
        <v>0</v>
      </c>
      <c r="EG87" s="40">
        <v>0</v>
      </c>
      <c r="EH87" s="40">
        <v>0</v>
      </c>
      <c r="EI87" s="40">
        <v>0</v>
      </c>
      <c r="EJ87" s="40">
        <v>0</v>
      </c>
      <c r="EK87" s="40">
        <v>0</v>
      </c>
      <c r="EL87" s="40">
        <v>0</v>
      </c>
      <c r="EM87" s="40">
        <v>0</v>
      </c>
      <c r="EN87" s="40">
        <v>0</v>
      </c>
      <c r="EO87" s="40">
        <v>0</v>
      </c>
      <c r="EP87" s="40">
        <v>0</v>
      </c>
      <c r="EQ87" s="40">
        <v>0</v>
      </c>
      <c r="ER87" s="40">
        <v>0</v>
      </c>
      <c r="ES87" s="40">
        <v>0</v>
      </c>
      <c r="ET87" s="40">
        <v>0</v>
      </c>
      <c r="EU87" s="40">
        <v>0</v>
      </c>
      <c r="EV87" s="40">
        <v>0</v>
      </c>
      <c r="EW87" s="40">
        <v>0</v>
      </c>
      <c r="EX87" s="40">
        <v>0</v>
      </c>
      <c r="EY87" s="40">
        <v>0</v>
      </c>
      <c r="EZ87" s="40">
        <v>0</v>
      </c>
      <c r="FA87" s="40">
        <v>0</v>
      </c>
      <c r="FB87" s="40">
        <v>0</v>
      </c>
      <c r="FC87" s="40">
        <v>0</v>
      </c>
      <c r="FD87" s="40">
        <v>0</v>
      </c>
      <c r="FE87" s="40">
        <v>0</v>
      </c>
      <c r="FF87" s="40">
        <v>0</v>
      </c>
      <c r="FG87" s="40">
        <v>0</v>
      </c>
      <c r="FH87" s="40">
        <v>0</v>
      </c>
      <c r="FI87" s="40">
        <v>0</v>
      </c>
      <c r="FJ87" s="40">
        <v>0</v>
      </c>
      <c r="FK87" s="40">
        <v>0</v>
      </c>
      <c r="FL87" s="40">
        <v>0</v>
      </c>
      <c r="FM87" s="40">
        <v>0</v>
      </c>
      <c r="FN87" s="40">
        <v>0</v>
      </c>
      <c r="FO87" s="40">
        <v>0</v>
      </c>
      <c r="FP87" s="40">
        <v>0</v>
      </c>
      <c r="FQ87" s="40">
        <v>0</v>
      </c>
      <c r="FR87" s="40">
        <v>0</v>
      </c>
      <c r="FS87" s="40">
        <v>0</v>
      </c>
      <c r="FT87" s="40">
        <v>0</v>
      </c>
      <c r="FU87" s="40">
        <v>0</v>
      </c>
      <c r="FV87" s="40">
        <v>0</v>
      </c>
      <c r="FW87" s="40">
        <v>0</v>
      </c>
      <c r="FX87" s="40">
        <v>0</v>
      </c>
      <c r="FY87" s="40">
        <v>0</v>
      </c>
      <c r="FZ87" s="40">
        <v>0</v>
      </c>
      <c r="GA87" s="40">
        <v>0</v>
      </c>
      <c r="GB87" s="40">
        <v>0</v>
      </c>
      <c r="GC87" s="40">
        <v>0</v>
      </c>
      <c r="GD87" s="43">
        <v>-298</v>
      </c>
      <c r="GF87" t="s">
        <v>101</v>
      </c>
    </row>
    <row r="88" spans="1:188" x14ac:dyDescent="0.2">
      <c r="A88" s="37" t="s">
        <v>262</v>
      </c>
      <c r="B88" s="38" t="s">
        <v>298</v>
      </c>
      <c r="C88" s="38">
        <v>0</v>
      </c>
      <c r="D88" s="38">
        <v>0</v>
      </c>
      <c r="E88" s="38">
        <v>0</v>
      </c>
      <c r="F88" s="38">
        <v>0</v>
      </c>
      <c r="G88" s="38">
        <v>0</v>
      </c>
      <c r="H88" s="38">
        <v>0</v>
      </c>
      <c r="I88" s="38">
        <v>0</v>
      </c>
      <c r="J88" s="38">
        <v>0</v>
      </c>
      <c r="K88" s="38">
        <v>0</v>
      </c>
      <c r="L88" s="38">
        <v>0</v>
      </c>
      <c r="M88" s="38">
        <v>0</v>
      </c>
      <c r="N88" s="38">
        <v>0</v>
      </c>
      <c r="O88" s="38">
        <v>0</v>
      </c>
      <c r="P88" s="38">
        <v>0</v>
      </c>
      <c r="Q88" s="38">
        <v>0</v>
      </c>
      <c r="R88" s="38">
        <v>0</v>
      </c>
      <c r="S88" s="38">
        <v>0</v>
      </c>
      <c r="T88" s="38">
        <v>0</v>
      </c>
      <c r="U88" s="38">
        <v>0</v>
      </c>
      <c r="V88" s="38">
        <v>0</v>
      </c>
      <c r="W88" s="38">
        <v>0</v>
      </c>
      <c r="X88" s="38">
        <v>0</v>
      </c>
      <c r="Y88" s="38">
        <v>0</v>
      </c>
      <c r="Z88" s="38">
        <v>0</v>
      </c>
      <c r="AA88" s="38">
        <v>0</v>
      </c>
      <c r="AB88" s="38">
        <v>0</v>
      </c>
      <c r="AC88" s="38">
        <v>0</v>
      </c>
      <c r="AD88" s="38">
        <v>0</v>
      </c>
      <c r="AE88" s="38">
        <v>0</v>
      </c>
      <c r="AF88" s="38">
        <v>0</v>
      </c>
      <c r="AG88" s="38">
        <v>0</v>
      </c>
      <c r="AH88" s="38">
        <v>0</v>
      </c>
      <c r="AI88" s="38">
        <v>0</v>
      </c>
      <c r="AJ88" s="38">
        <v>0</v>
      </c>
      <c r="AK88" s="38">
        <v>0</v>
      </c>
      <c r="AL88" s="38">
        <v>0</v>
      </c>
      <c r="AM88" s="38">
        <v>0</v>
      </c>
      <c r="AN88" s="38">
        <v>0</v>
      </c>
      <c r="AO88" s="38">
        <v>0</v>
      </c>
      <c r="AP88" s="38">
        <v>0</v>
      </c>
      <c r="AQ88" s="38">
        <v>0</v>
      </c>
      <c r="AR88" s="38">
        <v>0</v>
      </c>
      <c r="AS88" s="38">
        <v>0</v>
      </c>
      <c r="AT88" s="38">
        <v>0</v>
      </c>
      <c r="AU88" s="38">
        <v>0</v>
      </c>
      <c r="AV88" s="38">
        <v>0</v>
      </c>
      <c r="AW88" s="38">
        <v>0</v>
      </c>
      <c r="AX88" s="38">
        <v>0</v>
      </c>
      <c r="AY88" s="38">
        <v>0</v>
      </c>
      <c r="AZ88" s="38">
        <v>0</v>
      </c>
      <c r="BA88" s="38">
        <v>0</v>
      </c>
      <c r="BB88" s="38">
        <v>0</v>
      </c>
      <c r="BC88" s="38">
        <v>0</v>
      </c>
      <c r="BD88" s="38">
        <v>0</v>
      </c>
      <c r="BE88" s="38">
        <v>0</v>
      </c>
      <c r="BF88" s="38">
        <v>0</v>
      </c>
      <c r="BG88" s="38">
        <v>0</v>
      </c>
      <c r="BH88" s="38">
        <v>0</v>
      </c>
      <c r="BI88" s="38">
        <v>0</v>
      </c>
      <c r="BJ88" s="38">
        <v>0</v>
      </c>
      <c r="BK88" s="38">
        <v>0</v>
      </c>
      <c r="BL88" s="38">
        <v>0</v>
      </c>
      <c r="BM88" s="38">
        <v>0</v>
      </c>
      <c r="BN88" s="38">
        <v>0</v>
      </c>
      <c r="BO88" s="38">
        <v>0</v>
      </c>
      <c r="BP88" s="38">
        <v>0</v>
      </c>
      <c r="BQ88" s="38">
        <v>0</v>
      </c>
      <c r="BR88" s="38">
        <v>0</v>
      </c>
      <c r="BS88" s="38">
        <v>0</v>
      </c>
      <c r="BT88" s="38">
        <v>0</v>
      </c>
      <c r="BU88" s="38">
        <v>0</v>
      </c>
      <c r="BV88" s="38">
        <v>0</v>
      </c>
      <c r="BW88" s="38">
        <v>0</v>
      </c>
      <c r="BX88" s="38">
        <v>0</v>
      </c>
      <c r="BY88" s="38">
        <v>0</v>
      </c>
      <c r="BZ88" s="38">
        <v>0</v>
      </c>
      <c r="CA88" s="38">
        <v>0</v>
      </c>
      <c r="CB88" s="38">
        <v>0</v>
      </c>
      <c r="CC88" s="38">
        <v>0</v>
      </c>
      <c r="CD88" s="38">
        <v>0</v>
      </c>
      <c r="CE88" s="38">
        <v>0</v>
      </c>
      <c r="CF88" s="38">
        <v>0</v>
      </c>
      <c r="CG88" s="38">
        <v>0</v>
      </c>
      <c r="CH88" s="38">
        <v>0</v>
      </c>
      <c r="CI88" s="38">
        <v>0</v>
      </c>
      <c r="CJ88" s="38">
        <v>0</v>
      </c>
      <c r="CK88" s="38">
        <v>0</v>
      </c>
      <c r="CL88" s="38">
        <v>0</v>
      </c>
      <c r="CM88" s="38">
        <v>0</v>
      </c>
      <c r="CN88" s="38">
        <v>0</v>
      </c>
      <c r="CO88" s="38">
        <v>0</v>
      </c>
      <c r="CP88" s="38">
        <v>0</v>
      </c>
      <c r="CQ88" s="38">
        <v>0</v>
      </c>
      <c r="CR88" s="38">
        <v>0</v>
      </c>
      <c r="CS88" s="38">
        <v>0</v>
      </c>
      <c r="CT88" s="38">
        <v>0</v>
      </c>
      <c r="CU88" s="38">
        <v>0</v>
      </c>
      <c r="CV88" s="38">
        <v>0</v>
      </c>
      <c r="CW88" s="38">
        <v>0</v>
      </c>
      <c r="CX88" s="38">
        <v>0</v>
      </c>
      <c r="CY88" s="38">
        <v>0</v>
      </c>
      <c r="CZ88" s="38">
        <v>0</v>
      </c>
      <c r="DA88" s="38">
        <v>0</v>
      </c>
      <c r="DB88" s="38">
        <v>0</v>
      </c>
      <c r="DC88" s="38">
        <v>0</v>
      </c>
      <c r="DD88" s="38">
        <v>0</v>
      </c>
      <c r="DE88" s="38">
        <v>0</v>
      </c>
      <c r="DF88" s="38">
        <v>0</v>
      </c>
      <c r="DG88" s="38">
        <v>0</v>
      </c>
      <c r="DH88" s="38">
        <v>0</v>
      </c>
      <c r="DI88" s="38">
        <v>0</v>
      </c>
      <c r="DJ88" s="38">
        <v>0</v>
      </c>
      <c r="DK88" s="38">
        <v>0</v>
      </c>
      <c r="DL88" s="38">
        <v>0</v>
      </c>
      <c r="DM88" s="38">
        <v>0</v>
      </c>
      <c r="DN88" s="38">
        <v>0</v>
      </c>
      <c r="DO88" s="38">
        <v>0</v>
      </c>
      <c r="DP88" s="38">
        <v>0</v>
      </c>
      <c r="DQ88" s="38">
        <v>0</v>
      </c>
      <c r="DR88" s="38">
        <v>0</v>
      </c>
      <c r="DS88" s="38">
        <v>0</v>
      </c>
      <c r="DT88" s="38">
        <v>0</v>
      </c>
      <c r="DU88" s="38">
        <v>0</v>
      </c>
      <c r="DV88" s="38">
        <v>0</v>
      </c>
      <c r="DW88" s="38">
        <v>0</v>
      </c>
      <c r="DX88" s="38">
        <v>0</v>
      </c>
      <c r="DY88" s="38">
        <v>0</v>
      </c>
      <c r="DZ88" s="38">
        <v>0</v>
      </c>
      <c r="EA88" s="38">
        <v>0</v>
      </c>
      <c r="EB88" s="38">
        <v>0</v>
      </c>
      <c r="EC88" s="38">
        <v>0</v>
      </c>
      <c r="ED88" s="38">
        <v>0</v>
      </c>
      <c r="EE88" s="38">
        <v>0</v>
      </c>
      <c r="EF88" s="38">
        <v>0</v>
      </c>
      <c r="EG88" s="38">
        <v>0</v>
      </c>
      <c r="EH88" s="38">
        <v>0</v>
      </c>
      <c r="EI88" s="38">
        <v>0</v>
      </c>
      <c r="EJ88" s="38">
        <v>0</v>
      </c>
      <c r="EK88" s="38">
        <v>0</v>
      </c>
      <c r="EL88" s="38">
        <v>0</v>
      </c>
      <c r="EM88" s="38">
        <v>0</v>
      </c>
      <c r="EN88" s="38">
        <v>0</v>
      </c>
      <c r="EO88" s="38">
        <v>0</v>
      </c>
      <c r="EP88" s="38">
        <v>0</v>
      </c>
      <c r="EQ88" s="38">
        <v>0</v>
      </c>
      <c r="ER88" s="38">
        <v>0</v>
      </c>
      <c r="ES88" s="38">
        <v>0</v>
      </c>
      <c r="ET88" s="38">
        <v>0</v>
      </c>
      <c r="EU88" s="38">
        <v>0</v>
      </c>
      <c r="EV88" s="38">
        <v>0</v>
      </c>
      <c r="EW88" s="38">
        <v>0</v>
      </c>
      <c r="EX88" s="38">
        <v>0</v>
      </c>
      <c r="EY88" s="38">
        <v>0</v>
      </c>
      <c r="EZ88" s="38">
        <v>0</v>
      </c>
      <c r="FA88" s="38">
        <v>0</v>
      </c>
      <c r="FB88" s="38">
        <v>0</v>
      </c>
      <c r="FC88" s="38">
        <v>0</v>
      </c>
      <c r="FD88" s="38">
        <v>0</v>
      </c>
      <c r="FE88" s="38">
        <v>0</v>
      </c>
      <c r="FF88" s="38">
        <v>0</v>
      </c>
      <c r="FG88" s="38">
        <v>0</v>
      </c>
      <c r="FH88" s="38">
        <v>0</v>
      </c>
      <c r="FI88" s="38">
        <v>0</v>
      </c>
      <c r="FJ88" s="38">
        <v>0</v>
      </c>
      <c r="FK88" s="38">
        <v>0</v>
      </c>
      <c r="FL88" s="38">
        <v>0</v>
      </c>
      <c r="FM88" s="38">
        <v>0</v>
      </c>
      <c r="FN88" s="38">
        <v>0</v>
      </c>
      <c r="FO88" s="38">
        <v>0</v>
      </c>
      <c r="FP88" s="38">
        <v>0</v>
      </c>
      <c r="FQ88" s="38">
        <v>0</v>
      </c>
      <c r="FR88" s="38">
        <v>0</v>
      </c>
      <c r="FS88" s="38">
        <v>0</v>
      </c>
      <c r="FT88" s="38">
        <v>0</v>
      </c>
      <c r="FU88" s="38">
        <v>0</v>
      </c>
      <c r="FV88" s="38">
        <v>0</v>
      </c>
      <c r="FW88" s="38">
        <v>0</v>
      </c>
      <c r="FX88" s="38">
        <v>0</v>
      </c>
      <c r="FY88" s="38">
        <v>0</v>
      </c>
      <c r="FZ88" s="38">
        <v>36</v>
      </c>
      <c r="GA88" s="38">
        <v>36</v>
      </c>
      <c r="GB88" s="38">
        <v>0</v>
      </c>
      <c r="GC88" s="38">
        <v>108</v>
      </c>
      <c r="GD88" s="42">
        <v>180</v>
      </c>
      <c r="GF88" t="s">
        <v>102</v>
      </c>
    </row>
    <row r="89" spans="1:188" x14ac:dyDescent="0.2">
      <c r="A89" s="39" t="s">
        <v>290</v>
      </c>
      <c r="B89" s="40" t="s">
        <v>302</v>
      </c>
      <c r="C89" s="40">
        <v>0</v>
      </c>
      <c r="D89" s="40">
        <v>0</v>
      </c>
      <c r="E89" s="40">
        <v>0</v>
      </c>
      <c r="F89" s="40">
        <v>0</v>
      </c>
      <c r="G89" s="40">
        <v>0</v>
      </c>
      <c r="H89" s="40">
        <v>0</v>
      </c>
      <c r="I89" s="40">
        <v>0</v>
      </c>
      <c r="J89" s="40">
        <v>0</v>
      </c>
      <c r="K89" s="40">
        <v>0</v>
      </c>
      <c r="L89" s="40">
        <v>0</v>
      </c>
      <c r="M89" s="40">
        <v>0</v>
      </c>
      <c r="N89" s="40">
        <v>0</v>
      </c>
      <c r="O89" s="40">
        <v>0</v>
      </c>
      <c r="P89" s="40">
        <v>0</v>
      </c>
      <c r="Q89" s="40">
        <v>0</v>
      </c>
      <c r="R89" s="40">
        <v>0</v>
      </c>
      <c r="S89" s="40">
        <v>0</v>
      </c>
      <c r="T89" s="40">
        <v>0</v>
      </c>
      <c r="U89" s="40">
        <v>0</v>
      </c>
      <c r="V89" s="40">
        <v>0</v>
      </c>
      <c r="W89" s="40">
        <v>0</v>
      </c>
      <c r="X89" s="40">
        <v>0</v>
      </c>
      <c r="Y89" s="40">
        <v>0</v>
      </c>
      <c r="Z89" s="40">
        <v>0</v>
      </c>
      <c r="AA89" s="40">
        <v>0</v>
      </c>
      <c r="AB89" s="40">
        <v>0</v>
      </c>
      <c r="AC89" s="40">
        <v>0</v>
      </c>
      <c r="AD89" s="40">
        <v>0</v>
      </c>
      <c r="AE89" s="40">
        <v>0</v>
      </c>
      <c r="AF89" s="40">
        <v>0</v>
      </c>
      <c r="AG89" s="40">
        <v>0</v>
      </c>
      <c r="AH89" s="40">
        <v>0</v>
      </c>
      <c r="AI89" s="40">
        <v>0</v>
      </c>
      <c r="AJ89" s="40">
        <v>0</v>
      </c>
      <c r="AK89" s="40">
        <v>0</v>
      </c>
      <c r="AL89" s="40">
        <v>0</v>
      </c>
      <c r="AM89" s="40">
        <v>0</v>
      </c>
      <c r="AN89" s="40">
        <v>0</v>
      </c>
      <c r="AO89" s="40">
        <v>0</v>
      </c>
      <c r="AP89" s="40">
        <v>0</v>
      </c>
      <c r="AQ89" s="40">
        <v>0</v>
      </c>
      <c r="AR89" s="40">
        <v>0</v>
      </c>
      <c r="AS89" s="40">
        <v>0</v>
      </c>
      <c r="AT89" s="40">
        <v>0</v>
      </c>
      <c r="AU89" s="40">
        <v>0</v>
      </c>
      <c r="AV89" s="40">
        <v>-240</v>
      </c>
      <c r="AW89" s="40">
        <v>-480</v>
      </c>
      <c r="AX89" s="40">
        <v>0</v>
      </c>
      <c r="AY89" s="40">
        <v>0</v>
      </c>
      <c r="AZ89" s="40">
        <v>0</v>
      </c>
      <c r="BA89" s="40">
        <v>0</v>
      </c>
      <c r="BB89" s="40">
        <v>0</v>
      </c>
      <c r="BC89" s="40">
        <v>0</v>
      </c>
      <c r="BD89" s="40">
        <v>0</v>
      </c>
      <c r="BE89" s="40">
        <v>0</v>
      </c>
      <c r="BF89" s="40">
        <v>0</v>
      </c>
      <c r="BG89" s="40">
        <v>0</v>
      </c>
      <c r="BH89" s="40">
        <v>0</v>
      </c>
      <c r="BI89" s="40">
        <v>0</v>
      </c>
      <c r="BJ89" s="40">
        <v>0</v>
      </c>
      <c r="BK89" s="40">
        <v>0</v>
      </c>
      <c r="BL89" s="40">
        <v>0</v>
      </c>
      <c r="BM89" s="40">
        <v>0</v>
      </c>
      <c r="BN89" s="40">
        <v>0</v>
      </c>
      <c r="BO89" s="40">
        <v>0</v>
      </c>
      <c r="BP89" s="40">
        <v>0</v>
      </c>
      <c r="BQ89" s="40">
        <v>0</v>
      </c>
      <c r="BR89" s="40">
        <v>0</v>
      </c>
      <c r="BS89" s="40">
        <v>0</v>
      </c>
      <c r="BT89" s="40">
        <v>0</v>
      </c>
      <c r="BU89" s="40">
        <v>0</v>
      </c>
      <c r="BV89" s="40">
        <v>0</v>
      </c>
      <c r="BW89" s="40">
        <v>0</v>
      </c>
      <c r="BX89" s="40">
        <v>0</v>
      </c>
      <c r="BY89" s="40">
        <v>0</v>
      </c>
      <c r="BZ89" s="40">
        <v>0</v>
      </c>
      <c r="CA89" s="40">
        <v>0</v>
      </c>
      <c r="CB89" s="40">
        <v>0</v>
      </c>
      <c r="CC89" s="40">
        <v>0</v>
      </c>
      <c r="CD89" s="40">
        <v>0</v>
      </c>
      <c r="CE89" s="40">
        <v>0</v>
      </c>
      <c r="CF89" s="40">
        <v>0</v>
      </c>
      <c r="CG89" s="40">
        <v>0</v>
      </c>
      <c r="CH89" s="40">
        <v>0</v>
      </c>
      <c r="CI89" s="40">
        <v>0</v>
      </c>
      <c r="CJ89" s="40">
        <v>0</v>
      </c>
      <c r="CK89" s="40">
        <v>0</v>
      </c>
      <c r="CL89" s="40">
        <v>0</v>
      </c>
      <c r="CM89" s="40">
        <v>0</v>
      </c>
      <c r="CN89" s="40">
        <v>0</v>
      </c>
      <c r="CO89" s="40">
        <v>0</v>
      </c>
      <c r="CP89" s="40">
        <v>0</v>
      </c>
      <c r="CQ89" s="40">
        <v>0</v>
      </c>
      <c r="CR89" s="40">
        <v>0</v>
      </c>
      <c r="CS89" s="40">
        <v>0</v>
      </c>
      <c r="CT89" s="40">
        <v>0</v>
      </c>
      <c r="CU89" s="40">
        <v>0</v>
      </c>
      <c r="CV89" s="40">
        <v>0</v>
      </c>
      <c r="CW89" s="40">
        <v>0</v>
      </c>
      <c r="CX89" s="40">
        <v>0</v>
      </c>
      <c r="CY89" s="40">
        <v>0</v>
      </c>
      <c r="CZ89" s="40">
        <v>0</v>
      </c>
      <c r="DA89" s="40">
        <v>0</v>
      </c>
      <c r="DB89" s="40">
        <v>0</v>
      </c>
      <c r="DC89" s="40">
        <v>0</v>
      </c>
      <c r="DD89" s="40">
        <v>0</v>
      </c>
      <c r="DE89" s="40">
        <v>0</v>
      </c>
      <c r="DF89" s="40">
        <v>0</v>
      </c>
      <c r="DG89" s="40">
        <v>0</v>
      </c>
      <c r="DH89" s="40">
        <v>0</v>
      </c>
      <c r="DI89" s="40">
        <v>0</v>
      </c>
      <c r="DJ89" s="40">
        <v>0</v>
      </c>
      <c r="DK89" s="40">
        <v>0</v>
      </c>
      <c r="DL89" s="40">
        <v>0</v>
      </c>
      <c r="DM89" s="40">
        <v>0</v>
      </c>
      <c r="DN89" s="40">
        <v>0</v>
      </c>
      <c r="DO89" s="40">
        <v>0</v>
      </c>
      <c r="DP89" s="40">
        <v>0</v>
      </c>
      <c r="DQ89" s="40">
        <v>0</v>
      </c>
      <c r="DR89" s="40">
        <v>0</v>
      </c>
      <c r="DS89" s="40">
        <v>0</v>
      </c>
      <c r="DT89" s="40">
        <v>0</v>
      </c>
      <c r="DU89" s="40">
        <v>0</v>
      </c>
      <c r="DV89" s="40">
        <v>0</v>
      </c>
      <c r="DW89" s="40">
        <v>0</v>
      </c>
      <c r="DX89" s="40">
        <v>0</v>
      </c>
      <c r="DY89" s="40">
        <v>0</v>
      </c>
      <c r="DZ89" s="40">
        <v>0</v>
      </c>
      <c r="EA89" s="40">
        <v>0</v>
      </c>
      <c r="EB89" s="40">
        <v>0</v>
      </c>
      <c r="EC89" s="40">
        <v>0</v>
      </c>
      <c r="ED89" s="40">
        <v>0</v>
      </c>
      <c r="EE89" s="40">
        <v>0</v>
      </c>
      <c r="EF89" s="40">
        <v>0</v>
      </c>
      <c r="EG89" s="40">
        <v>0</v>
      </c>
      <c r="EH89" s="40">
        <v>0</v>
      </c>
      <c r="EI89" s="40">
        <v>0</v>
      </c>
      <c r="EJ89" s="40">
        <v>0</v>
      </c>
      <c r="EK89" s="40">
        <v>0</v>
      </c>
      <c r="EL89" s="40">
        <v>0</v>
      </c>
      <c r="EM89" s="40">
        <v>0</v>
      </c>
      <c r="EN89" s="40">
        <v>0</v>
      </c>
      <c r="EO89" s="40">
        <v>0</v>
      </c>
      <c r="EP89" s="40">
        <v>0</v>
      </c>
      <c r="EQ89" s="40">
        <v>0</v>
      </c>
      <c r="ER89" s="40">
        <v>0</v>
      </c>
      <c r="ES89" s="40">
        <v>0</v>
      </c>
      <c r="ET89" s="40">
        <v>0</v>
      </c>
      <c r="EU89" s="40">
        <v>0</v>
      </c>
      <c r="EV89" s="40">
        <v>0</v>
      </c>
      <c r="EW89" s="40">
        <v>0</v>
      </c>
      <c r="EX89" s="40">
        <v>0</v>
      </c>
      <c r="EY89" s="40">
        <v>0</v>
      </c>
      <c r="EZ89" s="40">
        <v>0</v>
      </c>
      <c r="FA89" s="40">
        <v>0</v>
      </c>
      <c r="FB89" s="40">
        <v>0</v>
      </c>
      <c r="FC89" s="40">
        <v>0</v>
      </c>
      <c r="FD89" s="40">
        <v>0</v>
      </c>
      <c r="FE89" s="40">
        <v>0</v>
      </c>
      <c r="FF89" s="40">
        <v>0</v>
      </c>
      <c r="FG89" s="40">
        <v>0</v>
      </c>
      <c r="FH89" s="40">
        <v>0</v>
      </c>
      <c r="FI89" s="40">
        <v>0</v>
      </c>
      <c r="FJ89" s="40">
        <v>0</v>
      </c>
      <c r="FK89" s="40">
        <v>0</v>
      </c>
      <c r="FL89" s="40">
        <v>0</v>
      </c>
      <c r="FM89" s="40">
        <v>0</v>
      </c>
      <c r="FN89" s="40">
        <v>0</v>
      </c>
      <c r="FO89" s="40">
        <v>0</v>
      </c>
      <c r="FP89" s="40">
        <v>0</v>
      </c>
      <c r="FQ89" s="40">
        <v>0</v>
      </c>
      <c r="FR89" s="40">
        <v>0</v>
      </c>
      <c r="FS89" s="40">
        <v>0</v>
      </c>
      <c r="FT89" s="40">
        <v>0</v>
      </c>
      <c r="FU89" s="40">
        <v>0</v>
      </c>
      <c r="FV89" s="40">
        <v>0</v>
      </c>
      <c r="FW89" s="40">
        <v>0</v>
      </c>
      <c r="FX89" s="40">
        <v>0</v>
      </c>
      <c r="FY89" s="40">
        <v>0</v>
      </c>
      <c r="FZ89" s="40">
        <v>0</v>
      </c>
      <c r="GA89" s="40">
        <v>0</v>
      </c>
      <c r="GB89" s="40">
        <v>0</v>
      </c>
      <c r="GC89" s="40">
        <v>0</v>
      </c>
      <c r="GD89" s="43">
        <v>-720</v>
      </c>
      <c r="GF89" t="s">
        <v>103</v>
      </c>
    </row>
    <row r="90" spans="1:188" x14ac:dyDescent="0.2">
      <c r="A90" s="37" t="s">
        <v>269</v>
      </c>
      <c r="B90" s="38" t="s">
        <v>298</v>
      </c>
      <c r="C90" s="38">
        <v>0</v>
      </c>
      <c r="D90" s="38">
        <v>0</v>
      </c>
      <c r="E90" s="38">
        <v>0</v>
      </c>
      <c r="F90" s="38">
        <v>0</v>
      </c>
      <c r="G90" s="38">
        <v>0</v>
      </c>
      <c r="H90" s="38">
        <v>0</v>
      </c>
      <c r="I90" s="38">
        <v>0</v>
      </c>
      <c r="J90" s="38">
        <v>0</v>
      </c>
      <c r="K90" s="38">
        <v>0</v>
      </c>
      <c r="L90" s="38">
        <v>0</v>
      </c>
      <c r="M90" s="38">
        <v>0</v>
      </c>
      <c r="N90" s="38">
        <v>0</v>
      </c>
      <c r="O90" s="38">
        <v>0</v>
      </c>
      <c r="P90" s="38">
        <v>0</v>
      </c>
      <c r="Q90" s="38">
        <v>0</v>
      </c>
      <c r="R90" s="38">
        <v>0</v>
      </c>
      <c r="S90" s="38">
        <v>0</v>
      </c>
      <c r="T90" s="38">
        <v>0</v>
      </c>
      <c r="U90" s="38">
        <v>0</v>
      </c>
      <c r="V90" s="38">
        <v>0</v>
      </c>
      <c r="W90" s="38">
        <v>0</v>
      </c>
      <c r="X90" s="38">
        <v>0</v>
      </c>
      <c r="Y90" s="38">
        <v>0</v>
      </c>
      <c r="Z90" s="38">
        <v>0</v>
      </c>
      <c r="AA90" s="38">
        <v>0</v>
      </c>
      <c r="AB90" s="38">
        <v>0</v>
      </c>
      <c r="AC90" s="38">
        <v>0</v>
      </c>
      <c r="AD90" s="38">
        <v>0</v>
      </c>
      <c r="AE90" s="38">
        <v>0</v>
      </c>
      <c r="AF90" s="38">
        <v>0</v>
      </c>
      <c r="AG90" s="38">
        <v>0</v>
      </c>
      <c r="AH90" s="38">
        <v>0</v>
      </c>
      <c r="AI90" s="38">
        <v>0</v>
      </c>
      <c r="AJ90" s="38">
        <v>0</v>
      </c>
      <c r="AK90" s="38">
        <v>0</v>
      </c>
      <c r="AL90" s="38">
        <v>0</v>
      </c>
      <c r="AM90" s="38">
        <v>0</v>
      </c>
      <c r="AN90" s="38">
        <v>0</v>
      </c>
      <c r="AO90" s="38">
        <v>0</v>
      </c>
      <c r="AP90" s="38">
        <v>0</v>
      </c>
      <c r="AQ90" s="38">
        <v>0</v>
      </c>
      <c r="AR90" s="38">
        <v>0</v>
      </c>
      <c r="AS90" s="38">
        <v>0</v>
      </c>
      <c r="AT90" s="38">
        <v>0</v>
      </c>
      <c r="AU90" s="38">
        <v>0</v>
      </c>
      <c r="AV90" s="38">
        <v>0</v>
      </c>
      <c r="AW90" s="38">
        <v>0</v>
      </c>
      <c r="AX90" s="38">
        <v>0</v>
      </c>
      <c r="AY90" s="38">
        <v>0</v>
      </c>
      <c r="AZ90" s="38">
        <v>0</v>
      </c>
      <c r="BA90" s="38">
        <v>0</v>
      </c>
      <c r="BB90" s="38">
        <v>0</v>
      </c>
      <c r="BC90" s="38">
        <v>0</v>
      </c>
      <c r="BD90" s="38">
        <v>0</v>
      </c>
      <c r="BE90" s="38">
        <v>0</v>
      </c>
      <c r="BF90" s="38">
        <v>0</v>
      </c>
      <c r="BG90" s="38">
        <v>0</v>
      </c>
      <c r="BH90" s="38">
        <v>0</v>
      </c>
      <c r="BI90" s="38">
        <v>0</v>
      </c>
      <c r="BJ90" s="38">
        <v>0</v>
      </c>
      <c r="BK90" s="38">
        <v>0</v>
      </c>
      <c r="BL90" s="38">
        <v>0</v>
      </c>
      <c r="BM90" s="38">
        <v>0</v>
      </c>
      <c r="BN90" s="38">
        <v>0</v>
      </c>
      <c r="BO90" s="38">
        <v>0</v>
      </c>
      <c r="BP90" s="38">
        <v>0</v>
      </c>
      <c r="BQ90" s="38">
        <v>0</v>
      </c>
      <c r="BR90" s="38">
        <v>0</v>
      </c>
      <c r="BS90" s="38">
        <v>0</v>
      </c>
      <c r="BT90" s="38">
        <v>0</v>
      </c>
      <c r="BU90" s="38">
        <v>0</v>
      </c>
      <c r="BV90" s="38">
        <v>0</v>
      </c>
      <c r="BW90" s="38">
        <v>0</v>
      </c>
      <c r="BX90" s="38">
        <v>0</v>
      </c>
      <c r="BY90" s="38">
        <v>0</v>
      </c>
      <c r="BZ90" s="38">
        <v>0</v>
      </c>
      <c r="CA90" s="38">
        <v>0</v>
      </c>
      <c r="CB90" s="38">
        <v>0</v>
      </c>
      <c r="CC90" s="38">
        <v>0</v>
      </c>
      <c r="CD90" s="38">
        <v>0</v>
      </c>
      <c r="CE90" s="38">
        <v>0</v>
      </c>
      <c r="CF90" s="38">
        <v>0</v>
      </c>
      <c r="CG90" s="38">
        <v>0</v>
      </c>
      <c r="CH90" s="38">
        <v>0</v>
      </c>
      <c r="CI90" s="38">
        <v>0</v>
      </c>
      <c r="CJ90" s="38">
        <v>0</v>
      </c>
      <c r="CK90" s="38">
        <v>0</v>
      </c>
      <c r="CL90" s="38">
        <v>0</v>
      </c>
      <c r="CM90" s="38">
        <v>0</v>
      </c>
      <c r="CN90" s="38">
        <v>0</v>
      </c>
      <c r="CO90" s="38">
        <v>0</v>
      </c>
      <c r="CP90" s="38">
        <v>0</v>
      </c>
      <c r="CQ90" s="38">
        <v>0</v>
      </c>
      <c r="CR90" s="38">
        <v>0</v>
      </c>
      <c r="CS90" s="38">
        <v>0</v>
      </c>
      <c r="CT90" s="38">
        <v>0</v>
      </c>
      <c r="CU90" s="38">
        <v>0</v>
      </c>
      <c r="CV90" s="38">
        <v>0</v>
      </c>
      <c r="CW90" s="38">
        <v>0</v>
      </c>
      <c r="CX90" s="38">
        <v>0</v>
      </c>
      <c r="CY90" s="38">
        <v>0</v>
      </c>
      <c r="CZ90" s="38">
        <v>0</v>
      </c>
      <c r="DA90" s="38">
        <v>0</v>
      </c>
      <c r="DB90" s="38">
        <v>0</v>
      </c>
      <c r="DC90" s="38">
        <v>0</v>
      </c>
      <c r="DD90" s="38">
        <v>0</v>
      </c>
      <c r="DE90" s="38">
        <v>0</v>
      </c>
      <c r="DF90" s="38">
        <v>0</v>
      </c>
      <c r="DG90" s="38">
        <v>0</v>
      </c>
      <c r="DH90" s="38">
        <v>0</v>
      </c>
      <c r="DI90" s="38">
        <v>0</v>
      </c>
      <c r="DJ90" s="38">
        <v>0</v>
      </c>
      <c r="DK90" s="38">
        <v>0</v>
      </c>
      <c r="DL90" s="38">
        <v>0</v>
      </c>
      <c r="DM90" s="38">
        <v>0</v>
      </c>
      <c r="DN90" s="38">
        <v>0</v>
      </c>
      <c r="DO90" s="38">
        <v>0</v>
      </c>
      <c r="DP90" s="38">
        <v>0</v>
      </c>
      <c r="DQ90" s="38">
        <v>0</v>
      </c>
      <c r="DR90" s="38">
        <v>0</v>
      </c>
      <c r="DS90" s="38">
        <v>0</v>
      </c>
      <c r="DT90" s="38">
        <v>0</v>
      </c>
      <c r="DU90" s="38">
        <v>0</v>
      </c>
      <c r="DV90" s="38">
        <v>0</v>
      </c>
      <c r="DW90" s="38">
        <v>0</v>
      </c>
      <c r="DX90" s="38">
        <v>0</v>
      </c>
      <c r="DY90" s="38">
        <v>0</v>
      </c>
      <c r="DZ90" s="38">
        <v>0</v>
      </c>
      <c r="EA90" s="38">
        <v>0</v>
      </c>
      <c r="EB90" s="38">
        <v>0</v>
      </c>
      <c r="EC90" s="38">
        <v>0</v>
      </c>
      <c r="ED90" s="38">
        <v>0</v>
      </c>
      <c r="EE90" s="38">
        <v>0</v>
      </c>
      <c r="EF90" s="38">
        <v>0</v>
      </c>
      <c r="EG90" s="38">
        <v>0</v>
      </c>
      <c r="EH90" s="38">
        <v>0</v>
      </c>
      <c r="EI90" s="38">
        <v>0</v>
      </c>
      <c r="EJ90" s="38">
        <v>0</v>
      </c>
      <c r="EK90" s="38">
        <v>0</v>
      </c>
      <c r="EL90" s="38">
        <v>0</v>
      </c>
      <c r="EM90" s="38">
        <v>0</v>
      </c>
      <c r="EN90" s="38">
        <v>0</v>
      </c>
      <c r="EO90" s="38">
        <v>0</v>
      </c>
      <c r="EP90" s="38">
        <v>0</v>
      </c>
      <c r="EQ90" s="38">
        <v>0</v>
      </c>
      <c r="ER90" s="38">
        <v>0</v>
      </c>
      <c r="ES90" s="38">
        <v>0</v>
      </c>
      <c r="ET90" s="38">
        <v>0</v>
      </c>
      <c r="EU90" s="38">
        <v>0</v>
      </c>
      <c r="EV90" s="38">
        <v>0</v>
      </c>
      <c r="EW90" s="38">
        <v>0</v>
      </c>
      <c r="EX90" s="38">
        <v>0</v>
      </c>
      <c r="EY90" s="38">
        <v>0</v>
      </c>
      <c r="EZ90" s="38">
        <v>0</v>
      </c>
      <c r="FA90" s="38">
        <v>0</v>
      </c>
      <c r="FB90" s="38">
        <v>0</v>
      </c>
      <c r="FC90" s="38">
        <v>0</v>
      </c>
      <c r="FD90" s="38">
        <v>0</v>
      </c>
      <c r="FE90" s="38">
        <v>0</v>
      </c>
      <c r="FF90" s="38">
        <v>0</v>
      </c>
      <c r="FG90" s="38">
        <v>0</v>
      </c>
      <c r="FH90" s="38">
        <v>0</v>
      </c>
      <c r="FI90" s="38">
        <v>0</v>
      </c>
      <c r="FJ90" s="38">
        <v>0</v>
      </c>
      <c r="FK90" s="38">
        <v>0</v>
      </c>
      <c r="FL90" s="38">
        <v>0</v>
      </c>
      <c r="FM90" s="38">
        <v>0</v>
      </c>
      <c r="FN90" s="38">
        <v>0</v>
      </c>
      <c r="FO90" s="38">
        <v>0</v>
      </c>
      <c r="FP90" s="38">
        <v>0</v>
      </c>
      <c r="FQ90" s="38">
        <v>0</v>
      </c>
      <c r="FR90" s="38">
        <v>0</v>
      </c>
      <c r="FS90" s="38">
        <v>0</v>
      </c>
      <c r="FT90" s="38">
        <v>0</v>
      </c>
      <c r="FU90" s="38">
        <v>0</v>
      </c>
      <c r="FV90" s="38">
        <v>0</v>
      </c>
      <c r="FW90" s="38">
        <v>0</v>
      </c>
      <c r="FX90" s="38">
        <v>0</v>
      </c>
      <c r="FY90" s="38">
        <v>0</v>
      </c>
      <c r="FZ90" s="38">
        <v>0</v>
      </c>
      <c r="GA90" s="38">
        <v>26</v>
      </c>
      <c r="GB90" s="38">
        <v>0</v>
      </c>
      <c r="GC90" s="38">
        <v>0</v>
      </c>
      <c r="GD90" s="42">
        <v>26</v>
      </c>
      <c r="GF90" t="s">
        <v>104</v>
      </c>
    </row>
    <row r="91" spans="1:188" x14ac:dyDescent="0.2">
      <c r="A91" s="39" t="s">
        <v>265</v>
      </c>
      <c r="B91" s="40" t="s">
        <v>301</v>
      </c>
      <c r="C91" s="40">
        <v>0</v>
      </c>
      <c r="D91" s="40">
        <v>0</v>
      </c>
      <c r="E91" s="40">
        <v>0</v>
      </c>
      <c r="F91" s="40">
        <v>0</v>
      </c>
      <c r="G91" s="40">
        <v>0</v>
      </c>
      <c r="H91" s="40">
        <v>0</v>
      </c>
      <c r="I91" s="40">
        <v>0</v>
      </c>
      <c r="J91" s="40">
        <v>0</v>
      </c>
      <c r="K91" s="40">
        <v>0</v>
      </c>
      <c r="L91" s="40">
        <v>0</v>
      </c>
      <c r="M91" s="40">
        <v>0</v>
      </c>
      <c r="N91" s="40">
        <v>0</v>
      </c>
      <c r="O91" s="40">
        <v>0</v>
      </c>
      <c r="P91" s="40">
        <v>0</v>
      </c>
      <c r="Q91" s="40">
        <v>0</v>
      </c>
      <c r="R91" s="40">
        <v>0</v>
      </c>
      <c r="S91" s="40">
        <v>0</v>
      </c>
      <c r="T91" s="40">
        <v>0</v>
      </c>
      <c r="U91" s="40">
        <v>0</v>
      </c>
      <c r="V91" s="40">
        <v>0</v>
      </c>
      <c r="W91" s="40">
        <v>0</v>
      </c>
      <c r="X91" s="40">
        <v>0</v>
      </c>
      <c r="Y91" s="40">
        <v>0</v>
      </c>
      <c r="Z91" s="40">
        <v>0</v>
      </c>
      <c r="AA91" s="40">
        <v>0</v>
      </c>
      <c r="AB91" s="40">
        <v>0</v>
      </c>
      <c r="AC91" s="40">
        <v>0</v>
      </c>
      <c r="AD91" s="40">
        <v>0</v>
      </c>
      <c r="AE91" s="40">
        <v>0</v>
      </c>
      <c r="AF91" s="40">
        <v>0</v>
      </c>
      <c r="AG91" s="40">
        <v>0</v>
      </c>
      <c r="AH91" s="40">
        <v>0</v>
      </c>
      <c r="AI91" s="40">
        <v>0</v>
      </c>
      <c r="AJ91" s="40">
        <v>0</v>
      </c>
      <c r="AK91" s="40">
        <v>0</v>
      </c>
      <c r="AL91" s="40">
        <v>0</v>
      </c>
      <c r="AM91" s="40">
        <v>0</v>
      </c>
      <c r="AN91" s="40">
        <v>0</v>
      </c>
      <c r="AO91" s="40">
        <v>0</v>
      </c>
      <c r="AP91" s="40">
        <v>0</v>
      </c>
      <c r="AQ91" s="40">
        <v>0</v>
      </c>
      <c r="AR91" s="40">
        <v>0</v>
      </c>
      <c r="AS91" s="40">
        <v>0</v>
      </c>
      <c r="AT91" s="40">
        <v>0</v>
      </c>
      <c r="AU91" s="40">
        <v>0</v>
      </c>
      <c r="AV91" s="40">
        <v>0</v>
      </c>
      <c r="AW91" s="40">
        <v>0</v>
      </c>
      <c r="AX91" s="40">
        <v>0</v>
      </c>
      <c r="AY91" s="40">
        <v>0</v>
      </c>
      <c r="AZ91" s="40">
        <v>0</v>
      </c>
      <c r="BA91" s="40">
        <v>0</v>
      </c>
      <c r="BB91" s="40">
        <v>0</v>
      </c>
      <c r="BC91" s="40">
        <v>0</v>
      </c>
      <c r="BD91" s="40">
        <v>0</v>
      </c>
      <c r="BE91" s="40">
        <v>0</v>
      </c>
      <c r="BF91" s="40">
        <v>0</v>
      </c>
      <c r="BG91" s="40">
        <v>0</v>
      </c>
      <c r="BH91" s="40">
        <v>0</v>
      </c>
      <c r="BI91" s="40">
        <v>0</v>
      </c>
      <c r="BJ91" s="40">
        <v>0</v>
      </c>
      <c r="BK91" s="40">
        <v>0</v>
      </c>
      <c r="BL91" s="40">
        <v>0</v>
      </c>
      <c r="BM91" s="40">
        <v>0</v>
      </c>
      <c r="BN91" s="40">
        <v>0</v>
      </c>
      <c r="BO91" s="40">
        <v>0</v>
      </c>
      <c r="BP91" s="40">
        <v>0</v>
      </c>
      <c r="BQ91" s="40">
        <v>0</v>
      </c>
      <c r="BR91" s="40">
        <v>0</v>
      </c>
      <c r="BS91" s="40">
        <v>0</v>
      </c>
      <c r="BT91" s="40">
        <v>0</v>
      </c>
      <c r="BU91" s="40">
        <v>0</v>
      </c>
      <c r="BV91" s="40">
        <v>0</v>
      </c>
      <c r="BW91" s="40">
        <v>0</v>
      </c>
      <c r="BX91" s="40">
        <v>0</v>
      </c>
      <c r="BY91" s="40">
        <v>0</v>
      </c>
      <c r="BZ91" s="40">
        <v>0</v>
      </c>
      <c r="CA91" s="40">
        <v>0</v>
      </c>
      <c r="CB91" s="40">
        <v>0</v>
      </c>
      <c r="CC91" s="40">
        <v>0</v>
      </c>
      <c r="CD91" s="40">
        <v>0</v>
      </c>
      <c r="CE91" s="40">
        <v>0</v>
      </c>
      <c r="CF91" s="40">
        <v>0</v>
      </c>
      <c r="CG91" s="40">
        <v>0</v>
      </c>
      <c r="CH91" s="40">
        <v>0</v>
      </c>
      <c r="CI91" s="40">
        <v>0</v>
      </c>
      <c r="CJ91" s="40">
        <v>0</v>
      </c>
      <c r="CK91" s="40">
        <v>0</v>
      </c>
      <c r="CL91" s="40">
        <v>0</v>
      </c>
      <c r="CM91" s="40">
        <v>0</v>
      </c>
      <c r="CN91" s="40">
        <v>0</v>
      </c>
      <c r="CO91" s="40">
        <v>0</v>
      </c>
      <c r="CP91" s="40">
        <v>0</v>
      </c>
      <c r="CQ91" s="40">
        <v>0</v>
      </c>
      <c r="CR91" s="40">
        <v>0</v>
      </c>
      <c r="CS91" s="40">
        <v>0</v>
      </c>
      <c r="CT91" s="40">
        <v>0</v>
      </c>
      <c r="CU91" s="40">
        <v>0</v>
      </c>
      <c r="CV91" s="40">
        <v>0</v>
      </c>
      <c r="CW91" s="40">
        <v>0</v>
      </c>
      <c r="CX91" s="40">
        <v>0</v>
      </c>
      <c r="CY91" s="40">
        <v>0</v>
      </c>
      <c r="CZ91" s="40">
        <v>0</v>
      </c>
      <c r="DA91" s="40">
        <v>0</v>
      </c>
      <c r="DB91" s="40">
        <v>0</v>
      </c>
      <c r="DC91" s="40">
        <v>0</v>
      </c>
      <c r="DD91" s="40">
        <v>0</v>
      </c>
      <c r="DE91" s="40">
        <v>0</v>
      </c>
      <c r="DF91" s="40">
        <v>0</v>
      </c>
      <c r="DG91" s="40">
        <v>0</v>
      </c>
      <c r="DH91" s="40">
        <v>0</v>
      </c>
      <c r="DI91" s="40">
        <v>0</v>
      </c>
      <c r="DJ91" s="40">
        <v>0</v>
      </c>
      <c r="DK91" s="40">
        <v>0</v>
      </c>
      <c r="DL91" s="40">
        <v>0</v>
      </c>
      <c r="DM91" s="40">
        <v>0</v>
      </c>
      <c r="DN91" s="40">
        <v>0</v>
      </c>
      <c r="DO91" s="40">
        <v>0</v>
      </c>
      <c r="DP91" s="40">
        <v>0</v>
      </c>
      <c r="DQ91" s="40">
        <v>0</v>
      </c>
      <c r="DR91" s="40">
        <v>0</v>
      </c>
      <c r="DS91" s="40">
        <v>0</v>
      </c>
      <c r="DT91" s="40">
        <v>0</v>
      </c>
      <c r="DU91" s="40">
        <v>0</v>
      </c>
      <c r="DV91" s="40">
        <v>0</v>
      </c>
      <c r="DW91" s="40">
        <v>0</v>
      </c>
      <c r="DX91" s="40">
        <v>0</v>
      </c>
      <c r="DY91" s="40">
        <v>0</v>
      </c>
      <c r="DZ91" s="40">
        <v>0</v>
      </c>
      <c r="EA91" s="40">
        <v>84</v>
      </c>
      <c r="EB91" s="40">
        <v>0</v>
      </c>
      <c r="EC91" s="40">
        <v>0</v>
      </c>
      <c r="ED91" s="40">
        <v>0</v>
      </c>
      <c r="EE91" s="40">
        <v>0</v>
      </c>
      <c r="EF91" s="40">
        <v>0</v>
      </c>
      <c r="EG91" s="40">
        <v>0</v>
      </c>
      <c r="EH91" s="40">
        <v>0</v>
      </c>
      <c r="EI91" s="40">
        <v>0</v>
      </c>
      <c r="EJ91" s="40">
        <v>0</v>
      </c>
      <c r="EK91" s="40">
        <v>0</v>
      </c>
      <c r="EL91" s="40">
        <v>0</v>
      </c>
      <c r="EM91" s="40">
        <v>0</v>
      </c>
      <c r="EN91" s="40">
        <v>0</v>
      </c>
      <c r="EO91" s="40">
        <v>0</v>
      </c>
      <c r="EP91" s="40">
        <v>0</v>
      </c>
      <c r="EQ91" s="40">
        <v>0</v>
      </c>
      <c r="ER91" s="40">
        <v>0</v>
      </c>
      <c r="ES91" s="40">
        <v>0</v>
      </c>
      <c r="ET91" s="40">
        <v>0</v>
      </c>
      <c r="EU91" s="40">
        <v>0</v>
      </c>
      <c r="EV91" s="40">
        <v>0</v>
      </c>
      <c r="EW91" s="40">
        <v>0</v>
      </c>
      <c r="EX91" s="40">
        <v>0</v>
      </c>
      <c r="EY91" s="40">
        <v>0</v>
      </c>
      <c r="EZ91" s="40">
        <v>0</v>
      </c>
      <c r="FA91" s="40">
        <v>0</v>
      </c>
      <c r="FB91" s="40">
        <v>0</v>
      </c>
      <c r="FC91" s="40">
        <v>0</v>
      </c>
      <c r="FD91" s="40">
        <v>0</v>
      </c>
      <c r="FE91" s="40">
        <v>0</v>
      </c>
      <c r="FF91" s="40">
        <v>0</v>
      </c>
      <c r="FG91" s="40">
        <v>0</v>
      </c>
      <c r="FH91" s="40">
        <v>0</v>
      </c>
      <c r="FI91" s="40">
        <v>0</v>
      </c>
      <c r="FJ91" s="40">
        <v>0</v>
      </c>
      <c r="FK91" s="40">
        <v>0</v>
      </c>
      <c r="FL91" s="40">
        <v>0</v>
      </c>
      <c r="FM91" s="40">
        <v>0</v>
      </c>
      <c r="FN91" s="40">
        <v>0</v>
      </c>
      <c r="FO91" s="40">
        <v>0</v>
      </c>
      <c r="FP91" s="40">
        <v>0</v>
      </c>
      <c r="FQ91" s="40">
        <v>0</v>
      </c>
      <c r="FR91" s="40">
        <v>0</v>
      </c>
      <c r="FS91" s="40">
        <v>0</v>
      </c>
      <c r="FT91" s="40">
        <v>0</v>
      </c>
      <c r="FU91" s="40">
        <v>0</v>
      </c>
      <c r="FV91" s="40">
        <v>0</v>
      </c>
      <c r="FW91" s="40">
        <v>0</v>
      </c>
      <c r="FX91" s="40">
        <v>0</v>
      </c>
      <c r="FY91" s="40">
        <v>0</v>
      </c>
      <c r="FZ91" s="40">
        <v>0</v>
      </c>
      <c r="GA91" s="40">
        <v>0</v>
      </c>
      <c r="GB91" s="40">
        <v>0</v>
      </c>
      <c r="GC91" s="40">
        <v>0</v>
      </c>
      <c r="GD91" s="43">
        <v>84</v>
      </c>
      <c r="GF91" t="s">
        <v>105</v>
      </c>
    </row>
    <row r="92" spans="1:188" x14ac:dyDescent="0.2">
      <c r="A92" s="37" t="s">
        <v>295</v>
      </c>
      <c r="B92" s="38" t="s">
        <v>302</v>
      </c>
      <c r="C92" s="38">
        <v>0</v>
      </c>
      <c r="D92" s="38">
        <v>0</v>
      </c>
      <c r="E92" s="38">
        <v>-20</v>
      </c>
      <c r="F92" s="38">
        <v>0</v>
      </c>
      <c r="G92" s="38">
        <v>-60</v>
      </c>
      <c r="H92" s="38">
        <v>0</v>
      </c>
      <c r="I92" s="38">
        <v>0</v>
      </c>
      <c r="J92" s="38">
        <v>-20</v>
      </c>
      <c r="K92" s="38">
        <v>0</v>
      </c>
      <c r="L92" s="38">
        <v>0</v>
      </c>
      <c r="M92" s="38">
        <v>0</v>
      </c>
      <c r="N92" s="38">
        <v>0</v>
      </c>
      <c r="O92" s="38">
        <v>0</v>
      </c>
      <c r="P92" s="38">
        <v>0</v>
      </c>
      <c r="Q92" s="38">
        <v>0</v>
      </c>
      <c r="R92" s="38">
        <v>0</v>
      </c>
      <c r="S92" s="38">
        <v>0</v>
      </c>
      <c r="T92" s="38">
        <v>0</v>
      </c>
      <c r="U92" s="38">
        <v>-40</v>
      </c>
      <c r="V92" s="38">
        <v>0</v>
      </c>
      <c r="W92" s="38">
        <v>0</v>
      </c>
      <c r="X92" s="38">
        <v>0</v>
      </c>
      <c r="Y92" s="38">
        <v>0</v>
      </c>
      <c r="Z92" s="38">
        <v>0</v>
      </c>
      <c r="AA92" s="38">
        <v>0</v>
      </c>
      <c r="AB92" s="38">
        <v>0</v>
      </c>
      <c r="AC92" s="38">
        <v>0</v>
      </c>
      <c r="AD92" s="38">
        <v>0</v>
      </c>
      <c r="AE92" s="38">
        <v>0</v>
      </c>
      <c r="AF92" s="38">
        <v>0</v>
      </c>
      <c r="AG92" s="38">
        <v>-80</v>
      </c>
      <c r="AH92" s="38">
        <v>-40</v>
      </c>
      <c r="AI92" s="38">
        <v>0</v>
      </c>
      <c r="AJ92" s="38">
        <v>0</v>
      </c>
      <c r="AK92" s="38">
        <v>0</v>
      </c>
      <c r="AL92" s="38">
        <v>-40</v>
      </c>
      <c r="AM92" s="38">
        <v>0</v>
      </c>
      <c r="AN92" s="38">
        <v>0</v>
      </c>
      <c r="AO92" s="38">
        <v>0</v>
      </c>
      <c r="AP92" s="38">
        <v>0</v>
      </c>
      <c r="AQ92" s="38">
        <v>0</v>
      </c>
      <c r="AR92" s="38">
        <v>0</v>
      </c>
      <c r="AS92" s="38">
        <v>0</v>
      </c>
      <c r="AT92" s="38">
        <v>0</v>
      </c>
      <c r="AU92" s="38">
        <v>-20</v>
      </c>
      <c r="AV92" s="38">
        <v>0</v>
      </c>
      <c r="AW92" s="38">
        <v>0</v>
      </c>
      <c r="AX92" s="38">
        <v>0</v>
      </c>
      <c r="AY92" s="38">
        <v>0</v>
      </c>
      <c r="AZ92" s="38">
        <v>-20</v>
      </c>
      <c r="BA92" s="38">
        <v>0</v>
      </c>
      <c r="BB92" s="38">
        <v>0</v>
      </c>
      <c r="BC92" s="38">
        <v>0</v>
      </c>
      <c r="BD92" s="38">
        <v>0</v>
      </c>
      <c r="BE92" s="38">
        <v>0</v>
      </c>
      <c r="BF92" s="38">
        <v>0</v>
      </c>
      <c r="BG92" s="38">
        <v>0</v>
      </c>
      <c r="BH92" s="38">
        <v>0</v>
      </c>
      <c r="BI92" s="38">
        <v>0</v>
      </c>
      <c r="BJ92" s="38">
        <v>0</v>
      </c>
      <c r="BK92" s="38">
        <v>0</v>
      </c>
      <c r="BL92" s="38">
        <v>0</v>
      </c>
      <c r="BM92" s="38">
        <v>0</v>
      </c>
      <c r="BN92" s="38">
        <v>0</v>
      </c>
      <c r="BO92" s="38">
        <v>0</v>
      </c>
      <c r="BP92" s="38">
        <v>0</v>
      </c>
      <c r="BQ92" s="38">
        <v>0</v>
      </c>
      <c r="BR92" s="38">
        <v>0</v>
      </c>
      <c r="BS92" s="38">
        <v>0</v>
      </c>
      <c r="BT92" s="38">
        <v>0</v>
      </c>
      <c r="BU92" s="38">
        <v>0</v>
      </c>
      <c r="BV92" s="38">
        <v>0</v>
      </c>
      <c r="BW92" s="38">
        <v>0</v>
      </c>
      <c r="BX92" s="38">
        <v>0</v>
      </c>
      <c r="BY92" s="38">
        <v>0</v>
      </c>
      <c r="BZ92" s="38">
        <v>0</v>
      </c>
      <c r="CA92" s="38">
        <v>-60</v>
      </c>
      <c r="CB92" s="38">
        <v>0</v>
      </c>
      <c r="CC92" s="38">
        <v>0</v>
      </c>
      <c r="CD92" s="38">
        <v>0</v>
      </c>
      <c r="CE92" s="38">
        <v>-40</v>
      </c>
      <c r="CF92" s="38">
        <v>0</v>
      </c>
      <c r="CG92" s="38">
        <v>0</v>
      </c>
      <c r="CH92" s="38">
        <v>0</v>
      </c>
      <c r="CI92" s="38">
        <v>0</v>
      </c>
      <c r="CJ92" s="38">
        <v>0</v>
      </c>
      <c r="CK92" s="38">
        <v>0</v>
      </c>
      <c r="CL92" s="38">
        <v>0</v>
      </c>
      <c r="CM92" s="38">
        <v>0</v>
      </c>
      <c r="CN92" s="38">
        <v>0</v>
      </c>
      <c r="CO92" s="38">
        <v>0</v>
      </c>
      <c r="CP92" s="38">
        <v>0</v>
      </c>
      <c r="CQ92" s="38">
        <v>0</v>
      </c>
      <c r="CR92" s="38">
        <v>-20</v>
      </c>
      <c r="CS92" s="38">
        <v>0</v>
      </c>
      <c r="CT92" s="38">
        <v>0</v>
      </c>
      <c r="CU92" s="38">
        <v>0</v>
      </c>
      <c r="CV92" s="38">
        <v>0</v>
      </c>
      <c r="CW92" s="38">
        <v>-20</v>
      </c>
      <c r="CX92" s="38">
        <v>0</v>
      </c>
      <c r="CY92" s="38">
        <v>0</v>
      </c>
      <c r="CZ92" s="38">
        <v>-20</v>
      </c>
      <c r="DA92" s="38">
        <v>-20</v>
      </c>
      <c r="DB92" s="38">
        <v>0</v>
      </c>
      <c r="DC92" s="38">
        <v>-100</v>
      </c>
      <c r="DD92" s="38">
        <v>-20</v>
      </c>
      <c r="DE92" s="38">
        <v>0</v>
      </c>
      <c r="DF92" s="38">
        <v>0</v>
      </c>
      <c r="DG92" s="38">
        <v>-20</v>
      </c>
      <c r="DH92" s="38">
        <v>0</v>
      </c>
      <c r="DI92" s="38">
        <v>-20</v>
      </c>
      <c r="DJ92" s="38">
        <v>-20</v>
      </c>
      <c r="DK92" s="38">
        <v>-40</v>
      </c>
      <c r="DL92" s="38">
        <v>0</v>
      </c>
      <c r="DM92" s="38">
        <v>-20</v>
      </c>
      <c r="DN92" s="38">
        <v>-40</v>
      </c>
      <c r="DO92" s="38">
        <v>0</v>
      </c>
      <c r="DP92" s="38">
        <v>0</v>
      </c>
      <c r="DQ92" s="38">
        <v>0</v>
      </c>
      <c r="DR92" s="38">
        <v>-20</v>
      </c>
      <c r="DS92" s="38">
        <v>-100</v>
      </c>
      <c r="DT92" s="38">
        <v>-20</v>
      </c>
      <c r="DU92" s="38">
        <v>0</v>
      </c>
      <c r="DV92" s="38">
        <v>-20</v>
      </c>
      <c r="DW92" s="38">
        <v>-60</v>
      </c>
      <c r="DX92" s="38">
        <v>0</v>
      </c>
      <c r="DY92" s="38">
        <v>-20</v>
      </c>
      <c r="DZ92" s="38">
        <v>-20</v>
      </c>
      <c r="EA92" s="38">
        <v>-20</v>
      </c>
      <c r="EB92" s="38">
        <v>0</v>
      </c>
      <c r="EC92" s="38">
        <v>0</v>
      </c>
      <c r="ED92" s="38">
        <v>0</v>
      </c>
      <c r="EE92" s="38">
        <v>0</v>
      </c>
      <c r="EF92" s="38">
        <v>-40</v>
      </c>
      <c r="EG92" s="38">
        <v>0</v>
      </c>
      <c r="EH92" s="38">
        <v>0</v>
      </c>
      <c r="EI92" s="38">
        <v>-40</v>
      </c>
      <c r="EJ92" s="38">
        <v>-20</v>
      </c>
      <c r="EK92" s="38">
        <v>0</v>
      </c>
      <c r="EL92" s="38">
        <v>0</v>
      </c>
      <c r="EM92" s="38">
        <v>-40</v>
      </c>
      <c r="EN92" s="38">
        <v>-20</v>
      </c>
      <c r="EO92" s="38">
        <v>0</v>
      </c>
      <c r="EP92" s="38">
        <v>-20</v>
      </c>
      <c r="EQ92" s="38">
        <v>0</v>
      </c>
      <c r="ER92" s="38">
        <v>0</v>
      </c>
      <c r="ES92" s="38">
        <v>-20</v>
      </c>
      <c r="ET92" s="38">
        <v>-20</v>
      </c>
      <c r="EU92" s="38">
        <v>0</v>
      </c>
      <c r="EV92" s="38">
        <v>-20</v>
      </c>
      <c r="EW92" s="38">
        <v>0</v>
      </c>
      <c r="EX92" s="38">
        <v>-20</v>
      </c>
      <c r="EY92" s="38">
        <v>0</v>
      </c>
      <c r="EZ92" s="38">
        <v>0</v>
      </c>
      <c r="FA92" s="38">
        <v>0</v>
      </c>
      <c r="FB92" s="38">
        <v>0</v>
      </c>
      <c r="FC92" s="38">
        <v>-20</v>
      </c>
      <c r="FD92" s="38">
        <v>0</v>
      </c>
      <c r="FE92" s="38">
        <v>0</v>
      </c>
      <c r="FF92" s="38">
        <v>-20</v>
      </c>
      <c r="FG92" s="38">
        <v>0</v>
      </c>
      <c r="FH92" s="38">
        <v>0</v>
      </c>
      <c r="FI92" s="38">
        <v>-20</v>
      </c>
      <c r="FJ92" s="38">
        <v>0</v>
      </c>
      <c r="FK92" s="38">
        <v>0</v>
      </c>
      <c r="FL92" s="38">
        <v>0</v>
      </c>
      <c r="FM92" s="38">
        <v>0</v>
      </c>
      <c r="FN92" s="38">
        <v>-20</v>
      </c>
      <c r="FO92" s="38">
        <v>0</v>
      </c>
      <c r="FP92" s="38">
        <v>-20</v>
      </c>
      <c r="FQ92" s="38">
        <v>0</v>
      </c>
      <c r="FR92" s="38">
        <v>0</v>
      </c>
      <c r="FS92" s="38">
        <v>0</v>
      </c>
      <c r="FT92" s="38">
        <v>0</v>
      </c>
      <c r="FU92" s="38">
        <v>0</v>
      </c>
      <c r="FV92" s="38">
        <v>0</v>
      </c>
      <c r="FW92" s="38">
        <v>0</v>
      </c>
      <c r="FX92" s="38">
        <v>0</v>
      </c>
      <c r="FY92" s="38">
        <v>0</v>
      </c>
      <c r="FZ92" s="38">
        <v>0</v>
      </c>
      <c r="GA92" s="38">
        <v>0</v>
      </c>
      <c r="GB92" s="38">
        <v>0</v>
      </c>
      <c r="GC92" s="38">
        <v>0</v>
      </c>
      <c r="GD92" s="42">
        <v>-1440</v>
      </c>
      <c r="GF92" t="s">
        <v>106</v>
      </c>
    </row>
    <row r="93" spans="1:188" x14ac:dyDescent="0.2">
      <c r="A93" s="39" t="s">
        <v>271</v>
      </c>
      <c r="B93" s="40" t="s">
        <v>298</v>
      </c>
      <c r="C93" s="40">
        <v>0</v>
      </c>
      <c r="D93" s="40">
        <v>0</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v>0</v>
      </c>
      <c r="AB93" s="40">
        <v>0</v>
      </c>
      <c r="AC93" s="40">
        <v>0</v>
      </c>
      <c r="AD93" s="40">
        <v>0</v>
      </c>
      <c r="AE93" s="40">
        <v>0</v>
      </c>
      <c r="AF93" s="40">
        <v>0</v>
      </c>
      <c r="AG93" s="40">
        <v>0</v>
      </c>
      <c r="AH93" s="40">
        <v>0</v>
      </c>
      <c r="AI93" s="40">
        <v>0</v>
      </c>
      <c r="AJ93" s="40">
        <v>0</v>
      </c>
      <c r="AK93" s="40">
        <v>0</v>
      </c>
      <c r="AL93" s="40">
        <v>0</v>
      </c>
      <c r="AM93" s="40">
        <v>0</v>
      </c>
      <c r="AN93" s="40">
        <v>0</v>
      </c>
      <c r="AO93" s="40">
        <v>0</v>
      </c>
      <c r="AP93" s="40">
        <v>0</v>
      </c>
      <c r="AQ93" s="40">
        <v>0</v>
      </c>
      <c r="AR93" s="40">
        <v>0</v>
      </c>
      <c r="AS93" s="40">
        <v>0</v>
      </c>
      <c r="AT93" s="40">
        <v>0</v>
      </c>
      <c r="AU93" s="40">
        <v>0</v>
      </c>
      <c r="AV93" s="40">
        <v>0</v>
      </c>
      <c r="AW93" s="40">
        <v>0</v>
      </c>
      <c r="AX93" s="40">
        <v>0</v>
      </c>
      <c r="AY93" s="40">
        <v>0</v>
      </c>
      <c r="AZ93" s="40">
        <v>0</v>
      </c>
      <c r="BA93" s="40">
        <v>0</v>
      </c>
      <c r="BB93" s="40">
        <v>0</v>
      </c>
      <c r="BC93" s="40">
        <v>0</v>
      </c>
      <c r="BD93" s="40">
        <v>0</v>
      </c>
      <c r="BE93" s="40">
        <v>0</v>
      </c>
      <c r="BF93" s="40">
        <v>0</v>
      </c>
      <c r="BG93" s="40">
        <v>0</v>
      </c>
      <c r="BH93" s="40">
        <v>0</v>
      </c>
      <c r="BI93" s="40">
        <v>0</v>
      </c>
      <c r="BJ93" s="40">
        <v>0</v>
      </c>
      <c r="BK93" s="40">
        <v>0</v>
      </c>
      <c r="BL93" s="40">
        <v>0</v>
      </c>
      <c r="BM93" s="40">
        <v>0</v>
      </c>
      <c r="BN93" s="40">
        <v>0</v>
      </c>
      <c r="BO93" s="40">
        <v>0</v>
      </c>
      <c r="BP93" s="40">
        <v>0</v>
      </c>
      <c r="BQ93" s="40">
        <v>0</v>
      </c>
      <c r="BR93" s="40">
        <v>0</v>
      </c>
      <c r="BS93" s="40">
        <v>0</v>
      </c>
      <c r="BT93" s="40">
        <v>0</v>
      </c>
      <c r="BU93" s="40">
        <v>0</v>
      </c>
      <c r="BV93" s="40">
        <v>0</v>
      </c>
      <c r="BW93" s="40">
        <v>0</v>
      </c>
      <c r="BX93" s="40">
        <v>0</v>
      </c>
      <c r="BY93" s="40">
        <v>0</v>
      </c>
      <c r="BZ93" s="40">
        <v>0</v>
      </c>
      <c r="CA93" s="40">
        <v>0</v>
      </c>
      <c r="CB93" s="40">
        <v>0</v>
      </c>
      <c r="CC93" s="40">
        <v>0</v>
      </c>
      <c r="CD93" s="40">
        <v>0</v>
      </c>
      <c r="CE93" s="40">
        <v>0</v>
      </c>
      <c r="CF93" s="40">
        <v>0</v>
      </c>
      <c r="CG93" s="40">
        <v>0</v>
      </c>
      <c r="CH93" s="40">
        <v>0</v>
      </c>
      <c r="CI93" s="40">
        <v>0</v>
      </c>
      <c r="CJ93" s="40">
        <v>0</v>
      </c>
      <c r="CK93" s="40">
        <v>0</v>
      </c>
      <c r="CL93" s="40">
        <v>0</v>
      </c>
      <c r="CM93" s="40">
        <v>0</v>
      </c>
      <c r="CN93" s="40">
        <v>0</v>
      </c>
      <c r="CO93" s="40">
        <v>0</v>
      </c>
      <c r="CP93" s="40">
        <v>0</v>
      </c>
      <c r="CQ93" s="40">
        <v>0</v>
      </c>
      <c r="CR93" s="40">
        <v>0</v>
      </c>
      <c r="CS93" s="40">
        <v>0</v>
      </c>
      <c r="CT93" s="40">
        <v>0</v>
      </c>
      <c r="CU93" s="40">
        <v>0</v>
      </c>
      <c r="CV93" s="40">
        <v>0</v>
      </c>
      <c r="CW93" s="40">
        <v>0</v>
      </c>
      <c r="CX93" s="40">
        <v>0</v>
      </c>
      <c r="CY93" s="40">
        <v>0</v>
      </c>
      <c r="CZ93" s="40">
        <v>0</v>
      </c>
      <c r="DA93" s="40">
        <v>0</v>
      </c>
      <c r="DB93" s="40">
        <v>0</v>
      </c>
      <c r="DC93" s="40">
        <v>0</v>
      </c>
      <c r="DD93" s="40">
        <v>0</v>
      </c>
      <c r="DE93" s="40">
        <v>0</v>
      </c>
      <c r="DF93" s="40">
        <v>0</v>
      </c>
      <c r="DG93" s="40">
        <v>0</v>
      </c>
      <c r="DH93" s="40">
        <v>0</v>
      </c>
      <c r="DI93" s="40">
        <v>0</v>
      </c>
      <c r="DJ93" s="40">
        <v>0</v>
      </c>
      <c r="DK93" s="40">
        <v>0</v>
      </c>
      <c r="DL93" s="40">
        <v>0</v>
      </c>
      <c r="DM93" s="40">
        <v>0</v>
      </c>
      <c r="DN93" s="40">
        <v>0</v>
      </c>
      <c r="DO93" s="40">
        <v>0</v>
      </c>
      <c r="DP93" s="40">
        <v>0</v>
      </c>
      <c r="DQ93" s="40">
        <v>0</v>
      </c>
      <c r="DR93" s="40">
        <v>0</v>
      </c>
      <c r="DS93" s="40">
        <v>0</v>
      </c>
      <c r="DT93" s="40">
        <v>0</v>
      </c>
      <c r="DU93" s="40">
        <v>0</v>
      </c>
      <c r="DV93" s="40">
        <v>0</v>
      </c>
      <c r="DW93" s="40">
        <v>0</v>
      </c>
      <c r="DX93" s="40">
        <v>0</v>
      </c>
      <c r="DY93" s="40">
        <v>0</v>
      </c>
      <c r="DZ93" s="40">
        <v>0</v>
      </c>
      <c r="EA93" s="40">
        <v>0</v>
      </c>
      <c r="EB93" s="40">
        <v>0</v>
      </c>
      <c r="EC93" s="40">
        <v>0</v>
      </c>
      <c r="ED93" s="40">
        <v>0</v>
      </c>
      <c r="EE93" s="40">
        <v>0</v>
      </c>
      <c r="EF93" s="40">
        <v>0</v>
      </c>
      <c r="EG93" s="40">
        <v>0</v>
      </c>
      <c r="EH93" s="40">
        <v>0</v>
      </c>
      <c r="EI93" s="40">
        <v>0</v>
      </c>
      <c r="EJ93" s="40">
        <v>0</v>
      </c>
      <c r="EK93" s="40">
        <v>0</v>
      </c>
      <c r="EL93" s="40">
        <v>0</v>
      </c>
      <c r="EM93" s="40">
        <v>0</v>
      </c>
      <c r="EN93" s="40">
        <v>0</v>
      </c>
      <c r="EO93" s="40">
        <v>0</v>
      </c>
      <c r="EP93" s="40">
        <v>0</v>
      </c>
      <c r="EQ93" s="40">
        <v>0</v>
      </c>
      <c r="ER93" s="40">
        <v>0</v>
      </c>
      <c r="ES93" s="40">
        <v>0</v>
      </c>
      <c r="ET93" s="40">
        <v>0</v>
      </c>
      <c r="EU93" s="40">
        <v>0</v>
      </c>
      <c r="EV93" s="40">
        <v>0</v>
      </c>
      <c r="EW93" s="40">
        <v>0</v>
      </c>
      <c r="EX93" s="40">
        <v>0</v>
      </c>
      <c r="EY93" s="40">
        <v>0</v>
      </c>
      <c r="EZ93" s="40">
        <v>0</v>
      </c>
      <c r="FA93" s="40">
        <v>0</v>
      </c>
      <c r="FB93" s="40">
        <v>0</v>
      </c>
      <c r="FC93" s="40">
        <v>0</v>
      </c>
      <c r="FD93" s="40">
        <v>0</v>
      </c>
      <c r="FE93" s="40">
        <v>0</v>
      </c>
      <c r="FF93" s="40">
        <v>0</v>
      </c>
      <c r="FG93" s="40">
        <v>0</v>
      </c>
      <c r="FH93" s="40">
        <v>0</v>
      </c>
      <c r="FI93" s="40">
        <v>0</v>
      </c>
      <c r="FJ93" s="40">
        <v>0</v>
      </c>
      <c r="FK93" s="40">
        <v>0</v>
      </c>
      <c r="FL93" s="40">
        <v>0</v>
      </c>
      <c r="FM93" s="40">
        <v>0</v>
      </c>
      <c r="FN93" s="40">
        <v>0</v>
      </c>
      <c r="FO93" s="40">
        <v>0</v>
      </c>
      <c r="FP93" s="40">
        <v>0</v>
      </c>
      <c r="FQ93" s="40">
        <v>0</v>
      </c>
      <c r="FR93" s="40">
        <v>0</v>
      </c>
      <c r="FS93" s="40">
        <v>0</v>
      </c>
      <c r="FT93" s="40">
        <v>0</v>
      </c>
      <c r="FU93" s="40">
        <v>0</v>
      </c>
      <c r="FV93" s="40">
        <v>0</v>
      </c>
      <c r="FW93" s="40">
        <v>0</v>
      </c>
      <c r="FX93" s="40">
        <v>0</v>
      </c>
      <c r="FY93" s="40">
        <v>0</v>
      </c>
      <c r="FZ93" s="40">
        <v>0</v>
      </c>
      <c r="GA93" s="40">
        <v>0</v>
      </c>
      <c r="GB93" s="40">
        <v>0</v>
      </c>
      <c r="GC93" s="40">
        <v>0</v>
      </c>
      <c r="GD93" s="43">
        <v>0</v>
      </c>
      <c r="GF93" t="s">
        <v>108</v>
      </c>
    </row>
    <row r="94" spans="1:188" x14ac:dyDescent="0.2">
      <c r="A94" s="37" t="s">
        <v>268</v>
      </c>
      <c r="B94" s="38" t="s">
        <v>301</v>
      </c>
      <c r="C94" s="38">
        <v>0</v>
      </c>
      <c r="D94" s="38">
        <v>0</v>
      </c>
      <c r="E94" s="38">
        <v>0</v>
      </c>
      <c r="F94" s="38">
        <v>0</v>
      </c>
      <c r="G94" s="38">
        <v>0</v>
      </c>
      <c r="H94" s="38">
        <v>0</v>
      </c>
      <c r="I94" s="38">
        <v>0</v>
      </c>
      <c r="J94" s="38">
        <v>0</v>
      </c>
      <c r="K94" s="38">
        <v>0</v>
      </c>
      <c r="L94" s="38">
        <v>0</v>
      </c>
      <c r="M94" s="38">
        <v>0</v>
      </c>
      <c r="N94" s="38">
        <v>0</v>
      </c>
      <c r="O94" s="38">
        <v>0</v>
      </c>
      <c r="P94" s="38">
        <v>0</v>
      </c>
      <c r="Q94" s="38">
        <v>0</v>
      </c>
      <c r="R94" s="38">
        <v>0</v>
      </c>
      <c r="S94" s="38">
        <v>0</v>
      </c>
      <c r="T94" s="38">
        <v>8</v>
      </c>
      <c r="U94" s="38">
        <v>0</v>
      </c>
      <c r="V94" s="38">
        <v>0</v>
      </c>
      <c r="W94" s="38">
        <v>0</v>
      </c>
      <c r="X94" s="38">
        <v>0</v>
      </c>
      <c r="Y94" s="38">
        <v>0</v>
      </c>
      <c r="Z94" s="38">
        <v>0</v>
      </c>
      <c r="AA94" s="38">
        <v>0</v>
      </c>
      <c r="AB94" s="38">
        <v>0</v>
      </c>
      <c r="AC94" s="38">
        <v>0</v>
      </c>
      <c r="AD94" s="38">
        <v>0</v>
      </c>
      <c r="AE94" s="38">
        <v>0</v>
      </c>
      <c r="AF94" s="38">
        <v>0</v>
      </c>
      <c r="AG94" s="38">
        <v>0</v>
      </c>
      <c r="AH94" s="38">
        <v>0</v>
      </c>
      <c r="AI94" s="38">
        <v>0</v>
      </c>
      <c r="AJ94" s="38">
        <v>0</v>
      </c>
      <c r="AK94" s="38">
        <v>0</v>
      </c>
      <c r="AL94" s="38">
        <v>0</v>
      </c>
      <c r="AM94" s="38">
        <v>0</v>
      </c>
      <c r="AN94" s="38">
        <v>0</v>
      </c>
      <c r="AO94" s="38">
        <v>0</v>
      </c>
      <c r="AP94" s="38">
        <v>0</v>
      </c>
      <c r="AQ94" s="38">
        <v>0</v>
      </c>
      <c r="AR94" s="38">
        <v>0</v>
      </c>
      <c r="AS94" s="38">
        <v>0</v>
      </c>
      <c r="AT94" s="38">
        <v>0</v>
      </c>
      <c r="AU94" s="38">
        <v>0</v>
      </c>
      <c r="AV94" s="38">
        <v>0</v>
      </c>
      <c r="AW94" s="38">
        <v>0</v>
      </c>
      <c r="AX94" s="38">
        <v>0</v>
      </c>
      <c r="AY94" s="38">
        <v>0</v>
      </c>
      <c r="AZ94" s="38">
        <v>0</v>
      </c>
      <c r="BA94" s="38">
        <v>0</v>
      </c>
      <c r="BB94" s="38">
        <v>0</v>
      </c>
      <c r="BC94" s="38">
        <v>0</v>
      </c>
      <c r="BD94" s="38">
        <v>0</v>
      </c>
      <c r="BE94" s="38">
        <v>0</v>
      </c>
      <c r="BF94" s="38">
        <v>0</v>
      </c>
      <c r="BG94" s="38">
        <v>0</v>
      </c>
      <c r="BH94" s="38">
        <v>0</v>
      </c>
      <c r="BI94" s="38">
        <v>0</v>
      </c>
      <c r="BJ94" s="38">
        <v>0</v>
      </c>
      <c r="BK94" s="38">
        <v>0</v>
      </c>
      <c r="BL94" s="38">
        <v>0</v>
      </c>
      <c r="BM94" s="38">
        <v>8</v>
      </c>
      <c r="BN94" s="38">
        <v>0</v>
      </c>
      <c r="BO94" s="38">
        <v>0</v>
      </c>
      <c r="BP94" s="38">
        <v>0</v>
      </c>
      <c r="BQ94" s="38">
        <v>0</v>
      </c>
      <c r="BR94" s="38">
        <v>8</v>
      </c>
      <c r="BS94" s="38">
        <v>0</v>
      </c>
      <c r="BT94" s="38">
        <v>0</v>
      </c>
      <c r="BU94" s="38">
        <v>0</v>
      </c>
      <c r="BV94" s="38">
        <v>0</v>
      </c>
      <c r="BW94" s="38">
        <v>0</v>
      </c>
      <c r="BX94" s="38">
        <v>0</v>
      </c>
      <c r="BY94" s="38">
        <v>0</v>
      </c>
      <c r="BZ94" s="38">
        <v>0</v>
      </c>
      <c r="CA94" s="38">
        <v>0</v>
      </c>
      <c r="CB94" s="38">
        <v>0</v>
      </c>
      <c r="CC94" s="38">
        <v>0</v>
      </c>
      <c r="CD94" s="38">
        <v>0</v>
      </c>
      <c r="CE94" s="38">
        <v>0</v>
      </c>
      <c r="CF94" s="38">
        <v>0</v>
      </c>
      <c r="CG94" s="38">
        <v>0</v>
      </c>
      <c r="CH94" s="38">
        <v>0</v>
      </c>
      <c r="CI94" s="38">
        <v>0</v>
      </c>
      <c r="CJ94" s="38">
        <v>0</v>
      </c>
      <c r="CK94" s="38">
        <v>0</v>
      </c>
      <c r="CL94" s="38">
        <v>0</v>
      </c>
      <c r="CM94" s="38">
        <v>0</v>
      </c>
      <c r="CN94" s="38">
        <v>0</v>
      </c>
      <c r="CO94" s="38">
        <v>0</v>
      </c>
      <c r="CP94" s="38">
        <v>0</v>
      </c>
      <c r="CQ94" s="38">
        <v>0</v>
      </c>
      <c r="CR94" s="38">
        <v>0</v>
      </c>
      <c r="CS94" s="38">
        <v>0</v>
      </c>
      <c r="CT94" s="38">
        <v>0</v>
      </c>
      <c r="CU94" s="38">
        <v>0</v>
      </c>
      <c r="CV94" s="38">
        <v>0</v>
      </c>
      <c r="CW94" s="38">
        <v>0</v>
      </c>
      <c r="CX94" s="38">
        <v>0</v>
      </c>
      <c r="CY94" s="38">
        <v>0</v>
      </c>
      <c r="CZ94" s="38">
        <v>0</v>
      </c>
      <c r="DA94" s="38">
        <v>0</v>
      </c>
      <c r="DB94" s="38">
        <v>0</v>
      </c>
      <c r="DC94" s="38">
        <v>0</v>
      </c>
      <c r="DD94" s="38">
        <v>0</v>
      </c>
      <c r="DE94" s="38">
        <v>0</v>
      </c>
      <c r="DF94" s="38">
        <v>0</v>
      </c>
      <c r="DG94" s="38">
        <v>0</v>
      </c>
      <c r="DH94" s="38">
        <v>0</v>
      </c>
      <c r="DI94" s="38">
        <v>0</v>
      </c>
      <c r="DJ94" s="38">
        <v>0</v>
      </c>
      <c r="DK94" s="38">
        <v>0</v>
      </c>
      <c r="DL94" s="38">
        <v>0</v>
      </c>
      <c r="DM94" s="38">
        <v>0</v>
      </c>
      <c r="DN94" s="38">
        <v>0</v>
      </c>
      <c r="DO94" s="38">
        <v>0</v>
      </c>
      <c r="DP94" s="38">
        <v>0</v>
      </c>
      <c r="DQ94" s="38">
        <v>0</v>
      </c>
      <c r="DR94" s="38">
        <v>0</v>
      </c>
      <c r="DS94" s="38">
        <v>0</v>
      </c>
      <c r="DT94" s="38">
        <v>0</v>
      </c>
      <c r="DU94" s="38">
        <v>0</v>
      </c>
      <c r="DV94" s="38">
        <v>0</v>
      </c>
      <c r="DW94" s="38">
        <v>0</v>
      </c>
      <c r="DX94" s="38">
        <v>0</v>
      </c>
      <c r="DY94" s="38">
        <v>0</v>
      </c>
      <c r="DZ94" s="38">
        <v>0</v>
      </c>
      <c r="EA94" s="38">
        <v>0</v>
      </c>
      <c r="EB94" s="38">
        <v>0</v>
      </c>
      <c r="EC94" s="38">
        <v>0</v>
      </c>
      <c r="ED94" s="38">
        <v>0</v>
      </c>
      <c r="EE94" s="38">
        <v>0</v>
      </c>
      <c r="EF94" s="38">
        <v>0</v>
      </c>
      <c r="EG94" s="38">
        <v>0</v>
      </c>
      <c r="EH94" s="38">
        <v>0</v>
      </c>
      <c r="EI94" s="38">
        <v>0</v>
      </c>
      <c r="EJ94" s="38">
        <v>0</v>
      </c>
      <c r="EK94" s="38">
        <v>0</v>
      </c>
      <c r="EL94" s="38">
        <v>0</v>
      </c>
      <c r="EM94" s="38">
        <v>0</v>
      </c>
      <c r="EN94" s="38">
        <v>0</v>
      </c>
      <c r="EO94" s="38">
        <v>0</v>
      </c>
      <c r="EP94" s="38">
        <v>0</v>
      </c>
      <c r="EQ94" s="38">
        <v>0</v>
      </c>
      <c r="ER94" s="38">
        <v>0</v>
      </c>
      <c r="ES94" s="38">
        <v>0</v>
      </c>
      <c r="ET94" s="38">
        <v>0</v>
      </c>
      <c r="EU94" s="38">
        <v>0</v>
      </c>
      <c r="EV94" s="38">
        <v>0</v>
      </c>
      <c r="EW94" s="38">
        <v>0</v>
      </c>
      <c r="EX94" s="38">
        <v>0</v>
      </c>
      <c r="EY94" s="38">
        <v>0</v>
      </c>
      <c r="EZ94" s="38">
        <v>0</v>
      </c>
      <c r="FA94" s="38">
        <v>0</v>
      </c>
      <c r="FB94" s="38">
        <v>0</v>
      </c>
      <c r="FC94" s="38">
        <v>0</v>
      </c>
      <c r="FD94" s="38">
        <v>0</v>
      </c>
      <c r="FE94" s="38">
        <v>0</v>
      </c>
      <c r="FF94" s="38">
        <v>16</v>
      </c>
      <c r="FG94" s="38">
        <v>0</v>
      </c>
      <c r="FH94" s="38">
        <v>0</v>
      </c>
      <c r="FI94" s="38">
        <v>0</v>
      </c>
      <c r="FJ94" s="38">
        <v>0</v>
      </c>
      <c r="FK94" s="38">
        <v>0</v>
      </c>
      <c r="FL94" s="38">
        <v>0</v>
      </c>
      <c r="FM94" s="38">
        <v>0</v>
      </c>
      <c r="FN94" s="38">
        <v>0</v>
      </c>
      <c r="FO94" s="38">
        <v>0</v>
      </c>
      <c r="FP94" s="38">
        <v>0</v>
      </c>
      <c r="FQ94" s="38">
        <v>0</v>
      </c>
      <c r="FR94" s="38">
        <v>0</v>
      </c>
      <c r="FS94" s="38">
        <v>0</v>
      </c>
      <c r="FT94" s="38">
        <v>8</v>
      </c>
      <c r="FU94" s="38">
        <v>0</v>
      </c>
      <c r="FV94" s="38">
        <v>0</v>
      </c>
      <c r="FW94" s="38">
        <v>0</v>
      </c>
      <c r="FX94" s="38">
        <v>8</v>
      </c>
      <c r="FY94" s="38">
        <v>0</v>
      </c>
      <c r="FZ94" s="38">
        <v>0</v>
      </c>
      <c r="GA94" s="38">
        <v>0</v>
      </c>
      <c r="GB94" s="38">
        <v>0</v>
      </c>
      <c r="GC94" s="38">
        <v>0</v>
      </c>
      <c r="GD94" s="42">
        <v>56</v>
      </c>
      <c r="GF94" t="s">
        <v>109</v>
      </c>
    </row>
    <row r="95" spans="1:188" x14ac:dyDescent="0.2">
      <c r="A95" s="39" t="s">
        <v>273</v>
      </c>
      <c r="B95" s="40" t="s">
        <v>298</v>
      </c>
      <c r="C95" s="40">
        <v>0</v>
      </c>
      <c r="D95" s="40">
        <v>0</v>
      </c>
      <c r="E95" s="40">
        <v>0</v>
      </c>
      <c r="F95" s="40">
        <v>0</v>
      </c>
      <c r="G95" s="40">
        <v>0</v>
      </c>
      <c r="H95" s="40">
        <v>0</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0</v>
      </c>
      <c r="Z95" s="40">
        <v>0</v>
      </c>
      <c r="AA95" s="40">
        <v>0</v>
      </c>
      <c r="AB95" s="40">
        <v>0</v>
      </c>
      <c r="AC95" s="40">
        <v>0</v>
      </c>
      <c r="AD95" s="40">
        <v>0</v>
      </c>
      <c r="AE95" s="40">
        <v>0</v>
      </c>
      <c r="AF95" s="40">
        <v>0</v>
      </c>
      <c r="AG95" s="40">
        <v>0</v>
      </c>
      <c r="AH95" s="40">
        <v>0</v>
      </c>
      <c r="AI95" s="40">
        <v>0</v>
      </c>
      <c r="AJ95" s="40">
        <v>0</v>
      </c>
      <c r="AK95" s="40">
        <v>0</v>
      </c>
      <c r="AL95" s="40">
        <v>0</v>
      </c>
      <c r="AM95" s="40">
        <v>0</v>
      </c>
      <c r="AN95" s="40">
        <v>0</v>
      </c>
      <c r="AO95" s="40">
        <v>0</v>
      </c>
      <c r="AP95" s="40">
        <v>0</v>
      </c>
      <c r="AQ95" s="40">
        <v>0</v>
      </c>
      <c r="AR95" s="40">
        <v>0</v>
      </c>
      <c r="AS95" s="40">
        <v>0</v>
      </c>
      <c r="AT95" s="40">
        <v>0</v>
      </c>
      <c r="AU95" s="40">
        <v>0</v>
      </c>
      <c r="AV95" s="40">
        <v>0</v>
      </c>
      <c r="AW95" s="40">
        <v>0</v>
      </c>
      <c r="AX95" s="40">
        <v>0</v>
      </c>
      <c r="AY95" s="40">
        <v>0</v>
      </c>
      <c r="AZ95" s="40">
        <v>0</v>
      </c>
      <c r="BA95" s="40">
        <v>0</v>
      </c>
      <c r="BB95" s="40">
        <v>0</v>
      </c>
      <c r="BC95" s="40">
        <v>0</v>
      </c>
      <c r="BD95" s="40">
        <v>0</v>
      </c>
      <c r="BE95" s="40">
        <v>0</v>
      </c>
      <c r="BF95" s="40">
        <v>0</v>
      </c>
      <c r="BG95" s="40">
        <v>0</v>
      </c>
      <c r="BH95" s="40">
        <v>0</v>
      </c>
      <c r="BI95" s="40">
        <v>0</v>
      </c>
      <c r="BJ95" s="40">
        <v>0</v>
      </c>
      <c r="BK95" s="40">
        <v>0</v>
      </c>
      <c r="BL95" s="40">
        <v>0</v>
      </c>
      <c r="BM95" s="40">
        <v>0</v>
      </c>
      <c r="BN95" s="40">
        <v>0</v>
      </c>
      <c r="BO95" s="40">
        <v>0</v>
      </c>
      <c r="BP95" s="40">
        <v>0</v>
      </c>
      <c r="BQ95" s="40">
        <v>0</v>
      </c>
      <c r="BR95" s="40">
        <v>0</v>
      </c>
      <c r="BS95" s="40">
        <v>0</v>
      </c>
      <c r="BT95" s="40">
        <v>0</v>
      </c>
      <c r="BU95" s="40">
        <v>0</v>
      </c>
      <c r="BV95" s="40">
        <v>0</v>
      </c>
      <c r="BW95" s="40">
        <v>0</v>
      </c>
      <c r="BX95" s="40">
        <v>0</v>
      </c>
      <c r="BY95" s="40">
        <v>0</v>
      </c>
      <c r="BZ95" s="40">
        <v>0</v>
      </c>
      <c r="CA95" s="40">
        <v>0</v>
      </c>
      <c r="CB95" s="40">
        <v>0</v>
      </c>
      <c r="CC95" s="40">
        <v>0</v>
      </c>
      <c r="CD95" s="40">
        <v>0</v>
      </c>
      <c r="CE95" s="40">
        <v>0</v>
      </c>
      <c r="CF95" s="40">
        <v>0</v>
      </c>
      <c r="CG95" s="40">
        <v>0</v>
      </c>
      <c r="CH95" s="40">
        <v>0</v>
      </c>
      <c r="CI95" s="40">
        <v>0</v>
      </c>
      <c r="CJ95" s="40">
        <v>0</v>
      </c>
      <c r="CK95" s="40">
        <v>0</v>
      </c>
      <c r="CL95" s="40">
        <v>0</v>
      </c>
      <c r="CM95" s="40">
        <v>0</v>
      </c>
      <c r="CN95" s="40">
        <v>0</v>
      </c>
      <c r="CO95" s="40">
        <v>0</v>
      </c>
      <c r="CP95" s="40">
        <v>0</v>
      </c>
      <c r="CQ95" s="40">
        <v>0</v>
      </c>
      <c r="CR95" s="40">
        <v>0</v>
      </c>
      <c r="CS95" s="40">
        <v>0</v>
      </c>
      <c r="CT95" s="40">
        <v>0</v>
      </c>
      <c r="CU95" s="40">
        <v>0</v>
      </c>
      <c r="CV95" s="40">
        <v>0</v>
      </c>
      <c r="CW95" s="40">
        <v>0</v>
      </c>
      <c r="CX95" s="40">
        <v>0</v>
      </c>
      <c r="CY95" s="40">
        <v>0</v>
      </c>
      <c r="CZ95" s="40">
        <v>0</v>
      </c>
      <c r="DA95" s="40">
        <v>0</v>
      </c>
      <c r="DB95" s="40">
        <v>0</v>
      </c>
      <c r="DC95" s="40">
        <v>0</v>
      </c>
      <c r="DD95" s="40">
        <v>0</v>
      </c>
      <c r="DE95" s="40">
        <v>0</v>
      </c>
      <c r="DF95" s="40">
        <v>0</v>
      </c>
      <c r="DG95" s="40">
        <v>0</v>
      </c>
      <c r="DH95" s="40">
        <v>0</v>
      </c>
      <c r="DI95" s="40">
        <v>0</v>
      </c>
      <c r="DJ95" s="40">
        <v>0</v>
      </c>
      <c r="DK95" s="40">
        <v>0</v>
      </c>
      <c r="DL95" s="40">
        <v>0</v>
      </c>
      <c r="DM95" s="40">
        <v>0</v>
      </c>
      <c r="DN95" s="40">
        <v>0</v>
      </c>
      <c r="DO95" s="40">
        <v>0</v>
      </c>
      <c r="DP95" s="40">
        <v>0</v>
      </c>
      <c r="DQ95" s="40">
        <v>0</v>
      </c>
      <c r="DR95" s="40">
        <v>0</v>
      </c>
      <c r="DS95" s="40">
        <v>0</v>
      </c>
      <c r="DT95" s="40">
        <v>0</v>
      </c>
      <c r="DU95" s="40">
        <v>0</v>
      </c>
      <c r="DV95" s="40">
        <v>0</v>
      </c>
      <c r="DW95" s="40">
        <v>0</v>
      </c>
      <c r="DX95" s="40">
        <v>0</v>
      </c>
      <c r="DY95" s="40">
        <v>0</v>
      </c>
      <c r="DZ95" s="40">
        <v>0</v>
      </c>
      <c r="EA95" s="40">
        <v>0</v>
      </c>
      <c r="EB95" s="40">
        <v>0</v>
      </c>
      <c r="EC95" s="40">
        <v>0</v>
      </c>
      <c r="ED95" s="40">
        <v>0</v>
      </c>
      <c r="EE95" s="40">
        <v>0</v>
      </c>
      <c r="EF95" s="40">
        <v>0</v>
      </c>
      <c r="EG95" s="40">
        <v>0</v>
      </c>
      <c r="EH95" s="40">
        <v>0</v>
      </c>
      <c r="EI95" s="40">
        <v>0</v>
      </c>
      <c r="EJ95" s="40">
        <v>0</v>
      </c>
      <c r="EK95" s="40">
        <v>0</v>
      </c>
      <c r="EL95" s="40">
        <v>0</v>
      </c>
      <c r="EM95" s="40">
        <v>0</v>
      </c>
      <c r="EN95" s="40">
        <v>0</v>
      </c>
      <c r="EO95" s="40">
        <v>0</v>
      </c>
      <c r="EP95" s="40">
        <v>0</v>
      </c>
      <c r="EQ95" s="40">
        <v>0</v>
      </c>
      <c r="ER95" s="40">
        <v>0</v>
      </c>
      <c r="ES95" s="40">
        <v>0</v>
      </c>
      <c r="ET95" s="40">
        <v>0</v>
      </c>
      <c r="EU95" s="40">
        <v>0</v>
      </c>
      <c r="EV95" s="40">
        <v>0</v>
      </c>
      <c r="EW95" s="40">
        <v>0</v>
      </c>
      <c r="EX95" s="40">
        <v>0</v>
      </c>
      <c r="EY95" s="40">
        <v>0</v>
      </c>
      <c r="EZ95" s="40">
        <v>0</v>
      </c>
      <c r="FA95" s="40">
        <v>0</v>
      </c>
      <c r="FB95" s="40">
        <v>0</v>
      </c>
      <c r="FC95" s="40">
        <v>0</v>
      </c>
      <c r="FD95" s="40">
        <v>0</v>
      </c>
      <c r="FE95" s="40">
        <v>0</v>
      </c>
      <c r="FF95" s="40">
        <v>0</v>
      </c>
      <c r="FG95" s="40">
        <v>0</v>
      </c>
      <c r="FH95" s="40">
        <v>0</v>
      </c>
      <c r="FI95" s="40">
        <v>0</v>
      </c>
      <c r="FJ95" s="40">
        <v>0</v>
      </c>
      <c r="FK95" s="40">
        <v>0</v>
      </c>
      <c r="FL95" s="40">
        <v>0</v>
      </c>
      <c r="FM95" s="40">
        <v>0</v>
      </c>
      <c r="FN95" s="40">
        <v>0</v>
      </c>
      <c r="FO95" s="40">
        <v>0</v>
      </c>
      <c r="FP95" s="40">
        <v>0</v>
      </c>
      <c r="FQ95" s="40">
        <v>0</v>
      </c>
      <c r="FR95" s="40">
        <v>0</v>
      </c>
      <c r="FS95" s="40">
        <v>0</v>
      </c>
      <c r="FT95" s="40">
        <v>0</v>
      </c>
      <c r="FU95" s="40">
        <v>0</v>
      </c>
      <c r="FV95" s="40">
        <v>0</v>
      </c>
      <c r="FW95" s="40">
        <v>0</v>
      </c>
      <c r="FX95" s="40">
        <v>0</v>
      </c>
      <c r="FY95" s="40">
        <v>0</v>
      </c>
      <c r="FZ95" s="40">
        <v>0</v>
      </c>
      <c r="GA95" s="40">
        <v>0</v>
      </c>
      <c r="GB95" s="40">
        <v>0</v>
      </c>
      <c r="GC95" s="40">
        <v>0</v>
      </c>
      <c r="GD95" s="43">
        <v>0</v>
      </c>
      <c r="GF95" t="s">
        <v>110</v>
      </c>
    </row>
    <row r="96" spans="1:188" x14ac:dyDescent="0.2">
      <c r="A96" s="37" t="s">
        <v>275</v>
      </c>
      <c r="B96" s="38" t="s">
        <v>301</v>
      </c>
      <c r="C96" s="38">
        <v>0</v>
      </c>
      <c r="D96" s="38">
        <v>0</v>
      </c>
      <c r="E96" s="38">
        <v>0</v>
      </c>
      <c r="F96" s="38">
        <v>0</v>
      </c>
      <c r="G96" s="38">
        <v>0</v>
      </c>
      <c r="H96" s="38">
        <v>0</v>
      </c>
      <c r="I96" s="38">
        <v>0</v>
      </c>
      <c r="J96" s="38">
        <v>0</v>
      </c>
      <c r="K96" s="38">
        <v>0</v>
      </c>
      <c r="L96" s="38">
        <v>0</v>
      </c>
      <c r="M96" s="38">
        <v>0</v>
      </c>
      <c r="N96" s="38">
        <v>0</v>
      </c>
      <c r="O96" s="38">
        <v>0</v>
      </c>
      <c r="P96" s="38">
        <v>0</v>
      </c>
      <c r="Q96" s="38">
        <v>0</v>
      </c>
      <c r="R96" s="38">
        <v>0</v>
      </c>
      <c r="S96" s="38">
        <v>0</v>
      </c>
      <c r="T96" s="38">
        <v>0</v>
      </c>
      <c r="U96" s="38">
        <v>0</v>
      </c>
      <c r="V96" s="38">
        <v>0</v>
      </c>
      <c r="W96" s="38">
        <v>0</v>
      </c>
      <c r="X96" s="38">
        <v>0</v>
      </c>
      <c r="Y96" s="38">
        <v>0</v>
      </c>
      <c r="Z96" s="38">
        <v>0</v>
      </c>
      <c r="AA96" s="38">
        <v>0</v>
      </c>
      <c r="AB96" s="38">
        <v>0</v>
      </c>
      <c r="AC96" s="38">
        <v>0</v>
      </c>
      <c r="AD96" s="38">
        <v>0</v>
      </c>
      <c r="AE96" s="38">
        <v>0</v>
      </c>
      <c r="AF96" s="38">
        <v>0</v>
      </c>
      <c r="AG96" s="38">
        <v>0</v>
      </c>
      <c r="AH96" s="38">
        <v>0</v>
      </c>
      <c r="AI96" s="38">
        <v>0</v>
      </c>
      <c r="AJ96" s="38">
        <v>0</v>
      </c>
      <c r="AK96" s="38">
        <v>0</v>
      </c>
      <c r="AL96" s="38">
        <v>0</v>
      </c>
      <c r="AM96" s="38">
        <v>0</v>
      </c>
      <c r="AN96" s="38">
        <v>0</v>
      </c>
      <c r="AO96" s="38">
        <v>0</v>
      </c>
      <c r="AP96" s="38">
        <v>0</v>
      </c>
      <c r="AQ96" s="38">
        <v>0</v>
      </c>
      <c r="AR96" s="38">
        <v>0</v>
      </c>
      <c r="AS96" s="38">
        <v>0</v>
      </c>
      <c r="AT96" s="38">
        <v>0</v>
      </c>
      <c r="AU96" s="38">
        <v>0</v>
      </c>
      <c r="AV96" s="38">
        <v>0</v>
      </c>
      <c r="AW96" s="38">
        <v>0</v>
      </c>
      <c r="AX96" s="38">
        <v>0</v>
      </c>
      <c r="AY96" s="38">
        <v>0</v>
      </c>
      <c r="AZ96" s="38">
        <v>0</v>
      </c>
      <c r="BA96" s="38">
        <v>0</v>
      </c>
      <c r="BB96" s="38">
        <v>0</v>
      </c>
      <c r="BC96" s="38">
        <v>0</v>
      </c>
      <c r="BD96" s="38">
        <v>0</v>
      </c>
      <c r="BE96" s="38">
        <v>0</v>
      </c>
      <c r="BF96" s="38">
        <v>0</v>
      </c>
      <c r="BG96" s="38">
        <v>0</v>
      </c>
      <c r="BH96" s="38">
        <v>0</v>
      </c>
      <c r="BI96" s="38">
        <v>0</v>
      </c>
      <c r="BJ96" s="38">
        <v>0</v>
      </c>
      <c r="BK96" s="38">
        <v>0</v>
      </c>
      <c r="BL96" s="38">
        <v>0</v>
      </c>
      <c r="BM96" s="38">
        <v>0</v>
      </c>
      <c r="BN96" s="38">
        <v>0</v>
      </c>
      <c r="BO96" s="38">
        <v>0</v>
      </c>
      <c r="BP96" s="38">
        <v>0</v>
      </c>
      <c r="BQ96" s="38">
        <v>0</v>
      </c>
      <c r="BR96" s="38">
        <v>0</v>
      </c>
      <c r="BS96" s="38">
        <v>0</v>
      </c>
      <c r="BT96" s="38">
        <v>0</v>
      </c>
      <c r="BU96" s="38">
        <v>0</v>
      </c>
      <c r="BV96" s="38">
        <v>0</v>
      </c>
      <c r="BW96" s="38">
        <v>0</v>
      </c>
      <c r="BX96" s="38">
        <v>0</v>
      </c>
      <c r="BY96" s="38">
        <v>0</v>
      </c>
      <c r="BZ96" s="38">
        <v>0</v>
      </c>
      <c r="CA96" s="38">
        <v>0</v>
      </c>
      <c r="CB96" s="38">
        <v>0</v>
      </c>
      <c r="CC96" s="38">
        <v>0</v>
      </c>
      <c r="CD96" s="38">
        <v>0</v>
      </c>
      <c r="CE96" s="38">
        <v>0</v>
      </c>
      <c r="CF96" s="38">
        <v>0</v>
      </c>
      <c r="CG96" s="38">
        <v>0</v>
      </c>
      <c r="CH96" s="38">
        <v>0</v>
      </c>
      <c r="CI96" s="38">
        <v>0</v>
      </c>
      <c r="CJ96" s="38">
        <v>0</v>
      </c>
      <c r="CK96" s="38">
        <v>0</v>
      </c>
      <c r="CL96" s="38">
        <v>0</v>
      </c>
      <c r="CM96" s="38">
        <v>0</v>
      </c>
      <c r="CN96" s="38">
        <v>0</v>
      </c>
      <c r="CO96" s="38">
        <v>0</v>
      </c>
      <c r="CP96" s="38">
        <v>0</v>
      </c>
      <c r="CQ96" s="38">
        <v>0</v>
      </c>
      <c r="CR96" s="38">
        <v>0</v>
      </c>
      <c r="CS96" s="38">
        <v>0</v>
      </c>
      <c r="CT96" s="38">
        <v>0</v>
      </c>
      <c r="CU96" s="38">
        <v>0</v>
      </c>
      <c r="CV96" s="38">
        <v>0</v>
      </c>
      <c r="CW96" s="38">
        <v>0</v>
      </c>
      <c r="CX96" s="38">
        <v>0</v>
      </c>
      <c r="CY96" s="38">
        <v>0</v>
      </c>
      <c r="CZ96" s="38">
        <v>0</v>
      </c>
      <c r="DA96" s="38">
        <v>0</v>
      </c>
      <c r="DB96" s="38">
        <v>0</v>
      </c>
      <c r="DC96" s="38">
        <v>0</v>
      </c>
      <c r="DD96" s="38">
        <v>0</v>
      </c>
      <c r="DE96" s="38">
        <v>0</v>
      </c>
      <c r="DF96" s="38">
        <v>0</v>
      </c>
      <c r="DG96" s="38">
        <v>0</v>
      </c>
      <c r="DH96" s="38">
        <v>0</v>
      </c>
      <c r="DI96" s="38">
        <v>0</v>
      </c>
      <c r="DJ96" s="38">
        <v>0</v>
      </c>
      <c r="DK96" s="38">
        <v>0</v>
      </c>
      <c r="DL96" s="38">
        <v>0</v>
      </c>
      <c r="DM96" s="38">
        <v>0</v>
      </c>
      <c r="DN96" s="38">
        <v>0</v>
      </c>
      <c r="DO96" s="38">
        <v>0</v>
      </c>
      <c r="DP96" s="38">
        <v>0</v>
      </c>
      <c r="DQ96" s="38">
        <v>0</v>
      </c>
      <c r="DR96" s="38">
        <v>0</v>
      </c>
      <c r="DS96" s="38">
        <v>0</v>
      </c>
      <c r="DT96" s="38">
        <v>0</v>
      </c>
      <c r="DU96" s="38">
        <v>0</v>
      </c>
      <c r="DV96" s="38">
        <v>0</v>
      </c>
      <c r="DW96" s="38">
        <v>0</v>
      </c>
      <c r="DX96" s="38">
        <v>0</v>
      </c>
      <c r="DY96" s="38">
        <v>0</v>
      </c>
      <c r="DZ96" s="38">
        <v>0</v>
      </c>
      <c r="EA96" s="38">
        <v>0</v>
      </c>
      <c r="EB96" s="38">
        <v>0</v>
      </c>
      <c r="EC96" s="38">
        <v>0</v>
      </c>
      <c r="ED96" s="38">
        <v>0</v>
      </c>
      <c r="EE96" s="38">
        <v>0</v>
      </c>
      <c r="EF96" s="38">
        <v>0</v>
      </c>
      <c r="EG96" s="38">
        <v>0</v>
      </c>
      <c r="EH96" s="38">
        <v>0</v>
      </c>
      <c r="EI96" s="38">
        <v>0</v>
      </c>
      <c r="EJ96" s="38">
        <v>0</v>
      </c>
      <c r="EK96" s="38">
        <v>0</v>
      </c>
      <c r="EL96" s="38">
        <v>0</v>
      </c>
      <c r="EM96" s="38">
        <v>0</v>
      </c>
      <c r="EN96" s="38">
        <v>0</v>
      </c>
      <c r="EO96" s="38">
        <v>0</v>
      </c>
      <c r="EP96" s="38">
        <v>0</v>
      </c>
      <c r="EQ96" s="38">
        <v>0</v>
      </c>
      <c r="ER96" s="38">
        <v>0</v>
      </c>
      <c r="ES96" s="38">
        <v>0</v>
      </c>
      <c r="ET96" s="38">
        <v>0</v>
      </c>
      <c r="EU96" s="38">
        <v>0</v>
      </c>
      <c r="EV96" s="38">
        <v>0</v>
      </c>
      <c r="EW96" s="38">
        <v>0</v>
      </c>
      <c r="EX96" s="38">
        <v>0</v>
      </c>
      <c r="EY96" s="38">
        <v>0</v>
      </c>
      <c r="EZ96" s="38">
        <v>0</v>
      </c>
      <c r="FA96" s="38">
        <v>0</v>
      </c>
      <c r="FB96" s="38">
        <v>0</v>
      </c>
      <c r="FC96" s="38">
        <v>0</v>
      </c>
      <c r="FD96" s="38">
        <v>0</v>
      </c>
      <c r="FE96" s="38">
        <v>0</v>
      </c>
      <c r="FF96" s="38">
        <v>0</v>
      </c>
      <c r="FG96" s="38">
        <v>0</v>
      </c>
      <c r="FH96" s="38">
        <v>0</v>
      </c>
      <c r="FI96" s="38">
        <v>0</v>
      </c>
      <c r="FJ96" s="38">
        <v>0</v>
      </c>
      <c r="FK96" s="38">
        <v>0</v>
      </c>
      <c r="FL96" s="38">
        <v>0</v>
      </c>
      <c r="FM96" s="38">
        <v>0</v>
      </c>
      <c r="FN96" s="38">
        <v>0</v>
      </c>
      <c r="FO96" s="38">
        <v>0</v>
      </c>
      <c r="FP96" s="38">
        <v>0</v>
      </c>
      <c r="FQ96" s="38">
        <v>0</v>
      </c>
      <c r="FR96" s="38">
        <v>0</v>
      </c>
      <c r="FS96" s="38">
        <v>0</v>
      </c>
      <c r="FT96" s="38">
        <v>0</v>
      </c>
      <c r="FU96" s="38">
        <v>0</v>
      </c>
      <c r="FV96" s="38">
        <v>0</v>
      </c>
      <c r="FW96" s="38">
        <v>0</v>
      </c>
      <c r="FX96" s="38">
        <v>0</v>
      </c>
      <c r="FY96" s="38">
        <v>0</v>
      </c>
      <c r="FZ96" s="38">
        <v>0</v>
      </c>
      <c r="GA96" s="38">
        <v>0</v>
      </c>
      <c r="GB96" s="38">
        <v>0</v>
      </c>
      <c r="GC96" s="38">
        <v>0</v>
      </c>
      <c r="GD96" s="42">
        <v>0</v>
      </c>
      <c r="GF96" t="s">
        <v>111</v>
      </c>
    </row>
    <row r="97" spans="1:188" x14ac:dyDescent="0.2">
      <c r="A97" s="39" t="s">
        <v>283</v>
      </c>
      <c r="B97" s="40" t="s">
        <v>298</v>
      </c>
      <c r="C97" s="40">
        <v>0</v>
      </c>
      <c r="D97" s="40">
        <v>0</v>
      </c>
      <c r="E97" s="40">
        <v>0</v>
      </c>
      <c r="F97" s="40">
        <v>0</v>
      </c>
      <c r="G97" s="40">
        <v>0</v>
      </c>
      <c r="H97" s="40">
        <v>0</v>
      </c>
      <c r="I97" s="40">
        <v>0</v>
      </c>
      <c r="J97" s="40">
        <v>0</v>
      </c>
      <c r="K97" s="40">
        <v>0</v>
      </c>
      <c r="L97" s="40">
        <v>0</v>
      </c>
      <c r="M97" s="40">
        <v>0</v>
      </c>
      <c r="N97" s="40">
        <v>0</v>
      </c>
      <c r="O97" s="40">
        <v>0</v>
      </c>
      <c r="P97" s="40">
        <v>0</v>
      </c>
      <c r="Q97" s="40">
        <v>0</v>
      </c>
      <c r="R97" s="40">
        <v>0</v>
      </c>
      <c r="S97" s="40">
        <v>0</v>
      </c>
      <c r="T97" s="40">
        <v>0</v>
      </c>
      <c r="U97" s="40">
        <v>0</v>
      </c>
      <c r="V97" s="40">
        <v>0</v>
      </c>
      <c r="W97" s="40">
        <v>0</v>
      </c>
      <c r="X97" s="40">
        <v>0</v>
      </c>
      <c r="Y97" s="40">
        <v>0</v>
      </c>
      <c r="Z97" s="40">
        <v>0</v>
      </c>
      <c r="AA97" s="40">
        <v>0</v>
      </c>
      <c r="AB97" s="40">
        <v>0</v>
      </c>
      <c r="AC97" s="40">
        <v>0</v>
      </c>
      <c r="AD97" s="40">
        <v>0</v>
      </c>
      <c r="AE97" s="40">
        <v>0</v>
      </c>
      <c r="AF97" s="40">
        <v>0</v>
      </c>
      <c r="AG97" s="40">
        <v>0</v>
      </c>
      <c r="AH97" s="40">
        <v>0</v>
      </c>
      <c r="AI97" s="40">
        <v>0</v>
      </c>
      <c r="AJ97" s="40">
        <v>0</v>
      </c>
      <c r="AK97" s="40">
        <v>0</v>
      </c>
      <c r="AL97" s="40">
        <v>0</v>
      </c>
      <c r="AM97" s="40">
        <v>0</v>
      </c>
      <c r="AN97" s="40">
        <v>0</v>
      </c>
      <c r="AO97" s="40">
        <v>0</v>
      </c>
      <c r="AP97" s="40">
        <v>0</v>
      </c>
      <c r="AQ97" s="40">
        <v>0</v>
      </c>
      <c r="AR97" s="40">
        <v>0</v>
      </c>
      <c r="AS97" s="40">
        <v>0</v>
      </c>
      <c r="AT97" s="40">
        <v>0</v>
      </c>
      <c r="AU97" s="40">
        <v>0</v>
      </c>
      <c r="AV97" s="40">
        <v>0</v>
      </c>
      <c r="AW97" s="40">
        <v>0</v>
      </c>
      <c r="AX97" s="40">
        <v>0</v>
      </c>
      <c r="AY97" s="40">
        <v>0</v>
      </c>
      <c r="AZ97" s="40">
        <v>0</v>
      </c>
      <c r="BA97" s="40">
        <v>0</v>
      </c>
      <c r="BB97" s="40">
        <v>0</v>
      </c>
      <c r="BC97" s="40">
        <v>0</v>
      </c>
      <c r="BD97" s="40">
        <v>0</v>
      </c>
      <c r="BE97" s="40">
        <v>0</v>
      </c>
      <c r="BF97" s="40">
        <v>0</v>
      </c>
      <c r="BG97" s="40">
        <v>0</v>
      </c>
      <c r="BH97" s="40">
        <v>0</v>
      </c>
      <c r="BI97" s="40">
        <v>0</v>
      </c>
      <c r="BJ97" s="40">
        <v>0</v>
      </c>
      <c r="BK97" s="40">
        <v>0</v>
      </c>
      <c r="BL97" s="40">
        <v>0</v>
      </c>
      <c r="BM97" s="40">
        <v>0</v>
      </c>
      <c r="BN97" s="40">
        <v>0</v>
      </c>
      <c r="BO97" s="40">
        <v>0</v>
      </c>
      <c r="BP97" s="40">
        <v>0</v>
      </c>
      <c r="BQ97" s="40">
        <v>0</v>
      </c>
      <c r="BR97" s="40">
        <v>0</v>
      </c>
      <c r="BS97" s="40">
        <v>0</v>
      </c>
      <c r="BT97" s="40">
        <v>0</v>
      </c>
      <c r="BU97" s="40">
        <v>0</v>
      </c>
      <c r="BV97" s="40">
        <v>0</v>
      </c>
      <c r="BW97" s="40">
        <v>0</v>
      </c>
      <c r="BX97" s="40">
        <v>0</v>
      </c>
      <c r="BY97" s="40">
        <v>0</v>
      </c>
      <c r="BZ97" s="40">
        <v>0</v>
      </c>
      <c r="CA97" s="40">
        <v>0</v>
      </c>
      <c r="CB97" s="40">
        <v>0</v>
      </c>
      <c r="CC97" s="40">
        <v>0</v>
      </c>
      <c r="CD97" s="40">
        <v>0</v>
      </c>
      <c r="CE97" s="40">
        <v>0</v>
      </c>
      <c r="CF97" s="40">
        <v>0</v>
      </c>
      <c r="CG97" s="40">
        <v>0</v>
      </c>
      <c r="CH97" s="40">
        <v>0</v>
      </c>
      <c r="CI97" s="40">
        <v>0</v>
      </c>
      <c r="CJ97" s="40">
        <v>0</v>
      </c>
      <c r="CK97" s="40">
        <v>0</v>
      </c>
      <c r="CL97" s="40">
        <v>0</v>
      </c>
      <c r="CM97" s="40">
        <v>0</v>
      </c>
      <c r="CN97" s="40">
        <v>0</v>
      </c>
      <c r="CO97" s="40">
        <v>0</v>
      </c>
      <c r="CP97" s="40">
        <v>0</v>
      </c>
      <c r="CQ97" s="40">
        <v>0</v>
      </c>
      <c r="CR97" s="40">
        <v>0</v>
      </c>
      <c r="CS97" s="40">
        <v>0</v>
      </c>
      <c r="CT97" s="40">
        <v>0</v>
      </c>
      <c r="CU97" s="40">
        <v>0</v>
      </c>
      <c r="CV97" s="40">
        <v>-26</v>
      </c>
      <c r="CW97" s="40">
        <v>0</v>
      </c>
      <c r="CX97" s="40">
        <v>0</v>
      </c>
      <c r="CY97" s="40">
        <v>0</v>
      </c>
      <c r="CZ97" s="40">
        <v>0</v>
      </c>
      <c r="DA97" s="40">
        <v>0</v>
      </c>
      <c r="DB97" s="40">
        <v>0</v>
      </c>
      <c r="DC97" s="40">
        <v>0</v>
      </c>
      <c r="DD97" s="40">
        <v>0</v>
      </c>
      <c r="DE97" s="40">
        <v>0</v>
      </c>
      <c r="DF97" s="40">
        <v>0</v>
      </c>
      <c r="DG97" s="40">
        <v>0</v>
      </c>
      <c r="DH97" s="40">
        <v>0</v>
      </c>
      <c r="DI97" s="40">
        <v>0</v>
      </c>
      <c r="DJ97" s="40">
        <v>0</v>
      </c>
      <c r="DK97" s="40">
        <v>0</v>
      </c>
      <c r="DL97" s="40">
        <v>0</v>
      </c>
      <c r="DM97" s="40">
        <v>0</v>
      </c>
      <c r="DN97" s="40">
        <v>0</v>
      </c>
      <c r="DO97" s="40">
        <v>0</v>
      </c>
      <c r="DP97" s="40">
        <v>0</v>
      </c>
      <c r="DQ97" s="40">
        <v>0</v>
      </c>
      <c r="DR97" s="40">
        <v>0</v>
      </c>
      <c r="DS97" s="40">
        <v>0</v>
      </c>
      <c r="DT97" s="40">
        <v>0</v>
      </c>
      <c r="DU97" s="40">
        <v>0</v>
      </c>
      <c r="DV97" s="40">
        <v>0</v>
      </c>
      <c r="DW97" s="40">
        <v>0</v>
      </c>
      <c r="DX97" s="40">
        <v>0</v>
      </c>
      <c r="DY97" s="40">
        <v>0</v>
      </c>
      <c r="DZ97" s="40">
        <v>0</v>
      </c>
      <c r="EA97" s="40">
        <v>0</v>
      </c>
      <c r="EB97" s="40">
        <v>0</v>
      </c>
      <c r="EC97" s="40">
        <v>0</v>
      </c>
      <c r="ED97" s="40">
        <v>0</v>
      </c>
      <c r="EE97" s="40">
        <v>-78</v>
      </c>
      <c r="EF97" s="40">
        <v>0</v>
      </c>
      <c r="EG97" s="40">
        <v>0</v>
      </c>
      <c r="EH97" s="40">
        <v>0</v>
      </c>
      <c r="EI97" s="40">
        <v>0</v>
      </c>
      <c r="EJ97" s="40">
        <v>0</v>
      </c>
      <c r="EK97" s="40">
        <v>0</v>
      </c>
      <c r="EL97" s="40">
        <v>0</v>
      </c>
      <c r="EM97" s="40">
        <v>0</v>
      </c>
      <c r="EN97" s="40">
        <v>0</v>
      </c>
      <c r="EO97" s="40">
        <v>-26</v>
      </c>
      <c r="EP97" s="40">
        <v>0</v>
      </c>
      <c r="EQ97" s="40">
        <v>0</v>
      </c>
      <c r="ER97" s="40">
        <v>0</v>
      </c>
      <c r="ES97" s="40">
        <v>-26</v>
      </c>
      <c r="ET97" s="40">
        <v>0</v>
      </c>
      <c r="EU97" s="40">
        <v>0</v>
      </c>
      <c r="EV97" s="40">
        <v>0</v>
      </c>
      <c r="EW97" s="40">
        <v>0</v>
      </c>
      <c r="EX97" s="40">
        <v>0</v>
      </c>
      <c r="EY97" s="40">
        <v>0</v>
      </c>
      <c r="EZ97" s="40">
        <v>0</v>
      </c>
      <c r="FA97" s="40">
        <v>0</v>
      </c>
      <c r="FB97" s="40">
        <v>0</v>
      </c>
      <c r="FC97" s="40">
        <v>0</v>
      </c>
      <c r="FD97" s="40">
        <v>0</v>
      </c>
      <c r="FE97" s="40">
        <v>0</v>
      </c>
      <c r="FF97" s="40">
        <v>0</v>
      </c>
      <c r="FG97" s="40">
        <v>0</v>
      </c>
      <c r="FH97" s="40">
        <v>0</v>
      </c>
      <c r="FI97" s="40">
        <v>0</v>
      </c>
      <c r="FJ97" s="40">
        <v>0</v>
      </c>
      <c r="FK97" s="40">
        <v>0</v>
      </c>
      <c r="FL97" s="40">
        <v>0</v>
      </c>
      <c r="FM97" s="40">
        <v>0</v>
      </c>
      <c r="FN97" s="40">
        <v>0</v>
      </c>
      <c r="FO97" s="40">
        <v>0</v>
      </c>
      <c r="FP97" s="40">
        <v>0</v>
      </c>
      <c r="FQ97" s="40">
        <v>0</v>
      </c>
      <c r="FR97" s="40">
        <v>0</v>
      </c>
      <c r="FS97" s="40">
        <v>0</v>
      </c>
      <c r="FT97" s="40">
        <v>0</v>
      </c>
      <c r="FU97" s="40">
        <v>0</v>
      </c>
      <c r="FV97" s="40">
        <v>0</v>
      </c>
      <c r="FW97" s="40">
        <v>0</v>
      </c>
      <c r="FX97" s="40">
        <v>0</v>
      </c>
      <c r="FY97" s="40">
        <v>0</v>
      </c>
      <c r="FZ97" s="40">
        <v>-26</v>
      </c>
      <c r="GA97" s="40">
        <v>-26</v>
      </c>
      <c r="GB97" s="40">
        <v>0</v>
      </c>
      <c r="GC97" s="40">
        <v>0</v>
      </c>
      <c r="GD97" s="43">
        <v>-208</v>
      </c>
      <c r="GF97" t="s">
        <v>112</v>
      </c>
    </row>
    <row r="98" spans="1:188" x14ac:dyDescent="0.2">
      <c r="A98" s="37" t="s">
        <v>288</v>
      </c>
      <c r="B98" s="38" t="s">
        <v>298</v>
      </c>
      <c r="C98" s="38">
        <v>0</v>
      </c>
      <c r="D98" s="38">
        <v>0</v>
      </c>
      <c r="E98" s="38">
        <v>0</v>
      </c>
      <c r="F98" s="38">
        <v>0</v>
      </c>
      <c r="G98" s="38">
        <v>0</v>
      </c>
      <c r="H98" s="38">
        <v>0</v>
      </c>
      <c r="I98" s="38">
        <v>0</v>
      </c>
      <c r="J98" s="38">
        <v>0</v>
      </c>
      <c r="K98" s="38">
        <v>0</v>
      </c>
      <c r="L98" s="38">
        <v>0</v>
      </c>
      <c r="M98" s="38">
        <v>0</v>
      </c>
      <c r="N98" s="38">
        <v>0</v>
      </c>
      <c r="O98" s="38">
        <v>0</v>
      </c>
      <c r="P98" s="38">
        <v>0</v>
      </c>
      <c r="Q98" s="38">
        <v>0</v>
      </c>
      <c r="R98" s="38">
        <v>0</v>
      </c>
      <c r="S98" s="38">
        <v>0</v>
      </c>
      <c r="T98" s="38">
        <v>0</v>
      </c>
      <c r="U98" s="38">
        <v>0</v>
      </c>
      <c r="V98" s="38">
        <v>0</v>
      </c>
      <c r="W98" s="38">
        <v>0</v>
      </c>
      <c r="X98" s="38">
        <v>0</v>
      </c>
      <c r="Y98" s="38">
        <v>0</v>
      </c>
      <c r="Z98" s="38">
        <v>0</v>
      </c>
      <c r="AA98" s="38">
        <v>0</v>
      </c>
      <c r="AB98" s="38">
        <v>0</v>
      </c>
      <c r="AC98" s="38">
        <v>0</v>
      </c>
      <c r="AD98" s="38">
        <v>0</v>
      </c>
      <c r="AE98" s="38">
        <v>0</v>
      </c>
      <c r="AF98" s="38">
        <v>0</v>
      </c>
      <c r="AG98" s="38">
        <v>0</v>
      </c>
      <c r="AH98" s="38">
        <v>0</v>
      </c>
      <c r="AI98" s="38">
        <v>0</v>
      </c>
      <c r="AJ98" s="38">
        <v>0</v>
      </c>
      <c r="AK98" s="38">
        <v>0</v>
      </c>
      <c r="AL98" s="38">
        <v>0</v>
      </c>
      <c r="AM98" s="38">
        <v>0</v>
      </c>
      <c r="AN98" s="38">
        <v>0</v>
      </c>
      <c r="AO98" s="38">
        <v>0</v>
      </c>
      <c r="AP98" s="38">
        <v>0</v>
      </c>
      <c r="AQ98" s="38">
        <v>0</v>
      </c>
      <c r="AR98" s="38">
        <v>0</v>
      </c>
      <c r="AS98" s="38">
        <v>0</v>
      </c>
      <c r="AT98" s="38">
        <v>0</v>
      </c>
      <c r="AU98" s="38">
        <v>0</v>
      </c>
      <c r="AV98" s="38">
        <v>0</v>
      </c>
      <c r="AW98" s="38">
        <v>0</v>
      </c>
      <c r="AX98" s="38">
        <v>0</v>
      </c>
      <c r="AY98" s="38">
        <v>0</v>
      </c>
      <c r="AZ98" s="38">
        <v>0</v>
      </c>
      <c r="BA98" s="38">
        <v>0</v>
      </c>
      <c r="BB98" s="38">
        <v>0</v>
      </c>
      <c r="BC98" s="38">
        <v>0</v>
      </c>
      <c r="BD98" s="38">
        <v>0</v>
      </c>
      <c r="BE98" s="38">
        <v>0</v>
      </c>
      <c r="BF98" s="38">
        <v>0</v>
      </c>
      <c r="BG98" s="38">
        <v>0</v>
      </c>
      <c r="BH98" s="38">
        <v>0</v>
      </c>
      <c r="BI98" s="38">
        <v>0</v>
      </c>
      <c r="BJ98" s="38">
        <v>0</v>
      </c>
      <c r="BK98" s="38">
        <v>0</v>
      </c>
      <c r="BL98" s="38">
        <v>0</v>
      </c>
      <c r="BM98" s="38">
        <v>0</v>
      </c>
      <c r="BN98" s="38">
        <v>0</v>
      </c>
      <c r="BO98" s="38">
        <v>0</v>
      </c>
      <c r="BP98" s="38">
        <v>0</v>
      </c>
      <c r="BQ98" s="38">
        <v>0</v>
      </c>
      <c r="BR98" s="38">
        <v>0</v>
      </c>
      <c r="BS98" s="38">
        <v>0</v>
      </c>
      <c r="BT98" s="38">
        <v>0</v>
      </c>
      <c r="BU98" s="38">
        <v>0</v>
      </c>
      <c r="BV98" s="38">
        <v>0</v>
      </c>
      <c r="BW98" s="38">
        <v>0</v>
      </c>
      <c r="BX98" s="38">
        <v>0</v>
      </c>
      <c r="BY98" s="38">
        <v>0</v>
      </c>
      <c r="BZ98" s="38">
        <v>0</v>
      </c>
      <c r="CA98" s="38">
        <v>0</v>
      </c>
      <c r="CB98" s="38">
        <v>0</v>
      </c>
      <c r="CC98" s="38">
        <v>0</v>
      </c>
      <c r="CD98" s="38">
        <v>0</v>
      </c>
      <c r="CE98" s="38">
        <v>0</v>
      </c>
      <c r="CF98" s="38">
        <v>0</v>
      </c>
      <c r="CG98" s="38">
        <v>0</v>
      </c>
      <c r="CH98" s="38">
        <v>0</v>
      </c>
      <c r="CI98" s="38">
        <v>0</v>
      </c>
      <c r="CJ98" s="38">
        <v>0</v>
      </c>
      <c r="CK98" s="38">
        <v>0</v>
      </c>
      <c r="CL98" s="38">
        <v>0</v>
      </c>
      <c r="CM98" s="38">
        <v>0</v>
      </c>
      <c r="CN98" s="38">
        <v>0</v>
      </c>
      <c r="CO98" s="38">
        <v>0</v>
      </c>
      <c r="CP98" s="38">
        <v>0</v>
      </c>
      <c r="CQ98" s="38">
        <v>0</v>
      </c>
      <c r="CR98" s="38">
        <v>0</v>
      </c>
      <c r="CS98" s="38">
        <v>0</v>
      </c>
      <c r="CT98" s="38">
        <v>0</v>
      </c>
      <c r="CU98" s="38">
        <v>0</v>
      </c>
      <c r="CV98" s="38">
        <v>0</v>
      </c>
      <c r="CW98" s="38">
        <v>0</v>
      </c>
      <c r="CX98" s="38">
        <v>0</v>
      </c>
      <c r="CY98" s="38">
        <v>0</v>
      </c>
      <c r="CZ98" s="38">
        <v>0</v>
      </c>
      <c r="DA98" s="38">
        <v>0</v>
      </c>
      <c r="DB98" s="38">
        <v>0</v>
      </c>
      <c r="DC98" s="38">
        <v>0</v>
      </c>
      <c r="DD98" s="38">
        <v>0</v>
      </c>
      <c r="DE98" s="38">
        <v>0</v>
      </c>
      <c r="DF98" s="38">
        <v>0</v>
      </c>
      <c r="DG98" s="38">
        <v>0</v>
      </c>
      <c r="DH98" s="38">
        <v>0</v>
      </c>
      <c r="DI98" s="38">
        <v>0</v>
      </c>
      <c r="DJ98" s="38">
        <v>0</v>
      </c>
      <c r="DK98" s="38">
        <v>0</v>
      </c>
      <c r="DL98" s="38">
        <v>0</v>
      </c>
      <c r="DM98" s="38">
        <v>-26</v>
      </c>
      <c r="DN98" s="38">
        <v>0</v>
      </c>
      <c r="DO98" s="38">
        <v>0</v>
      </c>
      <c r="DP98" s="38">
        <v>0</v>
      </c>
      <c r="DQ98" s="38">
        <v>0</v>
      </c>
      <c r="DR98" s="38">
        <v>0</v>
      </c>
      <c r="DS98" s="38">
        <v>0</v>
      </c>
      <c r="DT98" s="38">
        <v>0</v>
      </c>
      <c r="DU98" s="38">
        <v>0</v>
      </c>
      <c r="DV98" s="38">
        <v>0</v>
      </c>
      <c r="DW98" s="38">
        <v>0</v>
      </c>
      <c r="DX98" s="38">
        <v>0</v>
      </c>
      <c r="DY98" s="38">
        <v>0</v>
      </c>
      <c r="DZ98" s="38">
        <v>0</v>
      </c>
      <c r="EA98" s="38">
        <v>0</v>
      </c>
      <c r="EB98" s="38">
        <v>0</v>
      </c>
      <c r="EC98" s="38">
        <v>0</v>
      </c>
      <c r="ED98" s="38">
        <v>0</v>
      </c>
      <c r="EE98" s="38">
        <v>0</v>
      </c>
      <c r="EF98" s="38">
        <v>0</v>
      </c>
      <c r="EG98" s="38">
        <v>0</v>
      </c>
      <c r="EH98" s="38">
        <v>0</v>
      </c>
      <c r="EI98" s="38">
        <v>0</v>
      </c>
      <c r="EJ98" s="38">
        <v>0</v>
      </c>
      <c r="EK98" s="38">
        <v>0</v>
      </c>
      <c r="EL98" s="38">
        <v>0</v>
      </c>
      <c r="EM98" s="38">
        <v>0</v>
      </c>
      <c r="EN98" s="38">
        <v>0</v>
      </c>
      <c r="EO98" s="38">
        <v>0</v>
      </c>
      <c r="EP98" s="38">
        <v>0</v>
      </c>
      <c r="EQ98" s="38">
        <v>0</v>
      </c>
      <c r="ER98" s="38">
        <v>0</v>
      </c>
      <c r="ES98" s="38">
        <v>0</v>
      </c>
      <c r="ET98" s="38">
        <v>0</v>
      </c>
      <c r="EU98" s="38">
        <v>0</v>
      </c>
      <c r="EV98" s="38">
        <v>0</v>
      </c>
      <c r="EW98" s="38">
        <v>0</v>
      </c>
      <c r="EX98" s="38">
        <v>-26</v>
      </c>
      <c r="EY98" s="38">
        <v>-26</v>
      </c>
      <c r="EZ98" s="38">
        <v>-52</v>
      </c>
      <c r="FA98" s="38">
        <v>-52</v>
      </c>
      <c r="FB98" s="38">
        <v>0</v>
      </c>
      <c r="FC98" s="38">
        <v>0</v>
      </c>
      <c r="FD98" s="38">
        <v>0</v>
      </c>
      <c r="FE98" s="38">
        <v>0</v>
      </c>
      <c r="FF98" s="38">
        <v>-26</v>
      </c>
      <c r="FG98" s="38">
        <v>0</v>
      </c>
      <c r="FH98" s="38">
        <v>0</v>
      </c>
      <c r="FI98" s="38">
        <v>0</v>
      </c>
      <c r="FJ98" s="38">
        <v>-26</v>
      </c>
      <c r="FK98" s="38">
        <v>0</v>
      </c>
      <c r="FL98" s="38">
        <v>0</v>
      </c>
      <c r="FM98" s="38">
        <v>0</v>
      </c>
      <c r="FN98" s="38">
        <v>-52</v>
      </c>
      <c r="FO98" s="38">
        <v>0</v>
      </c>
      <c r="FP98" s="38">
        <v>0</v>
      </c>
      <c r="FQ98" s="38">
        <v>0</v>
      </c>
      <c r="FR98" s="38">
        <v>0</v>
      </c>
      <c r="FS98" s="38">
        <v>0</v>
      </c>
      <c r="FT98" s="38">
        <v>-26</v>
      </c>
      <c r="FU98" s="38">
        <v>0</v>
      </c>
      <c r="FV98" s="38">
        <v>0</v>
      </c>
      <c r="FW98" s="38">
        <v>0</v>
      </c>
      <c r="FX98" s="38">
        <v>-26</v>
      </c>
      <c r="FY98" s="38">
        <v>0</v>
      </c>
      <c r="FZ98" s="38">
        <v>-26</v>
      </c>
      <c r="GA98" s="38">
        <v>0</v>
      </c>
      <c r="GB98" s="38">
        <v>-26</v>
      </c>
      <c r="GC98" s="38">
        <v>0</v>
      </c>
      <c r="GD98" s="42">
        <v>-390</v>
      </c>
      <c r="GF98" t="s">
        <v>113</v>
      </c>
    </row>
    <row r="99" spans="1:188" x14ac:dyDescent="0.2">
      <c r="A99" s="39" t="s">
        <v>276</v>
      </c>
      <c r="B99" s="40" t="s">
        <v>301</v>
      </c>
      <c r="C99" s="40">
        <v>0</v>
      </c>
      <c r="D99" s="40">
        <v>0</v>
      </c>
      <c r="E99" s="40">
        <v>0</v>
      </c>
      <c r="F99" s="40">
        <v>0</v>
      </c>
      <c r="G99" s="40">
        <v>0</v>
      </c>
      <c r="H99" s="40">
        <v>0</v>
      </c>
      <c r="I99" s="40">
        <v>0</v>
      </c>
      <c r="J99" s="40">
        <v>0</v>
      </c>
      <c r="K99" s="40">
        <v>0</v>
      </c>
      <c r="L99" s="40">
        <v>0</v>
      </c>
      <c r="M99" s="40">
        <v>0</v>
      </c>
      <c r="N99" s="40">
        <v>0</v>
      </c>
      <c r="O99" s="40">
        <v>0</v>
      </c>
      <c r="P99" s="40">
        <v>0</v>
      </c>
      <c r="Q99" s="40">
        <v>0</v>
      </c>
      <c r="R99" s="40">
        <v>0</v>
      </c>
      <c r="S99" s="40">
        <v>0</v>
      </c>
      <c r="T99" s="40">
        <v>0</v>
      </c>
      <c r="U99" s="40">
        <v>0</v>
      </c>
      <c r="V99" s="40">
        <v>0</v>
      </c>
      <c r="W99" s="40">
        <v>0</v>
      </c>
      <c r="X99" s="40">
        <v>0</v>
      </c>
      <c r="Y99" s="40">
        <v>0</v>
      </c>
      <c r="Z99" s="40">
        <v>0</v>
      </c>
      <c r="AA99" s="40">
        <v>0</v>
      </c>
      <c r="AB99" s="40">
        <v>0</v>
      </c>
      <c r="AC99" s="40">
        <v>0</v>
      </c>
      <c r="AD99" s="40">
        <v>0</v>
      </c>
      <c r="AE99" s="40">
        <v>0</v>
      </c>
      <c r="AF99" s="40">
        <v>0</v>
      </c>
      <c r="AG99" s="40">
        <v>0</v>
      </c>
      <c r="AH99" s="40">
        <v>0</v>
      </c>
      <c r="AI99" s="40">
        <v>0</v>
      </c>
      <c r="AJ99" s="40">
        <v>0</v>
      </c>
      <c r="AK99" s="40">
        <v>0</v>
      </c>
      <c r="AL99" s="40">
        <v>0</v>
      </c>
      <c r="AM99" s="40">
        <v>0</v>
      </c>
      <c r="AN99" s="40">
        <v>0</v>
      </c>
      <c r="AO99" s="40">
        <v>0</v>
      </c>
      <c r="AP99" s="40">
        <v>0</v>
      </c>
      <c r="AQ99" s="40">
        <v>0</v>
      </c>
      <c r="AR99" s="40">
        <v>0</v>
      </c>
      <c r="AS99" s="40">
        <v>0</v>
      </c>
      <c r="AT99" s="40">
        <v>0</v>
      </c>
      <c r="AU99" s="40">
        <v>0</v>
      </c>
      <c r="AV99" s="40">
        <v>0</v>
      </c>
      <c r="AW99" s="40">
        <v>0</v>
      </c>
      <c r="AX99" s="40">
        <v>0</v>
      </c>
      <c r="AY99" s="40">
        <v>0</v>
      </c>
      <c r="AZ99" s="40">
        <v>0</v>
      </c>
      <c r="BA99" s="40">
        <v>0</v>
      </c>
      <c r="BB99" s="40">
        <v>0</v>
      </c>
      <c r="BC99" s="40">
        <v>0</v>
      </c>
      <c r="BD99" s="40">
        <v>0</v>
      </c>
      <c r="BE99" s="40">
        <v>0</v>
      </c>
      <c r="BF99" s="40">
        <v>0</v>
      </c>
      <c r="BG99" s="40">
        <v>0</v>
      </c>
      <c r="BH99" s="40">
        <v>0</v>
      </c>
      <c r="BI99" s="40">
        <v>0</v>
      </c>
      <c r="BJ99" s="40">
        <v>0</v>
      </c>
      <c r="BK99" s="40">
        <v>0</v>
      </c>
      <c r="BL99" s="40">
        <v>0</v>
      </c>
      <c r="BM99" s="40">
        <v>0</v>
      </c>
      <c r="BN99" s="40">
        <v>0</v>
      </c>
      <c r="BO99" s="40">
        <v>0</v>
      </c>
      <c r="BP99" s="40">
        <v>0</v>
      </c>
      <c r="BQ99" s="40">
        <v>0</v>
      </c>
      <c r="BR99" s="40">
        <v>0</v>
      </c>
      <c r="BS99" s="40">
        <v>0</v>
      </c>
      <c r="BT99" s="40">
        <v>0</v>
      </c>
      <c r="BU99" s="40">
        <v>0</v>
      </c>
      <c r="BV99" s="40">
        <v>0</v>
      </c>
      <c r="BW99" s="40">
        <v>0</v>
      </c>
      <c r="BX99" s="40">
        <v>0</v>
      </c>
      <c r="BY99" s="40">
        <v>0</v>
      </c>
      <c r="BZ99" s="40">
        <v>0</v>
      </c>
      <c r="CA99" s="40">
        <v>0</v>
      </c>
      <c r="CB99" s="40">
        <v>0</v>
      </c>
      <c r="CC99" s="40">
        <v>0</v>
      </c>
      <c r="CD99" s="40">
        <v>0</v>
      </c>
      <c r="CE99" s="40">
        <v>0</v>
      </c>
      <c r="CF99" s="40">
        <v>0</v>
      </c>
      <c r="CG99" s="40">
        <v>0</v>
      </c>
      <c r="CH99" s="40">
        <v>0</v>
      </c>
      <c r="CI99" s="40">
        <v>0</v>
      </c>
      <c r="CJ99" s="40">
        <v>0</v>
      </c>
      <c r="CK99" s="40">
        <v>0</v>
      </c>
      <c r="CL99" s="40">
        <v>0</v>
      </c>
      <c r="CM99" s="40">
        <v>0</v>
      </c>
      <c r="CN99" s="40">
        <v>0</v>
      </c>
      <c r="CO99" s="40">
        <v>0</v>
      </c>
      <c r="CP99" s="40">
        <v>0</v>
      </c>
      <c r="CQ99" s="40">
        <v>0</v>
      </c>
      <c r="CR99" s="40">
        <v>0</v>
      </c>
      <c r="CS99" s="40">
        <v>0</v>
      </c>
      <c r="CT99" s="40">
        <v>0</v>
      </c>
      <c r="CU99" s="40">
        <v>0</v>
      </c>
      <c r="CV99" s="40">
        <v>0</v>
      </c>
      <c r="CW99" s="40">
        <v>0</v>
      </c>
      <c r="CX99" s="40">
        <v>0</v>
      </c>
      <c r="CY99" s="40">
        <v>0</v>
      </c>
      <c r="CZ99" s="40">
        <v>0</v>
      </c>
      <c r="DA99" s="40">
        <v>0</v>
      </c>
      <c r="DB99" s="40">
        <v>0</v>
      </c>
      <c r="DC99" s="40">
        <v>0</v>
      </c>
      <c r="DD99" s="40">
        <v>0</v>
      </c>
      <c r="DE99" s="40">
        <v>0</v>
      </c>
      <c r="DF99" s="40">
        <v>0</v>
      </c>
      <c r="DG99" s="40">
        <v>0</v>
      </c>
      <c r="DH99" s="40">
        <v>0</v>
      </c>
      <c r="DI99" s="40">
        <v>0</v>
      </c>
      <c r="DJ99" s="40">
        <v>0</v>
      </c>
      <c r="DK99" s="40">
        <v>0</v>
      </c>
      <c r="DL99" s="40">
        <v>0</v>
      </c>
      <c r="DM99" s="40">
        <v>0</v>
      </c>
      <c r="DN99" s="40">
        <v>0</v>
      </c>
      <c r="DO99" s="40">
        <v>0</v>
      </c>
      <c r="DP99" s="40">
        <v>0</v>
      </c>
      <c r="DQ99" s="40">
        <v>0</v>
      </c>
      <c r="DR99" s="40">
        <v>0</v>
      </c>
      <c r="DS99" s="40">
        <v>0</v>
      </c>
      <c r="DT99" s="40">
        <v>0</v>
      </c>
      <c r="DU99" s="40">
        <v>0</v>
      </c>
      <c r="DV99" s="40">
        <v>0</v>
      </c>
      <c r="DW99" s="40">
        <v>0</v>
      </c>
      <c r="DX99" s="40">
        <v>0</v>
      </c>
      <c r="DY99" s="40">
        <v>0</v>
      </c>
      <c r="DZ99" s="40">
        <v>0</v>
      </c>
      <c r="EA99" s="40">
        <v>0</v>
      </c>
      <c r="EB99" s="40">
        <v>0</v>
      </c>
      <c r="EC99" s="40">
        <v>0</v>
      </c>
      <c r="ED99" s="40">
        <v>0</v>
      </c>
      <c r="EE99" s="40">
        <v>0</v>
      </c>
      <c r="EF99" s="40">
        <v>0</v>
      </c>
      <c r="EG99" s="40">
        <v>0</v>
      </c>
      <c r="EH99" s="40">
        <v>0</v>
      </c>
      <c r="EI99" s="40">
        <v>0</v>
      </c>
      <c r="EJ99" s="40">
        <v>0</v>
      </c>
      <c r="EK99" s="40">
        <v>0</v>
      </c>
      <c r="EL99" s="40">
        <v>0</v>
      </c>
      <c r="EM99" s="40">
        <v>0</v>
      </c>
      <c r="EN99" s="40">
        <v>0</v>
      </c>
      <c r="EO99" s="40">
        <v>0</v>
      </c>
      <c r="EP99" s="40">
        <v>0</v>
      </c>
      <c r="EQ99" s="40">
        <v>0</v>
      </c>
      <c r="ER99" s="40">
        <v>0</v>
      </c>
      <c r="ES99" s="40">
        <v>0</v>
      </c>
      <c r="ET99" s="40">
        <v>0</v>
      </c>
      <c r="EU99" s="40">
        <v>0</v>
      </c>
      <c r="EV99" s="40">
        <v>0</v>
      </c>
      <c r="EW99" s="40">
        <v>0</v>
      </c>
      <c r="EX99" s="40">
        <v>0</v>
      </c>
      <c r="EY99" s="40">
        <v>0</v>
      </c>
      <c r="EZ99" s="40">
        <v>0</v>
      </c>
      <c r="FA99" s="40">
        <v>0</v>
      </c>
      <c r="FB99" s="40">
        <v>0</v>
      </c>
      <c r="FC99" s="40">
        <v>0</v>
      </c>
      <c r="FD99" s="40">
        <v>0</v>
      </c>
      <c r="FE99" s="40">
        <v>0</v>
      </c>
      <c r="FF99" s="40">
        <v>0</v>
      </c>
      <c r="FG99" s="40">
        <v>0</v>
      </c>
      <c r="FH99" s="40">
        <v>0</v>
      </c>
      <c r="FI99" s="40">
        <v>0</v>
      </c>
      <c r="FJ99" s="40">
        <v>0</v>
      </c>
      <c r="FK99" s="40">
        <v>0</v>
      </c>
      <c r="FL99" s="40">
        <v>0</v>
      </c>
      <c r="FM99" s="40">
        <v>0</v>
      </c>
      <c r="FN99" s="40">
        <v>0</v>
      </c>
      <c r="FO99" s="40">
        <v>0</v>
      </c>
      <c r="FP99" s="40">
        <v>0</v>
      </c>
      <c r="FQ99" s="40">
        <v>0</v>
      </c>
      <c r="FR99" s="40">
        <v>0</v>
      </c>
      <c r="FS99" s="40">
        <v>0</v>
      </c>
      <c r="FT99" s="40">
        <v>0</v>
      </c>
      <c r="FU99" s="40">
        <v>0</v>
      </c>
      <c r="FV99" s="40">
        <v>0</v>
      </c>
      <c r="FW99" s="40">
        <v>0</v>
      </c>
      <c r="FX99" s="40">
        <v>0</v>
      </c>
      <c r="FY99" s="40">
        <v>0</v>
      </c>
      <c r="FZ99" s="40">
        <v>0</v>
      </c>
      <c r="GA99" s="40">
        <v>0</v>
      </c>
      <c r="GB99" s="40">
        <v>0</v>
      </c>
      <c r="GC99" s="40">
        <v>0</v>
      </c>
      <c r="GD99" s="43">
        <v>0</v>
      </c>
      <c r="GF99" t="s">
        <v>115</v>
      </c>
    </row>
    <row r="100" spans="1:188" x14ac:dyDescent="0.2">
      <c r="A100" s="37" t="s">
        <v>294</v>
      </c>
      <c r="B100" s="38" t="s">
        <v>298</v>
      </c>
      <c r="C100" s="38">
        <v>-26</v>
      </c>
      <c r="D100" s="38">
        <v>0</v>
      </c>
      <c r="E100" s="38">
        <v>0</v>
      </c>
      <c r="F100" s="38">
        <v>0</v>
      </c>
      <c r="G100" s="38">
        <v>-52</v>
      </c>
      <c r="H100" s="38">
        <v>-26</v>
      </c>
      <c r="I100" s="38">
        <v>-26</v>
      </c>
      <c r="J100" s="38">
        <v>0</v>
      </c>
      <c r="K100" s="38">
        <v>0</v>
      </c>
      <c r="L100" s="38">
        <v>0</v>
      </c>
      <c r="M100" s="38">
        <v>0</v>
      </c>
      <c r="N100" s="38">
        <v>-26</v>
      </c>
      <c r="O100" s="38">
        <v>-26</v>
      </c>
      <c r="P100" s="38">
        <v>0</v>
      </c>
      <c r="Q100" s="38">
        <v>-26</v>
      </c>
      <c r="R100" s="38">
        <v>0</v>
      </c>
      <c r="S100" s="38">
        <v>0</v>
      </c>
      <c r="T100" s="38">
        <v>-26</v>
      </c>
      <c r="U100" s="38">
        <v>0</v>
      </c>
      <c r="V100" s="38">
        <v>0</v>
      </c>
      <c r="W100" s="38">
        <v>0</v>
      </c>
      <c r="X100" s="38">
        <v>0</v>
      </c>
      <c r="Y100" s="38">
        <v>0</v>
      </c>
      <c r="Z100" s="38">
        <v>0</v>
      </c>
      <c r="AA100" s="38">
        <v>-26</v>
      </c>
      <c r="AB100" s="38">
        <v>0</v>
      </c>
      <c r="AC100" s="38">
        <v>0</v>
      </c>
      <c r="AD100" s="38">
        <v>-26</v>
      </c>
      <c r="AE100" s="38">
        <v>0</v>
      </c>
      <c r="AF100" s="38">
        <v>0</v>
      </c>
      <c r="AG100" s="38">
        <v>0</v>
      </c>
      <c r="AH100" s="38">
        <v>0</v>
      </c>
      <c r="AI100" s="38">
        <v>-26</v>
      </c>
      <c r="AJ100" s="38">
        <v>0</v>
      </c>
      <c r="AK100" s="38">
        <v>0</v>
      </c>
      <c r="AL100" s="38">
        <v>-26</v>
      </c>
      <c r="AM100" s="38">
        <v>0</v>
      </c>
      <c r="AN100" s="38">
        <v>0</v>
      </c>
      <c r="AO100" s="38">
        <v>0</v>
      </c>
      <c r="AP100" s="38">
        <v>0</v>
      </c>
      <c r="AQ100" s="38">
        <v>-26</v>
      </c>
      <c r="AR100" s="38">
        <v>0</v>
      </c>
      <c r="AS100" s="38">
        <v>0</v>
      </c>
      <c r="AT100" s="38">
        <v>0</v>
      </c>
      <c r="AU100" s="38">
        <v>0</v>
      </c>
      <c r="AV100" s="38">
        <v>-26</v>
      </c>
      <c r="AW100" s="38">
        <v>0</v>
      </c>
      <c r="AX100" s="38">
        <v>0</v>
      </c>
      <c r="AY100" s="38">
        <v>0</v>
      </c>
      <c r="AZ100" s="38">
        <v>0</v>
      </c>
      <c r="BA100" s="38">
        <v>0</v>
      </c>
      <c r="BB100" s="38">
        <v>0</v>
      </c>
      <c r="BC100" s="38">
        <v>0</v>
      </c>
      <c r="BD100" s="38">
        <v>0</v>
      </c>
      <c r="BE100" s="38">
        <v>0</v>
      </c>
      <c r="BF100" s="38">
        <v>0</v>
      </c>
      <c r="BG100" s="38">
        <v>-26</v>
      </c>
      <c r="BH100" s="38">
        <v>0</v>
      </c>
      <c r="BI100" s="38">
        <v>0</v>
      </c>
      <c r="BJ100" s="38">
        <v>0</v>
      </c>
      <c r="BK100" s="38">
        <v>0</v>
      </c>
      <c r="BL100" s="38">
        <v>0</v>
      </c>
      <c r="BM100" s="38">
        <v>-26</v>
      </c>
      <c r="BN100" s="38">
        <v>0</v>
      </c>
      <c r="BO100" s="38">
        <v>0</v>
      </c>
      <c r="BP100" s="38">
        <v>0</v>
      </c>
      <c r="BQ100" s="38">
        <v>0</v>
      </c>
      <c r="BR100" s="38">
        <v>-26</v>
      </c>
      <c r="BS100" s="38">
        <v>0</v>
      </c>
      <c r="BT100" s="38">
        <v>0</v>
      </c>
      <c r="BU100" s="38">
        <v>-26</v>
      </c>
      <c r="BV100" s="38">
        <v>0</v>
      </c>
      <c r="BW100" s="38">
        <v>0</v>
      </c>
      <c r="BX100" s="38">
        <v>0</v>
      </c>
      <c r="BY100" s="38">
        <v>0</v>
      </c>
      <c r="BZ100" s="38">
        <v>0</v>
      </c>
      <c r="CA100" s="38">
        <v>0</v>
      </c>
      <c r="CB100" s="38">
        <v>0</v>
      </c>
      <c r="CC100" s="38">
        <v>0</v>
      </c>
      <c r="CD100" s="38">
        <v>0</v>
      </c>
      <c r="CE100" s="38">
        <v>0</v>
      </c>
      <c r="CF100" s="38">
        <v>-26</v>
      </c>
      <c r="CG100" s="38">
        <v>0</v>
      </c>
      <c r="CH100" s="38">
        <v>0</v>
      </c>
      <c r="CI100" s="38">
        <v>0</v>
      </c>
      <c r="CJ100" s="38">
        <v>0</v>
      </c>
      <c r="CK100" s="38">
        <v>0</v>
      </c>
      <c r="CL100" s="38">
        <v>0</v>
      </c>
      <c r="CM100" s="38">
        <v>0</v>
      </c>
      <c r="CN100" s="38">
        <v>-26</v>
      </c>
      <c r="CO100" s="38">
        <v>0</v>
      </c>
      <c r="CP100" s="38">
        <v>0</v>
      </c>
      <c r="CQ100" s="38">
        <v>0</v>
      </c>
      <c r="CR100" s="38">
        <v>-26</v>
      </c>
      <c r="CS100" s="38">
        <v>0</v>
      </c>
      <c r="CT100" s="38">
        <v>0</v>
      </c>
      <c r="CU100" s="38">
        <v>-26</v>
      </c>
      <c r="CV100" s="38">
        <v>0</v>
      </c>
      <c r="CW100" s="38">
        <v>0</v>
      </c>
      <c r="CX100" s="38">
        <v>0</v>
      </c>
      <c r="CY100" s="38">
        <v>0</v>
      </c>
      <c r="CZ100" s="38">
        <v>-26</v>
      </c>
      <c r="DA100" s="38">
        <v>0</v>
      </c>
      <c r="DB100" s="38">
        <v>0</v>
      </c>
      <c r="DC100" s="38">
        <v>-26</v>
      </c>
      <c r="DD100" s="38">
        <v>-26</v>
      </c>
      <c r="DE100" s="38">
        <v>0</v>
      </c>
      <c r="DF100" s="38">
        <v>0</v>
      </c>
      <c r="DG100" s="38">
        <v>-26</v>
      </c>
      <c r="DH100" s="38">
        <v>0</v>
      </c>
      <c r="DI100" s="38">
        <v>0</v>
      </c>
      <c r="DJ100" s="38">
        <v>0</v>
      </c>
      <c r="DK100" s="38">
        <v>0</v>
      </c>
      <c r="DL100" s="38">
        <v>0</v>
      </c>
      <c r="DM100" s="38">
        <v>0</v>
      </c>
      <c r="DN100" s="38">
        <v>0</v>
      </c>
      <c r="DO100" s="38">
        <v>0</v>
      </c>
      <c r="DP100" s="38">
        <v>-26</v>
      </c>
      <c r="DQ100" s="38">
        <v>0</v>
      </c>
      <c r="DR100" s="38">
        <v>0</v>
      </c>
      <c r="DS100" s="38">
        <v>0</v>
      </c>
      <c r="DT100" s="38">
        <v>-52</v>
      </c>
      <c r="DU100" s="38">
        <v>-26</v>
      </c>
      <c r="DV100" s="38">
        <v>0</v>
      </c>
      <c r="DW100" s="38">
        <v>-26</v>
      </c>
      <c r="DX100" s="38">
        <v>0</v>
      </c>
      <c r="DY100" s="38">
        <v>0</v>
      </c>
      <c r="DZ100" s="38">
        <v>0</v>
      </c>
      <c r="EA100" s="38">
        <v>0</v>
      </c>
      <c r="EB100" s="38">
        <v>0</v>
      </c>
      <c r="EC100" s="38">
        <v>0</v>
      </c>
      <c r="ED100" s="38">
        <v>0</v>
      </c>
      <c r="EE100" s="38">
        <v>0</v>
      </c>
      <c r="EF100" s="38">
        <v>0</v>
      </c>
      <c r="EG100" s="38">
        <v>-26</v>
      </c>
      <c r="EH100" s="38">
        <v>0</v>
      </c>
      <c r="EI100" s="38">
        <v>0</v>
      </c>
      <c r="EJ100" s="38">
        <v>0</v>
      </c>
      <c r="EK100" s="38">
        <v>0</v>
      </c>
      <c r="EL100" s="38">
        <v>0</v>
      </c>
      <c r="EM100" s="38">
        <v>0</v>
      </c>
      <c r="EN100" s="38">
        <v>0</v>
      </c>
      <c r="EO100" s="38">
        <v>0</v>
      </c>
      <c r="EP100" s="38">
        <v>0</v>
      </c>
      <c r="EQ100" s="38">
        <v>0</v>
      </c>
      <c r="ER100" s="38">
        <v>0</v>
      </c>
      <c r="ES100" s="38">
        <v>0</v>
      </c>
      <c r="ET100" s="38">
        <v>0</v>
      </c>
      <c r="EU100" s="38">
        <v>0</v>
      </c>
      <c r="EV100" s="38">
        <v>0</v>
      </c>
      <c r="EW100" s="38">
        <v>0</v>
      </c>
      <c r="EX100" s="38">
        <v>-26</v>
      </c>
      <c r="EY100" s="38">
        <v>0</v>
      </c>
      <c r="EZ100" s="38">
        <v>0</v>
      </c>
      <c r="FA100" s="38">
        <v>-26</v>
      </c>
      <c r="FB100" s="38">
        <v>0</v>
      </c>
      <c r="FC100" s="38">
        <v>-26</v>
      </c>
      <c r="FD100" s="38">
        <v>0</v>
      </c>
      <c r="FE100" s="38">
        <v>-26</v>
      </c>
      <c r="FF100" s="38">
        <v>-26</v>
      </c>
      <c r="FG100" s="38">
        <v>-26</v>
      </c>
      <c r="FH100" s="38">
        <v>0</v>
      </c>
      <c r="FI100" s="38">
        <v>0</v>
      </c>
      <c r="FJ100" s="38">
        <v>0</v>
      </c>
      <c r="FK100" s="38">
        <v>0</v>
      </c>
      <c r="FL100" s="38">
        <v>0</v>
      </c>
      <c r="FM100" s="38">
        <v>0</v>
      </c>
      <c r="FN100" s="38">
        <v>-26</v>
      </c>
      <c r="FO100" s="38">
        <v>0</v>
      </c>
      <c r="FP100" s="38">
        <v>0</v>
      </c>
      <c r="FQ100" s="38">
        <v>0</v>
      </c>
      <c r="FR100" s="38">
        <v>-26</v>
      </c>
      <c r="FS100" s="38">
        <v>0</v>
      </c>
      <c r="FT100" s="38">
        <v>0</v>
      </c>
      <c r="FU100" s="38">
        <v>0</v>
      </c>
      <c r="FV100" s="38">
        <v>0</v>
      </c>
      <c r="FW100" s="38">
        <v>0</v>
      </c>
      <c r="FX100" s="38">
        <v>-26</v>
      </c>
      <c r="FY100" s="38">
        <v>0</v>
      </c>
      <c r="FZ100" s="38">
        <v>-26</v>
      </c>
      <c r="GA100" s="38">
        <v>0</v>
      </c>
      <c r="GB100" s="38">
        <v>0</v>
      </c>
      <c r="GC100" s="38">
        <v>0</v>
      </c>
      <c r="GD100" s="42">
        <v>-1118</v>
      </c>
      <c r="GF100" t="s">
        <v>116</v>
      </c>
    </row>
    <row r="101" spans="1:188" x14ac:dyDescent="0.2">
      <c r="A101" s="39" t="s">
        <v>287</v>
      </c>
      <c r="B101" s="40" t="s">
        <v>301</v>
      </c>
      <c r="C101" s="40">
        <v>0</v>
      </c>
      <c r="D101" s="40">
        <v>0</v>
      </c>
      <c r="E101" s="40">
        <v>0</v>
      </c>
      <c r="F101" s="40">
        <v>0</v>
      </c>
      <c r="G101" s="40">
        <v>0</v>
      </c>
      <c r="H101" s="40">
        <v>0</v>
      </c>
      <c r="I101" s="40">
        <v>-18</v>
      </c>
      <c r="J101" s="40">
        <v>0</v>
      </c>
      <c r="K101" s="40">
        <v>0</v>
      </c>
      <c r="L101" s="40">
        <v>0</v>
      </c>
      <c r="M101" s="40">
        <v>0</v>
      </c>
      <c r="N101" s="40">
        <v>0</v>
      </c>
      <c r="O101" s="40">
        <v>0</v>
      </c>
      <c r="P101" s="40">
        <v>0</v>
      </c>
      <c r="Q101" s="40">
        <v>0</v>
      </c>
      <c r="R101" s="40">
        <v>0</v>
      </c>
      <c r="S101" s="40">
        <v>0</v>
      </c>
      <c r="T101" s="40">
        <v>0</v>
      </c>
      <c r="U101" s="40">
        <v>0</v>
      </c>
      <c r="V101" s="40">
        <v>0</v>
      </c>
      <c r="W101" s="40">
        <v>0</v>
      </c>
      <c r="X101" s="40">
        <v>0</v>
      </c>
      <c r="Y101" s="40">
        <v>0</v>
      </c>
      <c r="Z101" s="40">
        <v>0</v>
      </c>
      <c r="AA101" s="40">
        <v>0</v>
      </c>
      <c r="AB101" s="40">
        <v>0</v>
      </c>
      <c r="AC101" s="40">
        <v>0</v>
      </c>
      <c r="AD101" s="40">
        <v>0</v>
      </c>
      <c r="AE101" s="40">
        <v>0</v>
      </c>
      <c r="AF101" s="40">
        <v>0</v>
      </c>
      <c r="AG101" s="40">
        <v>0</v>
      </c>
      <c r="AH101" s="40">
        <v>0</v>
      </c>
      <c r="AI101" s="40">
        <v>0</v>
      </c>
      <c r="AJ101" s="40">
        <v>0</v>
      </c>
      <c r="AK101" s="40">
        <v>0</v>
      </c>
      <c r="AL101" s="40">
        <v>0</v>
      </c>
      <c r="AM101" s="40">
        <v>0</v>
      </c>
      <c r="AN101" s="40">
        <v>0</v>
      </c>
      <c r="AO101" s="40">
        <v>0</v>
      </c>
      <c r="AP101" s="40">
        <v>0</v>
      </c>
      <c r="AQ101" s="40">
        <v>0</v>
      </c>
      <c r="AR101" s="40">
        <v>0</v>
      </c>
      <c r="AS101" s="40">
        <v>0</v>
      </c>
      <c r="AT101" s="40">
        <v>0</v>
      </c>
      <c r="AU101" s="40">
        <v>-18</v>
      </c>
      <c r="AV101" s="40">
        <v>0</v>
      </c>
      <c r="AW101" s="40">
        <v>0</v>
      </c>
      <c r="AX101" s="40">
        <v>0</v>
      </c>
      <c r="AY101" s="40">
        <v>0</v>
      </c>
      <c r="AZ101" s="40">
        <v>0</v>
      </c>
      <c r="BA101" s="40">
        <v>0</v>
      </c>
      <c r="BB101" s="40">
        <v>0</v>
      </c>
      <c r="BC101" s="40">
        <v>0</v>
      </c>
      <c r="BD101" s="40">
        <v>-18</v>
      </c>
      <c r="BE101" s="40">
        <v>0</v>
      </c>
      <c r="BF101" s="40">
        <v>0</v>
      </c>
      <c r="BG101" s="40">
        <v>0</v>
      </c>
      <c r="BH101" s="40">
        <v>0</v>
      </c>
      <c r="BI101" s="40">
        <v>0</v>
      </c>
      <c r="BJ101" s="40">
        <v>0</v>
      </c>
      <c r="BK101" s="40">
        <v>-18</v>
      </c>
      <c r="BL101" s="40">
        <v>0</v>
      </c>
      <c r="BM101" s="40">
        <v>0</v>
      </c>
      <c r="BN101" s="40">
        <v>0</v>
      </c>
      <c r="BO101" s="40">
        <v>0</v>
      </c>
      <c r="BP101" s="40">
        <v>-18</v>
      </c>
      <c r="BQ101" s="40">
        <v>0</v>
      </c>
      <c r="BR101" s="40">
        <v>0</v>
      </c>
      <c r="BS101" s="40">
        <v>0</v>
      </c>
      <c r="BT101" s="40">
        <v>-18</v>
      </c>
      <c r="BU101" s="40">
        <v>0</v>
      </c>
      <c r="BV101" s="40">
        <v>0</v>
      </c>
      <c r="BW101" s="40">
        <v>0</v>
      </c>
      <c r="BX101" s="40">
        <v>0</v>
      </c>
      <c r="BY101" s="40">
        <v>0</v>
      </c>
      <c r="BZ101" s="40">
        <v>0</v>
      </c>
      <c r="CA101" s="40">
        <v>0</v>
      </c>
      <c r="CB101" s="40">
        <v>0</v>
      </c>
      <c r="CC101" s="40">
        <v>0</v>
      </c>
      <c r="CD101" s="40">
        <v>0</v>
      </c>
      <c r="CE101" s="40">
        <v>0</v>
      </c>
      <c r="CF101" s="40">
        <v>0</v>
      </c>
      <c r="CG101" s="40">
        <v>0</v>
      </c>
      <c r="CH101" s="40">
        <v>0</v>
      </c>
      <c r="CI101" s="40">
        <v>0</v>
      </c>
      <c r="CJ101" s="40">
        <v>0</v>
      </c>
      <c r="CK101" s="40">
        <v>0</v>
      </c>
      <c r="CL101" s="40">
        <v>0</v>
      </c>
      <c r="CM101" s="40">
        <v>0</v>
      </c>
      <c r="CN101" s="40">
        <v>0</v>
      </c>
      <c r="CO101" s="40">
        <v>0</v>
      </c>
      <c r="CP101" s="40">
        <v>-18</v>
      </c>
      <c r="CQ101" s="40">
        <v>0</v>
      </c>
      <c r="CR101" s="40">
        <v>0</v>
      </c>
      <c r="CS101" s="40">
        <v>0</v>
      </c>
      <c r="CT101" s="40">
        <v>0</v>
      </c>
      <c r="CU101" s="40">
        <v>0</v>
      </c>
      <c r="CV101" s="40">
        <v>0</v>
      </c>
      <c r="CW101" s="40">
        <v>0</v>
      </c>
      <c r="CX101" s="40">
        <v>0</v>
      </c>
      <c r="CY101" s="40">
        <v>0</v>
      </c>
      <c r="CZ101" s="40">
        <v>0</v>
      </c>
      <c r="DA101" s="40">
        <v>0</v>
      </c>
      <c r="DB101" s="40">
        <v>0</v>
      </c>
      <c r="DC101" s="40">
        <v>0</v>
      </c>
      <c r="DD101" s="40">
        <v>0</v>
      </c>
      <c r="DE101" s="40">
        <v>0</v>
      </c>
      <c r="DF101" s="40">
        <v>0</v>
      </c>
      <c r="DG101" s="40">
        <v>0</v>
      </c>
      <c r="DH101" s="40">
        <v>0</v>
      </c>
      <c r="DI101" s="40">
        <v>0</v>
      </c>
      <c r="DJ101" s="40">
        <v>0</v>
      </c>
      <c r="DK101" s="40">
        <v>0</v>
      </c>
      <c r="DL101" s="40">
        <v>0</v>
      </c>
      <c r="DM101" s="40">
        <v>0</v>
      </c>
      <c r="DN101" s="40">
        <v>-18</v>
      </c>
      <c r="DO101" s="40">
        <v>0</v>
      </c>
      <c r="DP101" s="40">
        <v>0</v>
      </c>
      <c r="DQ101" s="40">
        <v>0</v>
      </c>
      <c r="DR101" s="40">
        <v>0</v>
      </c>
      <c r="DS101" s="40">
        <v>0</v>
      </c>
      <c r="DT101" s="40">
        <v>0</v>
      </c>
      <c r="DU101" s="40">
        <v>0</v>
      </c>
      <c r="DV101" s="40">
        <v>0</v>
      </c>
      <c r="DW101" s="40">
        <v>0</v>
      </c>
      <c r="DX101" s="40">
        <v>-18</v>
      </c>
      <c r="DY101" s="40">
        <v>0</v>
      </c>
      <c r="DZ101" s="40">
        <v>0</v>
      </c>
      <c r="EA101" s="40">
        <v>0</v>
      </c>
      <c r="EB101" s="40">
        <v>0</v>
      </c>
      <c r="EC101" s="40">
        <v>0</v>
      </c>
      <c r="ED101" s="40">
        <v>0</v>
      </c>
      <c r="EE101" s="40">
        <v>0</v>
      </c>
      <c r="EF101" s="40">
        <v>-30</v>
      </c>
      <c r="EG101" s="40">
        <v>0</v>
      </c>
      <c r="EH101" s="40">
        <v>0</v>
      </c>
      <c r="EI101" s="40">
        <v>0</v>
      </c>
      <c r="EJ101" s="40">
        <v>0</v>
      </c>
      <c r="EK101" s="40">
        <v>0</v>
      </c>
      <c r="EL101" s="40">
        <v>0</v>
      </c>
      <c r="EM101" s="40">
        <v>0</v>
      </c>
      <c r="EN101" s="40">
        <v>0</v>
      </c>
      <c r="EO101" s="40">
        <v>0</v>
      </c>
      <c r="EP101" s="40">
        <v>0</v>
      </c>
      <c r="EQ101" s="40">
        <v>0</v>
      </c>
      <c r="ER101" s="40">
        <v>0</v>
      </c>
      <c r="ES101" s="40">
        <v>-30</v>
      </c>
      <c r="ET101" s="40">
        <v>0</v>
      </c>
      <c r="EU101" s="40">
        <v>0</v>
      </c>
      <c r="EV101" s="40">
        <v>0</v>
      </c>
      <c r="EW101" s="40">
        <v>-30</v>
      </c>
      <c r="EX101" s="40">
        <v>0</v>
      </c>
      <c r="EY101" s="40">
        <v>0</v>
      </c>
      <c r="EZ101" s="40">
        <v>0</v>
      </c>
      <c r="FA101" s="40">
        <v>0</v>
      </c>
      <c r="FB101" s="40">
        <v>0</v>
      </c>
      <c r="FC101" s="40">
        <v>0</v>
      </c>
      <c r="FD101" s="40">
        <v>0</v>
      </c>
      <c r="FE101" s="40">
        <v>-30</v>
      </c>
      <c r="FF101" s="40">
        <v>0</v>
      </c>
      <c r="FG101" s="40">
        <v>0</v>
      </c>
      <c r="FH101" s="40">
        <v>-30</v>
      </c>
      <c r="FI101" s="40">
        <v>-30</v>
      </c>
      <c r="FJ101" s="40">
        <v>0</v>
      </c>
      <c r="FK101" s="40">
        <v>0</v>
      </c>
      <c r="FL101" s="40">
        <v>0</v>
      </c>
      <c r="FM101" s="40">
        <v>0</v>
      </c>
      <c r="FN101" s="40">
        <v>0</v>
      </c>
      <c r="FO101" s="40">
        <v>0</v>
      </c>
      <c r="FP101" s="40">
        <v>0</v>
      </c>
      <c r="FQ101" s="40">
        <v>0</v>
      </c>
      <c r="FR101" s="40">
        <v>0</v>
      </c>
      <c r="FS101" s="40">
        <v>0</v>
      </c>
      <c r="FT101" s="40">
        <v>0</v>
      </c>
      <c r="FU101" s="40">
        <v>0</v>
      </c>
      <c r="FV101" s="40">
        <v>0</v>
      </c>
      <c r="FW101" s="40">
        <v>0</v>
      </c>
      <c r="FX101" s="40">
        <v>0</v>
      </c>
      <c r="FY101" s="40">
        <v>0</v>
      </c>
      <c r="FZ101" s="40">
        <v>0</v>
      </c>
      <c r="GA101" s="40">
        <v>0</v>
      </c>
      <c r="GB101" s="40">
        <v>0</v>
      </c>
      <c r="GC101" s="40">
        <v>0</v>
      </c>
      <c r="GD101" s="43">
        <v>-342</v>
      </c>
      <c r="GF101" t="s">
        <v>117</v>
      </c>
    </row>
    <row r="102" spans="1:188" x14ac:dyDescent="0.2">
      <c r="A102" s="37" t="s">
        <v>297</v>
      </c>
      <c r="B102" s="38" t="s">
        <v>298</v>
      </c>
      <c r="C102" s="38">
        <v>-65</v>
      </c>
      <c r="D102" s="38">
        <v>0</v>
      </c>
      <c r="E102" s="38">
        <v>-260</v>
      </c>
      <c r="F102" s="38">
        <v>0</v>
      </c>
      <c r="G102" s="38">
        <v>-156</v>
      </c>
      <c r="H102" s="38">
        <v>-247</v>
      </c>
      <c r="I102" s="38">
        <v>-117</v>
      </c>
      <c r="J102" s="38">
        <v>-130</v>
      </c>
      <c r="K102" s="38">
        <v>0</v>
      </c>
      <c r="L102" s="38">
        <v>-221</v>
      </c>
      <c r="M102" s="38">
        <v>-221</v>
      </c>
      <c r="N102" s="38">
        <v>-182</v>
      </c>
      <c r="O102" s="38">
        <v>-260</v>
      </c>
      <c r="P102" s="38">
        <v>0</v>
      </c>
      <c r="Q102" s="38">
        <v>-91</v>
      </c>
      <c r="R102" s="38">
        <v>0</v>
      </c>
      <c r="S102" s="38">
        <v>-52</v>
      </c>
      <c r="T102" s="38">
        <v>-143</v>
      </c>
      <c r="U102" s="38">
        <v>-130</v>
      </c>
      <c r="V102" s="38">
        <v>-65</v>
      </c>
      <c r="W102" s="38">
        <v>-78</v>
      </c>
      <c r="X102" s="38">
        <v>-52</v>
      </c>
      <c r="Y102" s="38">
        <v>0</v>
      </c>
      <c r="Z102" s="38">
        <v>-39</v>
      </c>
      <c r="AA102" s="38">
        <v>-13</v>
      </c>
      <c r="AB102" s="38">
        <v>-130</v>
      </c>
      <c r="AC102" s="38">
        <v>-52</v>
      </c>
      <c r="AD102" s="38">
        <v>-26</v>
      </c>
      <c r="AE102" s="38">
        <v>-91</v>
      </c>
      <c r="AF102" s="38">
        <v>0</v>
      </c>
      <c r="AG102" s="38">
        <v>-65</v>
      </c>
      <c r="AH102" s="38">
        <v>-39</v>
      </c>
      <c r="AI102" s="38">
        <v>-130</v>
      </c>
      <c r="AJ102" s="38">
        <v>-91</v>
      </c>
      <c r="AK102" s="38">
        <v>-39</v>
      </c>
      <c r="AL102" s="38">
        <v>-39</v>
      </c>
      <c r="AM102" s="38">
        <v>0</v>
      </c>
      <c r="AN102" s="38">
        <v>-143</v>
      </c>
      <c r="AO102" s="38">
        <v>-91</v>
      </c>
      <c r="AP102" s="38">
        <v>-156</v>
      </c>
      <c r="AQ102" s="38">
        <v>-286</v>
      </c>
      <c r="AR102" s="38">
        <v>-247</v>
      </c>
      <c r="AS102" s="38">
        <v>-156</v>
      </c>
      <c r="AT102" s="38">
        <v>0</v>
      </c>
      <c r="AU102" s="38">
        <v>-78</v>
      </c>
      <c r="AV102" s="38">
        <v>-91</v>
      </c>
      <c r="AW102" s="38">
        <v>-91</v>
      </c>
      <c r="AX102" s="38">
        <v>-78</v>
      </c>
      <c r="AY102" s="38">
        <v>-65</v>
      </c>
      <c r="AZ102" s="38">
        <v>-26</v>
      </c>
      <c r="BA102" s="38">
        <v>0</v>
      </c>
      <c r="BB102" s="38">
        <v>-13</v>
      </c>
      <c r="BC102" s="38">
        <v>-26</v>
      </c>
      <c r="BD102" s="38">
        <v>-39</v>
      </c>
      <c r="BE102" s="38">
        <v>-52</v>
      </c>
      <c r="BF102" s="38">
        <v>-26</v>
      </c>
      <c r="BG102" s="38">
        <v>-26</v>
      </c>
      <c r="BH102" s="38">
        <v>0</v>
      </c>
      <c r="BI102" s="38">
        <v>-13</v>
      </c>
      <c r="BJ102" s="38">
        <v>-39</v>
      </c>
      <c r="BK102" s="38">
        <v>-52</v>
      </c>
      <c r="BL102" s="38">
        <v>-78</v>
      </c>
      <c r="BM102" s="38">
        <v>-39</v>
      </c>
      <c r="BN102" s="38">
        <v>-26</v>
      </c>
      <c r="BO102" s="38">
        <v>0</v>
      </c>
      <c r="BP102" s="38">
        <v>-26</v>
      </c>
      <c r="BQ102" s="38">
        <v>-52</v>
      </c>
      <c r="BR102" s="38">
        <v>-91</v>
      </c>
      <c r="BS102" s="38">
        <v>-52</v>
      </c>
      <c r="BT102" s="38">
        <v>-91</v>
      </c>
      <c r="BU102" s="38">
        <v>-52</v>
      </c>
      <c r="BV102" s="38">
        <v>0</v>
      </c>
      <c r="BW102" s="38">
        <v>-26</v>
      </c>
      <c r="BX102" s="38">
        <v>-91</v>
      </c>
      <c r="BY102" s="38">
        <v>-65</v>
      </c>
      <c r="BZ102" s="38">
        <v>-78</v>
      </c>
      <c r="CA102" s="38">
        <v>-130</v>
      </c>
      <c r="CB102" s="38">
        <v>-78</v>
      </c>
      <c r="CC102" s="38">
        <v>0</v>
      </c>
      <c r="CD102" s="38">
        <v>-39</v>
      </c>
      <c r="CE102" s="38">
        <v>-39</v>
      </c>
      <c r="CF102" s="38">
        <v>-13</v>
      </c>
      <c r="CG102" s="38">
        <v>-13</v>
      </c>
      <c r="CH102" s="38">
        <v>-13</v>
      </c>
      <c r="CI102" s="38">
        <v>-13</v>
      </c>
      <c r="CJ102" s="38">
        <v>0</v>
      </c>
      <c r="CK102" s="38">
        <v>-65</v>
      </c>
      <c r="CL102" s="38">
        <v>-39</v>
      </c>
      <c r="CM102" s="38">
        <v>-65</v>
      </c>
      <c r="CN102" s="38">
        <v>-39</v>
      </c>
      <c r="CO102" s="38">
        <v>-39</v>
      </c>
      <c r="CP102" s="38">
        <v>-26</v>
      </c>
      <c r="CQ102" s="38">
        <v>0</v>
      </c>
      <c r="CR102" s="38">
        <v>-130</v>
      </c>
      <c r="CS102" s="38">
        <v>-26</v>
      </c>
      <c r="CT102" s="38">
        <v>-26</v>
      </c>
      <c r="CU102" s="38">
        <v>-52</v>
      </c>
      <c r="CV102" s="38">
        <v>-26</v>
      </c>
      <c r="CW102" s="38">
        <v>-26</v>
      </c>
      <c r="CX102" s="38">
        <v>0</v>
      </c>
      <c r="CY102" s="38">
        <v>-65</v>
      </c>
      <c r="CZ102" s="38">
        <v>-13</v>
      </c>
      <c r="DA102" s="38">
        <v>-78</v>
      </c>
      <c r="DB102" s="38">
        <v>0</v>
      </c>
      <c r="DC102" s="38">
        <v>-65</v>
      </c>
      <c r="DD102" s="38">
        <v>0</v>
      </c>
      <c r="DE102" s="38">
        <v>-13</v>
      </c>
      <c r="DF102" s="38">
        <v>-26</v>
      </c>
      <c r="DG102" s="38">
        <v>-26</v>
      </c>
      <c r="DH102" s="38">
        <v>-26</v>
      </c>
      <c r="DI102" s="38">
        <v>-39</v>
      </c>
      <c r="DJ102" s="38">
        <v>-39</v>
      </c>
      <c r="DK102" s="38">
        <v>0</v>
      </c>
      <c r="DL102" s="38">
        <v>0</v>
      </c>
      <c r="DM102" s="38">
        <v>-26</v>
      </c>
      <c r="DN102" s="38">
        <v>-78</v>
      </c>
      <c r="DO102" s="38">
        <v>-26</v>
      </c>
      <c r="DP102" s="38">
        <v>-52</v>
      </c>
      <c r="DQ102" s="38">
        <v>-78</v>
      </c>
      <c r="DR102" s="38">
        <v>-65</v>
      </c>
      <c r="DS102" s="38">
        <v>-52</v>
      </c>
      <c r="DT102" s="38">
        <v>-13</v>
      </c>
      <c r="DU102" s="38">
        <v>-39</v>
      </c>
      <c r="DV102" s="38">
        <v>-52</v>
      </c>
      <c r="DW102" s="38">
        <v>-26</v>
      </c>
      <c r="DX102" s="38">
        <v>-65</v>
      </c>
      <c r="DY102" s="38">
        <v>-26</v>
      </c>
      <c r="DZ102" s="38">
        <v>-26</v>
      </c>
      <c r="EA102" s="38">
        <v>-39</v>
      </c>
      <c r="EB102" s="38">
        <v>-13</v>
      </c>
      <c r="EC102" s="38">
        <v>-13</v>
      </c>
      <c r="ED102" s="38">
        <v>-39</v>
      </c>
      <c r="EE102" s="38">
        <v>-13</v>
      </c>
      <c r="EF102" s="38">
        <v>-13</v>
      </c>
      <c r="EG102" s="38">
        <v>-52</v>
      </c>
      <c r="EH102" s="38">
        <v>-13</v>
      </c>
      <c r="EI102" s="38">
        <v>-39</v>
      </c>
      <c r="EJ102" s="38">
        <v>-13</v>
      </c>
      <c r="EK102" s="38">
        <v>-13</v>
      </c>
      <c r="EL102" s="38">
        <v>-39</v>
      </c>
      <c r="EM102" s="38">
        <v>-91</v>
      </c>
      <c r="EN102" s="38">
        <v>0</v>
      </c>
      <c r="EO102" s="38">
        <v>-13</v>
      </c>
      <c r="EP102" s="38">
        <v>-13</v>
      </c>
      <c r="EQ102" s="38">
        <v>0</v>
      </c>
      <c r="ER102" s="38">
        <v>-26</v>
      </c>
      <c r="ES102" s="38">
        <v>-26</v>
      </c>
      <c r="ET102" s="38">
        <v>-13</v>
      </c>
      <c r="EU102" s="38">
        <v>0</v>
      </c>
      <c r="EV102" s="38">
        <v>-13</v>
      </c>
      <c r="EW102" s="38">
        <v>-26</v>
      </c>
      <c r="EX102" s="38">
        <v>-13</v>
      </c>
      <c r="EY102" s="38">
        <v>-26</v>
      </c>
      <c r="EZ102" s="38">
        <v>-52</v>
      </c>
      <c r="FA102" s="38">
        <v>-26</v>
      </c>
      <c r="FB102" s="38">
        <v>0</v>
      </c>
      <c r="FC102" s="38">
        <v>-52</v>
      </c>
      <c r="FD102" s="38">
        <v>-104</v>
      </c>
      <c r="FE102" s="38">
        <v>-52</v>
      </c>
      <c r="FF102" s="38">
        <v>-13</v>
      </c>
      <c r="FG102" s="38">
        <v>-39</v>
      </c>
      <c r="FH102" s="38">
        <v>-65</v>
      </c>
      <c r="FI102" s="38">
        <v>-26</v>
      </c>
      <c r="FJ102" s="38">
        <v>-52</v>
      </c>
      <c r="FK102" s="38">
        <v>-91</v>
      </c>
      <c r="FL102" s="38">
        <v>-13</v>
      </c>
      <c r="FM102" s="38">
        <v>-26</v>
      </c>
      <c r="FN102" s="38">
        <v>-52</v>
      </c>
      <c r="FO102" s="38">
        <v>-39</v>
      </c>
      <c r="FP102" s="38">
        <v>0</v>
      </c>
      <c r="FQ102" s="38">
        <v>-91</v>
      </c>
      <c r="FR102" s="38">
        <v>-91</v>
      </c>
      <c r="FS102" s="38">
        <v>-104</v>
      </c>
      <c r="FT102" s="38">
        <v>-26</v>
      </c>
      <c r="FU102" s="38">
        <v>-39</v>
      </c>
      <c r="FV102" s="38">
        <v>-78</v>
      </c>
      <c r="FW102" s="38">
        <v>-13</v>
      </c>
      <c r="FX102" s="38">
        <v>-78</v>
      </c>
      <c r="FY102" s="38">
        <v>-91</v>
      </c>
      <c r="FZ102" s="38">
        <v>-156</v>
      </c>
      <c r="GA102" s="38">
        <v>-26</v>
      </c>
      <c r="GB102" s="38">
        <v>-39</v>
      </c>
      <c r="GC102" s="38">
        <v>-13</v>
      </c>
      <c r="GD102" s="42">
        <v>-9802</v>
      </c>
      <c r="GF102" t="s">
        <v>118</v>
      </c>
    </row>
    <row r="103" spans="1:188" x14ac:dyDescent="0.2">
      <c r="A103" s="39" t="s">
        <v>296</v>
      </c>
      <c r="B103" s="40" t="s">
        <v>301</v>
      </c>
      <c r="C103" s="40">
        <v>0</v>
      </c>
      <c r="D103" s="40">
        <v>0</v>
      </c>
      <c r="E103" s="40">
        <v>-15</v>
      </c>
      <c r="F103" s="40">
        <v>0</v>
      </c>
      <c r="G103" s="40">
        <v>-45</v>
      </c>
      <c r="H103" s="40">
        <v>-30</v>
      </c>
      <c r="I103" s="40">
        <v>-15</v>
      </c>
      <c r="J103" s="40">
        <v>0</v>
      </c>
      <c r="K103" s="40">
        <v>0</v>
      </c>
      <c r="L103" s="40">
        <v>0</v>
      </c>
      <c r="M103" s="40">
        <v>-15</v>
      </c>
      <c r="N103" s="40">
        <v>0</v>
      </c>
      <c r="O103" s="40">
        <v>-30</v>
      </c>
      <c r="P103" s="40">
        <v>0</v>
      </c>
      <c r="Q103" s="40">
        <v>-15</v>
      </c>
      <c r="R103" s="40">
        <v>0</v>
      </c>
      <c r="S103" s="40">
        <v>-15</v>
      </c>
      <c r="T103" s="40">
        <v>-30</v>
      </c>
      <c r="U103" s="40">
        <v>-15</v>
      </c>
      <c r="V103" s="40">
        <v>-30</v>
      </c>
      <c r="W103" s="40">
        <v>-60</v>
      </c>
      <c r="X103" s="40">
        <v>0</v>
      </c>
      <c r="Y103" s="40">
        <v>0</v>
      </c>
      <c r="Z103" s="40">
        <v>-15</v>
      </c>
      <c r="AA103" s="40">
        <v>-15</v>
      </c>
      <c r="AB103" s="40">
        <v>-30</v>
      </c>
      <c r="AC103" s="40">
        <v>-30</v>
      </c>
      <c r="AD103" s="40">
        <v>0</v>
      </c>
      <c r="AE103" s="40">
        <v>-30</v>
      </c>
      <c r="AF103" s="40">
        <v>0</v>
      </c>
      <c r="AG103" s="40">
        <v>-60</v>
      </c>
      <c r="AH103" s="40">
        <v>-15</v>
      </c>
      <c r="AI103" s="40">
        <v>-30</v>
      </c>
      <c r="AJ103" s="40">
        <v>0</v>
      </c>
      <c r="AK103" s="40">
        <v>-15</v>
      </c>
      <c r="AL103" s="40">
        <v>-30</v>
      </c>
      <c r="AM103" s="40">
        <v>0</v>
      </c>
      <c r="AN103" s="40">
        <v>-15</v>
      </c>
      <c r="AO103" s="40">
        <v>0</v>
      </c>
      <c r="AP103" s="40">
        <v>-75</v>
      </c>
      <c r="AQ103" s="40">
        <v>0</v>
      </c>
      <c r="AR103" s="40">
        <v>-15</v>
      </c>
      <c r="AS103" s="40">
        <v>-15</v>
      </c>
      <c r="AT103" s="40">
        <v>0</v>
      </c>
      <c r="AU103" s="40">
        <v>-60</v>
      </c>
      <c r="AV103" s="40">
        <v>0</v>
      </c>
      <c r="AW103" s="40">
        <v>0</v>
      </c>
      <c r="AX103" s="40">
        <v>-15</v>
      </c>
      <c r="AY103" s="40">
        <v>-60</v>
      </c>
      <c r="AZ103" s="40">
        <v>-30</v>
      </c>
      <c r="BA103" s="40">
        <v>0</v>
      </c>
      <c r="BB103" s="40">
        <v>-15</v>
      </c>
      <c r="BC103" s="40">
        <v>-30</v>
      </c>
      <c r="BD103" s="40">
        <v>-60</v>
      </c>
      <c r="BE103" s="40">
        <v>-30</v>
      </c>
      <c r="BF103" s="40">
        <v>-45</v>
      </c>
      <c r="BG103" s="40">
        <v>-105</v>
      </c>
      <c r="BH103" s="40">
        <v>0</v>
      </c>
      <c r="BI103" s="40">
        <v>-60</v>
      </c>
      <c r="BJ103" s="40">
        <v>-30</v>
      </c>
      <c r="BK103" s="40">
        <v>-45</v>
      </c>
      <c r="BL103" s="40">
        <v>-45</v>
      </c>
      <c r="BM103" s="40">
        <v>-45</v>
      </c>
      <c r="BN103" s="40">
        <v>-30</v>
      </c>
      <c r="BO103" s="40">
        <v>0</v>
      </c>
      <c r="BP103" s="40">
        <v>-30</v>
      </c>
      <c r="BQ103" s="40">
        <v>-75</v>
      </c>
      <c r="BR103" s="40">
        <v>-45</v>
      </c>
      <c r="BS103" s="40">
        <v>-105</v>
      </c>
      <c r="BT103" s="40">
        <v>-105</v>
      </c>
      <c r="BU103" s="40">
        <v>-120</v>
      </c>
      <c r="BV103" s="40">
        <v>0</v>
      </c>
      <c r="BW103" s="40">
        <v>-30</v>
      </c>
      <c r="BX103" s="40">
        <v>-15</v>
      </c>
      <c r="BY103" s="40">
        <v>-30</v>
      </c>
      <c r="BZ103" s="40">
        <v>-30</v>
      </c>
      <c r="CA103" s="40">
        <v>-90</v>
      </c>
      <c r="CB103" s="40">
        <v>-120</v>
      </c>
      <c r="CC103" s="40">
        <v>0</v>
      </c>
      <c r="CD103" s="40">
        <v>-15</v>
      </c>
      <c r="CE103" s="40">
        <v>-15</v>
      </c>
      <c r="CF103" s="40">
        <v>-15</v>
      </c>
      <c r="CG103" s="40">
        <v>0</v>
      </c>
      <c r="CH103" s="40">
        <v>-30</v>
      </c>
      <c r="CI103" s="40">
        <v>-45</v>
      </c>
      <c r="CJ103" s="40">
        <v>0</v>
      </c>
      <c r="CK103" s="40">
        <v>-120</v>
      </c>
      <c r="CL103" s="40">
        <v>-45</v>
      </c>
      <c r="CM103" s="40">
        <v>-45</v>
      </c>
      <c r="CN103" s="40">
        <v>-15</v>
      </c>
      <c r="CO103" s="40">
        <v>-75</v>
      </c>
      <c r="CP103" s="40">
        <v>-90</v>
      </c>
      <c r="CQ103" s="40">
        <v>0</v>
      </c>
      <c r="CR103" s="40">
        <v>-30</v>
      </c>
      <c r="CS103" s="40">
        <v>-15</v>
      </c>
      <c r="CT103" s="40">
        <v>-45</v>
      </c>
      <c r="CU103" s="40">
        <v>-45</v>
      </c>
      <c r="CV103" s="40">
        <v>-45</v>
      </c>
      <c r="CW103" s="40">
        <v>0</v>
      </c>
      <c r="CX103" s="40">
        <v>0</v>
      </c>
      <c r="CY103" s="40">
        <v>-30</v>
      </c>
      <c r="CZ103" s="40">
        <v>0</v>
      </c>
      <c r="DA103" s="40">
        <v>-60</v>
      </c>
      <c r="DB103" s="40">
        <v>-45</v>
      </c>
      <c r="DC103" s="40">
        <v>0</v>
      </c>
      <c r="DD103" s="40">
        <v>-15</v>
      </c>
      <c r="DE103" s="40">
        <v>-15</v>
      </c>
      <c r="DF103" s="40">
        <v>-30</v>
      </c>
      <c r="DG103" s="40">
        <v>0</v>
      </c>
      <c r="DH103" s="40">
        <v>-15</v>
      </c>
      <c r="DI103" s="40">
        <v>-30</v>
      </c>
      <c r="DJ103" s="40">
        <v>-45</v>
      </c>
      <c r="DK103" s="40">
        <v>-15</v>
      </c>
      <c r="DL103" s="40">
        <v>0</v>
      </c>
      <c r="DM103" s="40">
        <v>-45</v>
      </c>
      <c r="DN103" s="40">
        <v>0</v>
      </c>
      <c r="DO103" s="40">
        <v>0</v>
      </c>
      <c r="DP103" s="40">
        <v>0</v>
      </c>
      <c r="DQ103" s="40">
        <v>0</v>
      </c>
      <c r="DR103" s="40">
        <v>-15</v>
      </c>
      <c r="DS103" s="40">
        <v>-15</v>
      </c>
      <c r="DT103" s="40">
        <v>0</v>
      </c>
      <c r="DU103" s="40">
        <v>-30</v>
      </c>
      <c r="DV103" s="40">
        <v>-15</v>
      </c>
      <c r="DW103" s="40">
        <v>-45</v>
      </c>
      <c r="DX103" s="40">
        <v>0</v>
      </c>
      <c r="DY103" s="40">
        <v>-15</v>
      </c>
      <c r="DZ103" s="40">
        <v>0</v>
      </c>
      <c r="EA103" s="40">
        <v>-30</v>
      </c>
      <c r="EB103" s="40">
        <v>-30</v>
      </c>
      <c r="EC103" s="40">
        <v>0</v>
      </c>
      <c r="ED103" s="40">
        <v>0</v>
      </c>
      <c r="EE103" s="40">
        <v>0</v>
      </c>
      <c r="EF103" s="40">
        <v>0</v>
      </c>
      <c r="EG103" s="40">
        <v>0</v>
      </c>
      <c r="EH103" s="40">
        <v>0</v>
      </c>
      <c r="EI103" s="40">
        <v>-15</v>
      </c>
      <c r="EJ103" s="40">
        <v>-15</v>
      </c>
      <c r="EK103" s="40">
        <v>0</v>
      </c>
      <c r="EL103" s="40">
        <v>-30</v>
      </c>
      <c r="EM103" s="40">
        <v>-30</v>
      </c>
      <c r="EN103" s="40">
        <v>0</v>
      </c>
      <c r="EO103" s="40">
        <v>-30</v>
      </c>
      <c r="EP103" s="40">
        <v>-15</v>
      </c>
      <c r="EQ103" s="40">
        <v>0</v>
      </c>
      <c r="ER103" s="40">
        <v>-30</v>
      </c>
      <c r="ES103" s="40">
        <v>0</v>
      </c>
      <c r="ET103" s="40">
        <v>-30</v>
      </c>
      <c r="EU103" s="40">
        <v>0</v>
      </c>
      <c r="EV103" s="40">
        <v>0</v>
      </c>
      <c r="EW103" s="40">
        <v>-15</v>
      </c>
      <c r="EX103" s="40">
        <v>0</v>
      </c>
      <c r="EY103" s="40">
        <v>0</v>
      </c>
      <c r="EZ103" s="40">
        <v>0</v>
      </c>
      <c r="FA103" s="40">
        <v>0</v>
      </c>
      <c r="FB103" s="40">
        <v>0</v>
      </c>
      <c r="FC103" s="40">
        <v>-30</v>
      </c>
      <c r="FD103" s="40">
        <v>0</v>
      </c>
      <c r="FE103" s="40">
        <v>0</v>
      </c>
      <c r="FF103" s="40">
        <v>0</v>
      </c>
      <c r="FG103" s="40">
        <v>-75</v>
      </c>
      <c r="FH103" s="40">
        <v>0</v>
      </c>
      <c r="FI103" s="40">
        <v>0</v>
      </c>
      <c r="FJ103" s="40">
        <v>0</v>
      </c>
      <c r="FK103" s="40">
        <v>-15</v>
      </c>
      <c r="FL103" s="40">
        <v>-15</v>
      </c>
      <c r="FM103" s="40">
        <v>-15</v>
      </c>
      <c r="FN103" s="40">
        <v>-15</v>
      </c>
      <c r="FO103" s="40">
        <v>-30</v>
      </c>
      <c r="FP103" s="40">
        <v>0</v>
      </c>
      <c r="FQ103" s="40">
        <v>-15</v>
      </c>
      <c r="FR103" s="40">
        <v>0</v>
      </c>
      <c r="FS103" s="40">
        <v>0</v>
      </c>
      <c r="FT103" s="40">
        <v>-15</v>
      </c>
      <c r="FU103" s="40">
        <v>0</v>
      </c>
      <c r="FV103" s="40">
        <v>-30</v>
      </c>
      <c r="FW103" s="40">
        <v>0</v>
      </c>
      <c r="FX103" s="40">
        <v>0</v>
      </c>
      <c r="FY103" s="40">
        <v>0</v>
      </c>
      <c r="FZ103" s="40">
        <v>-15</v>
      </c>
      <c r="GA103" s="40">
        <v>0</v>
      </c>
      <c r="GB103" s="40">
        <v>0</v>
      </c>
      <c r="GC103" s="40">
        <v>-15</v>
      </c>
      <c r="GD103" s="43">
        <v>-3930</v>
      </c>
      <c r="GF103" t="s">
        <v>119</v>
      </c>
    </row>
    <row r="104" spans="1:188" x14ac:dyDescent="0.2">
      <c r="A104" s="37" t="s">
        <v>280</v>
      </c>
      <c r="B104" s="38" t="s">
        <v>303</v>
      </c>
      <c r="C104" s="38">
        <v>0</v>
      </c>
      <c r="D104" s="38">
        <v>0</v>
      </c>
      <c r="E104" s="38">
        <v>0</v>
      </c>
      <c r="F104" s="38">
        <v>0</v>
      </c>
      <c r="G104" s="38">
        <v>0</v>
      </c>
      <c r="H104" s="38">
        <v>0</v>
      </c>
      <c r="I104" s="38">
        <v>0</v>
      </c>
      <c r="J104" s="38">
        <v>0</v>
      </c>
      <c r="K104" s="38">
        <v>0</v>
      </c>
      <c r="L104" s="38">
        <v>0</v>
      </c>
      <c r="M104" s="38">
        <v>0</v>
      </c>
      <c r="N104" s="38">
        <v>0</v>
      </c>
      <c r="O104" s="38">
        <v>0</v>
      </c>
      <c r="P104" s="38">
        <v>0</v>
      </c>
      <c r="Q104" s="38">
        <v>0</v>
      </c>
      <c r="R104" s="38">
        <v>0</v>
      </c>
      <c r="S104" s="38">
        <v>0</v>
      </c>
      <c r="T104" s="38">
        <v>0</v>
      </c>
      <c r="U104" s="38">
        <v>0</v>
      </c>
      <c r="V104" s="38">
        <v>0</v>
      </c>
      <c r="W104" s="38">
        <v>0</v>
      </c>
      <c r="X104" s="38">
        <v>0</v>
      </c>
      <c r="Y104" s="38">
        <v>0</v>
      </c>
      <c r="Z104" s="38">
        <v>0</v>
      </c>
      <c r="AA104" s="38">
        <v>0</v>
      </c>
      <c r="AB104" s="38">
        <v>0</v>
      </c>
      <c r="AC104" s="38">
        <v>0</v>
      </c>
      <c r="AD104" s="38">
        <v>0</v>
      </c>
      <c r="AE104" s="38">
        <v>0</v>
      </c>
      <c r="AF104" s="38">
        <v>0</v>
      </c>
      <c r="AG104" s="38">
        <v>0</v>
      </c>
      <c r="AH104" s="38">
        <v>0</v>
      </c>
      <c r="AI104" s="38">
        <v>0</v>
      </c>
      <c r="AJ104" s="38">
        <v>0</v>
      </c>
      <c r="AK104" s="38">
        <v>0</v>
      </c>
      <c r="AL104" s="38">
        <v>0</v>
      </c>
      <c r="AM104" s="38">
        <v>0</v>
      </c>
      <c r="AN104" s="38">
        <v>0</v>
      </c>
      <c r="AO104" s="38">
        <v>0</v>
      </c>
      <c r="AP104" s="38">
        <v>0</v>
      </c>
      <c r="AQ104" s="38">
        <v>0</v>
      </c>
      <c r="AR104" s="38">
        <v>0</v>
      </c>
      <c r="AS104" s="38">
        <v>0</v>
      </c>
      <c r="AT104" s="38">
        <v>0</v>
      </c>
      <c r="AU104" s="38">
        <v>0</v>
      </c>
      <c r="AV104" s="38">
        <v>0</v>
      </c>
      <c r="AW104" s="38">
        <v>0</v>
      </c>
      <c r="AX104" s="38">
        <v>0</v>
      </c>
      <c r="AY104" s="38">
        <v>0</v>
      </c>
      <c r="AZ104" s="38">
        <v>0</v>
      </c>
      <c r="BA104" s="38">
        <v>0</v>
      </c>
      <c r="BB104" s="38">
        <v>0</v>
      </c>
      <c r="BC104" s="38">
        <v>0</v>
      </c>
      <c r="BD104" s="38">
        <v>0</v>
      </c>
      <c r="BE104" s="38">
        <v>0</v>
      </c>
      <c r="BF104" s="38">
        <v>0</v>
      </c>
      <c r="BG104" s="38">
        <v>0</v>
      </c>
      <c r="BH104" s="38">
        <v>0</v>
      </c>
      <c r="BI104" s="38">
        <v>0</v>
      </c>
      <c r="BJ104" s="38">
        <v>0</v>
      </c>
      <c r="BK104" s="38">
        <v>0</v>
      </c>
      <c r="BL104" s="38">
        <v>0</v>
      </c>
      <c r="BM104" s="38">
        <v>0</v>
      </c>
      <c r="BN104" s="38">
        <v>0</v>
      </c>
      <c r="BO104" s="38">
        <v>0</v>
      </c>
      <c r="BP104" s="38">
        <v>0</v>
      </c>
      <c r="BQ104" s="38">
        <v>0</v>
      </c>
      <c r="BR104" s="38">
        <v>0</v>
      </c>
      <c r="BS104" s="38">
        <v>0</v>
      </c>
      <c r="BT104" s="38">
        <v>0</v>
      </c>
      <c r="BU104" s="38">
        <v>0</v>
      </c>
      <c r="BV104" s="38">
        <v>0</v>
      </c>
      <c r="BW104" s="38">
        <v>0</v>
      </c>
      <c r="BX104" s="38">
        <v>0</v>
      </c>
      <c r="BY104" s="38">
        <v>0</v>
      </c>
      <c r="BZ104" s="38">
        <v>0</v>
      </c>
      <c r="CA104" s="38">
        <v>0</v>
      </c>
      <c r="CB104" s="38">
        <v>0</v>
      </c>
      <c r="CC104" s="38">
        <v>0</v>
      </c>
      <c r="CD104" s="38">
        <v>0</v>
      </c>
      <c r="CE104" s="38">
        <v>0</v>
      </c>
      <c r="CF104" s="38">
        <v>0</v>
      </c>
      <c r="CG104" s="38">
        <v>0</v>
      </c>
      <c r="CH104" s="38">
        <v>0</v>
      </c>
      <c r="CI104" s="38">
        <v>0</v>
      </c>
      <c r="CJ104" s="38">
        <v>0</v>
      </c>
      <c r="CK104" s="38">
        <v>0</v>
      </c>
      <c r="CL104" s="38">
        <v>0</v>
      </c>
      <c r="CM104" s="38">
        <v>0</v>
      </c>
      <c r="CN104" s="38">
        <v>0</v>
      </c>
      <c r="CO104" s="38">
        <v>0</v>
      </c>
      <c r="CP104" s="38">
        <v>0</v>
      </c>
      <c r="CQ104" s="38">
        <v>0</v>
      </c>
      <c r="CR104" s="38">
        <v>0</v>
      </c>
      <c r="CS104" s="38">
        <v>0</v>
      </c>
      <c r="CT104" s="38">
        <v>0</v>
      </c>
      <c r="CU104" s="38">
        <v>0</v>
      </c>
      <c r="CV104" s="38">
        <v>0</v>
      </c>
      <c r="CW104" s="38">
        <v>0</v>
      </c>
      <c r="CX104" s="38">
        <v>0</v>
      </c>
      <c r="CY104" s="38">
        <v>0</v>
      </c>
      <c r="CZ104" s="38">
        <v>0</v>
      </c>
      <c r="DA104" s="38">
        <v>0</v>
      </c>
      <c r="DB104" s="38">
        <v>0</v>
      </c>
      <c r="DC104" s="38">
        <v>0</v>
      </c>
      <c r="DD104" s="38">
        <v>0</v>
      </c>
      <c r="DE104" s="38">
        <v>0</v>
      </c>
      <c r="DF104" s="38">
        <v>0</v>
      </c>
      <c r="DG104" s="38">
        <v>0</v>
      </c>
      <c r="DH104" s="38">
        <v>0</v>
      </c>
      <c r="DI104" s="38">
        <v>0</v>
      </c>
      <c r="DJ104" s="38">
        <v>0</v>
      </c>
      <c r="DK104" s="38">
        <v>0</v>
      </c>
      <c r="DL104" s="38">
        <v>0</v>
      </c>
      <c r="DM104" s="38">
        <v>0</v>
      </c>
      <c r="DN104" s="38">
        <v>0</v>
      </c>
      <c r="DO104" s="38">
        <v>0</v>
      </c>
      <c r="DP104" s="38">
        <v>0</v>
      </c>
      <c r="DQ104" s="38">
        <v>0</v>
      </c>
      <c r="DR104" s="38">
        <v>0</v>
      </c>
      <c r="DS104" s="38">
        <v>0</v>
      </c>
      <c r="DT104" s="38">
        <v>0</v>
      </c>
      <c r="DU104" s="38">
        <v>0</v>
      </c>
      <c r="DV104" s="38">
        <v>0</v>
      </c>
      <c r="DW104" s="38">
        <v>0</v>
      </c>
      <c r="DX104" s="38">
        <v>0</v>
      </c>
      <c r="DY104" s="38">
        <v>0</v>
      </c>
      <c r="DZ104" s="38">
        <v>0</v>
      </c>
      <c r="EA104" s="38">
        <v>0</v>
      </c>
      <c r="EB104" s="38">
        <v>0</v>
      </c>
      <c r="EC104" s="38">
        <v>0</v>
      </c>
      <c r="ED104" s="38">
        <v>0</v>
      </c>
      <c r="EE104" s="38">
        <v>0</v>
      </c>
      <c r="EF104" s="38">
        <v>0</v>
      </c>
      <c r="EG104" s="38">
        <v>0</v>
      </c>
      <c r="EH104" s="38">
        <v>0</v>
      </c>
      <c r="EI104" s="38">
        <v>0</v>
      </c>
      <c r="EJ104" s="38">
        <v>0</v>
      </c>
      <c r="EK104" s="38">
        <v>0</v>
      </c>
      <c r="EL104" s="38">
        <v>0</v>
      </c>
      <c r="EM104" s="38">
        <v>0</v>
      </c>
      <c r="EN104" s="38">
        <v>0</v>
      </c>
      <c r="EO104" s="38">
        <v>0</v>
      </c>
      <c r="EP104" s="38">
        <v>0</v>
      </c>
      <c r="EQ104" s="38">
        <v>0</v>
      </c>
      <c r="ER104" s="38">
        <v>0</v>
      </c>
      <c r="ES104" s="38">
        <v>0</v>
      </c>
      <c r="ET104" s="38">
        <v>0</v>
      </c>
      <c r="EU104" s="38">
        <v>0</v>
      </c>
      <c r="EV104" s="38">
        <v>0</v>
      </c>
      <c r="EW104" s="38">
        <v>0</v>
      </c>
      <c r="EX104" s="38">
        <v>0</v>
      </c>
      <c r="EY104" s="38">
        <v>0</v>
      </c>
      <c r="EZ104" s="38">
        <v>0</v>
      </c>
      <c r="FA104" s="38">
        <v>0</v>
      </c>
      <c r="FB104" s="38">
        <v>0</v>
      </c>
      <c r="FC104" s="38">
        <v>0</v>
      </c>
      <c r="FD104" s="38">
        <v>0</v>
      </c>
      <c r="FE104" s="38">
        <v>0</v>
      </c>
      <c r="FF104" s="38">
        <v>0</v>
      </c>
      <c r="FG104" s="38">
        <v>0</v>
      </c>
      <c r="FH104" s="38">
        <v>0</v>
      </c>
      <c r="FI104" s="38">
        <v>0</v>
      </c>
      <c r="FJ104" s="38">
        <v>0</v>
      </c>
      <c r="FK104" s="38">
        <v>0</v>
      </c>
      <c r="FL104" s="38">
        <v>0</v>
      </c>
      <c r="FM104" s="38">
        <v>0</v>
      </c>
      <c r="FN104" s="38">
        <v>0</v>
      </c>
      <c r="FO104" s="38">
        <v>0</v>
      </c>
      <c r="FP104" s="38">
        <v>0</v>
      </c>
      <c r="FQ104" s="38">
        <v>0</v>
      </c>
      <c r="FR104" s="38">
        <v>0</v>
      </c>
      <c r="FS104" s="38">
        <v>0</v>
      </c>
      <c r="FT104" s="38">
        <v>0</v>
      </c>
      <c r="FU104" s="38">
        <v>0</v>
      </c>
      <c r="FV104" s="38">
        <v>0</v>
      </c>
      <c r="FW104" s="38">
        <v>0</v>
      </c>
      <c r="FX104" s="38">
        <v>0</v>
      </c>
      <c r="FY104" s="38">
        <v>0</v>
      </c>
      <c r="FZ104" s="38">
        <v>0</v>
      </c>
      <c r="GA104" s="38">
        <v>0</v>
      </c>
      <c r="GB104" s="38">
        <v>0</v>
      </c>
      <c r="GC104" s="38">
        <v>0</v>
      </c>
      <c r="GD104" s="42">
        <v>0</v>
      </c>
      <c r="GF104" t="s">
        <v>120</v>
      </c>
    </row>
    <row r="105" spans="1:188" x14ac:dyDescent="0.2">
      <c r="A105" s="39" t="s">
        <v>282</v>
      </c>
      <c r="B105" s="40" t="s">
        <v>303</v>
      </c>
      <c r="C105" s="40">
        <v>0</v>
      </c>
      <c r="D105" s="40">
        <v>0</v>
      </c>
      <c r="E105" s="40">
        <v>0</v>
      </c>
      <c r="F105" s="40">
        <v>0</v>
      </c>
      <c r="G105" s="40">
        <v>0</v>
      </c>
      <c r="H105" s="40">
        <v>0</v>
      </c>
      <c r="I105" s="40">
        <v>0</v>
      </c>
      <c r="J105" s="40">
        <v>0</v>
      </c>
      <c r="K105" s="40">
        <v>0</v>
      </c>
      <c r="L105" s="40">
        <v>0</v>
      </c>
      <c r="M105" s="40">
        <v>0</v>
      </c>
      <c r="N105" s="40">
        <v>0</v>
      </c>
      <c r="O105" s="40">
        <v>0</v>
      </c>
      <c r="P105" s="40">
        <v>0</v>
      </c>
      <c r="Q105" s="40">
        <v>0</v>
      </c>
      <c r="R105" s="40">
        <v>0</v>
      </c>
      <c r="S105" s="40">
        <v>0</v>
      </c>
      <c r="T105" s="40">
        <v>0</v>
      </c>
      <c r="U105" s="40">
        <v>0</v>
      </c>
      <c r="V105" s="40">
        <v>0</v>
      </c>
      <c r="W105" s="40">
        <v>0</v>
      </c>
      <c r="X105" s="40">
        <v>0</v>
      </c>
      <c r="Y105" s="40">
        <v>0</v>
      </c>
      <c r="Z105" s="40">
        <v>0</v>
      </c>
      <c r="AA105" s="40">
        <v>0</v>
      </c>
      <c r="AB105" s="40">
        <v>0</v>
      </c>
      <c r="AC105" s="40">
        <v>0</v>
      </c>
      <c r="AD105" s="40">
        <v>0</v>
      </c>
      <c r="AE105" s="40">
        <v>0</v>
      </c>
      <c r="AF105" s="40">
        <v>0</v>
      </c>
      <c r="AG105" s="40">
        <v>0</v>
      </c>
      <c r="AH105" s="40">
        <v>0</v>
      </c>
      <c r="AI105" s="40">
        <v>0</v>
      </c>
      <c r="AJ105" s="40">
        <v>0</v>
      </c>
      <c r="AK105" s="40">
        <v>0</v>
      </c>
      <c r="AL105" s="40">
        <v>0</v>
      </c>
      <c r="AM105" s="40">
        <v>0</v>
      </c>
      <c r="AN105" s="40">
        <v>0</v>
      </c>
      <c r="AO105" s="40">
        <v>0</v>
      </c>
      <c r="AP105" s="40">
        <v>0</v>
      </c>
      <c r="AQ105" s="40">
        <v>0</v>
      </c>
      <c r="AR105" s="40">
        <v>0</v>
      </c>
      <c r="AS105" s="40">
        <v>0</v>
      </c>
      <c r="AT105" s="40">
        <v>0</v>
      </c>
      <c r="AU105" s="40">
        <v>0</v>
      </c>
      <c r="AV105" s="40">
        <v>0</v>
      </c>
      <c r="AW105" s="40">
        <v>0</v>
      </c>
      <c r="AX105" s="40">
        <v>0</v>
      </c>
      <c r="AY105" s="40">
        <v>0</v>
      </c>
      <c r="AZ105" s="40">
        <v>0</v>
      </c>
      <c r="BA105" s="40">
        <v>0</v>
      </c>
      <c r="BB105" s="40">
        <v>0</v>
      </c>
      <c r="BC105" s="40">
        <v>0</v>
      </c>
      <c r="BD105" s="40">
        <v>0</v>
      </c>
      <c r="BE105" s="40">
        <v>0</v>
      </c>
      <c r="BF105" s="40">
        <v>0</v>
      </c>
      <c r="BG105" s="40">
        <v>0</v>
      </c>
      <c r="BH105" s="40">
        <v>0</v>
      </c>
      <c r="BI105" s="40">
        <v>0</v>
      </c>
      <c r="BJ105" s="40">
        <v>0</v>
      </c>
      <c r="BK105" s="40">
        <v>0</v>
      </c>
      <c r="BL105" s="40">
        <v>0</v>
      </c>
      <c r="BM105" s="40">
        <v>0</v>
      </c>
      <c r="BN105" s="40">
        <v>0</v>
      </c>
      <c r="BO105" s="40">
        <v>0</v>
      </c>
      <c r="BP105" s="40">
        <v>0</v>
      </c>
      <c r="BQ105" s="40">
        <v>0</v>
      </c>
      <c r="BR105" s="40">
        <v>0</v>
      </c>
      <c r="BS105" s="40">
        <v>0</v>
      </c>
      <c r="BT105" s="40">
        <v>0</v>
      </c>
      <c r="BU105" s="40">
        <v>0</v>
      </c>
      <c r="BV105" s="40">
        <v>0</v>
      </c>
      <c r="BW105" s="40">
        <v>0</v>
      </c>
      <c r="BX105" s="40">
        <v>0</v>
      </c>
      <c r="BY105" s="40">
        <v>0</v>
      </c>
      <c r="BZ105" s="40">
        <v>0</v>
      </c>
      <c r="CA105" s="40">
        <v>0</v>
      </c>
      <c r="CB105" s="40">
        <v>0</v>
      </c>
      <c r="CC105" s="40">
        <v>0</v>
      </c>
      <c r="CD105" s="40">
        <v>0</v>
      </c>
      <c r="CE105" s="40">
        <v>0</v>
      </c>
      <c r="CF105" s="40">
        <v>0</v>
      </c>
      <c r="CG105" s="40">
        <v>0</v>
      </c>
      <c r="CH105" s="40">
        <v>0</v>
      </c>
      <c r="CI105" s="40">
        <v>0</v>
      </c>
      <c r="CJ105" s="40">
        <v>0</v>
      </c>
      <c r="CK105" s="40">
        <v>0</v>
      </c>
      <c r="CL105" s="40">
        <v>0</v>
      </c>
      <c r="CM105" s="40">
        <v>0</v>
      </c>
      <c r="CN105" s="40">
        <v>0</v>
      </c>
      <c r="CO105" s="40">
        <v>0</v>
      </c>
      <c r="CP105" s="40">
        <v>0</v>
      </c>
      <c r="CQ105" s="40">
        <v>0</v>
      </c>
      <c r="CR105" s="40">
        <v>0</v>
      </c>
      <c r="CS105" s="40">
        <v>0</v>
      </c>
      <c r="CT105" s="40">
        <v>0</v>
      </c>
      <c r="CU105" s="40">
        <v>0</v>
      </c>
      <c r="CV105" s="40">
        <v>0</v>
      </c>
      <c r="CW105" s="40">
        <v>0</v>
      </c>
      <c r="CX105" s="40">
        <v>0</v>
      </c>
      <c r="CY105" s="40">
        <v>0</v>
      </c>
      <c r="CZ105" s="40">
        <v>0</v>
      </c>
      <c r="DA105" s="40">
        <v>0</v>
      </c>
      <c r="DB105" s="40">
        <v>0</v>
      </c>
      <c r="DC105" s="40">
        <v>0</v>
      </c>
      <c r="DD105" s="40">
        <v>0</v>
      </c>
      <c r="DE105" s="40">
        <v>0</v>
      </c>
      <c r="DF105" s="40">
        <v>0</v>
      </c>
      <c r="DG105" s="40">
        <v>0</v>
      </c>
      <c r="DH105" s="40">
        <v>0</v>
      </c>
      <c r="DI105" s="40">
        <v>0</v>
      </c>
      <c r="DJ105" s="40">
        <v>0</v>
      </c>
      <c r="DK105" s="40">
        <v>0</v>
      </c>
      <c r="DL105" s="40">
        <v>0</v>
      </c>
      <c r="DM105" s="40">
        <v>0</v>
      </c>
      <c r="DN105" s="40">
        <v>0</v>
      </c>
      <c r="DO105" s="40">
        <v>0</v>
      </c>
      <c r="DP105" s="40">
        <v>0</v>
      </c>
      <c r="DQ105" s="40">
        <v>0</v>
      </c>
      <c r="DR105" s="40">
        <v>0</v>
      </c>
      <c r="DS105" s="40">
        <v>0</v>
      </c>
      <c r="DT105" s="40">
        <v>0</v>
      </c>
      <c r="DU105" s="40">
        <v>0</v>
      </c>
      <c r="DV105" s="40">
        <v>0</v>
      </c>
      <c r="DW105" s="40">
        <v>0</v>
      </c>
      <c r="DX105" s="40">
        <v>0</v>
      </c>
      <c r="DY105" s="40">
        <v>0</v>
      </c>
      <c r="DZ105" s="40">
        <v>0</v>
      </c>
      <c r="EA105" s="40">
        <v>0</v>
      </c>
      <c r="EB105" s="40">
        <v>0</v>
      </c>
      <c r="EC105" s="40">
        <v>0</v>
      </c>
      <c r="ED105" s="40">
        <v>0</v>
      </c>
      <c r="EE105" s="40">
        <v>0</v>
      </c>
      <c r="EF105" s="40">
        <v>0</v>
      </c>
      <c r="EG105" s="40">
        <v>0</v>
      </c>
      <c r="EH105" s="40">
        <v>0</v>
      </c>
      <c r="EI105" s="40">
        <v>0</v>
      </c>
      <c r="EJ105" s="40">
        <v>0</v>
      </c>
      <c r="EK105" s="40">
        <v>0</v>
      </c>
      <c r="EL105" s="40">
        <v>0</v>
      </c>
      <c r="EM105" s="40">
        <v>0</v>
      </c>
      <c r="EN105" s="40">
        <v>0</v>
      </c>
      <c r="EO105" s="40">
        <v>0</v>
      </c>
      <c r="EP105" s="40">
        <v>0</v>
      </c>
      <c r="EQ105" s="40">
        <v>0</v>
      </c>
      <c r="ER105" s="40">
        <v>0</v>
      </c>
      <c r="ES105" s="40">
        <v>0</v>
      </c>
      <c r="ET105" s="40">
        <v>0</v>
      </c>
      <c r="EU105" s="40">
        <v>0</v>
      </c>
      <c r="EV105" s="40">
        <v>0</v>
      </c>
      <c r="EW105" s="40">
        <v>0</v>
      </c>
      <c r="EX105" s="40">
        <v>0</v>
      </c>
      <c r="EY105" s="40">
        <v>0</v>
      </c>
      <c r="EZ105" s="40">
        <v>0</v>
      </c>
      <c r="FA105" s="40">
        <v>0</v>
      </c>
      <c r="FB105" s="40">
        <v>0</v>
      </c>
      <c r="FC105" s="40">
        <v>0</v>
      </c>
      <c r="FD105" s="40">
        <v>0</v>
      </c>
      <c r="FE105" s="40">
        <v>-26</v>
      </c>
      <c r="FF105" s="40">
        <v>0</v>
      </c>
      <c r="FG105" s="40">
        <v>0</v>
      </c>
      <c r="FH105" s="40">
        <v>0</v>
      </c>
      <c r="FI105" s="40">
        <v>0</v>
      </c>
      <c r="FJ105" s="40">
        <v>0</v>
      </c>
      <c r="FK105" s="40">
        <v>0</v>
      </c>
      <c r="FL105" s="40">
        <v>0</v>
      </c>
      <c r="FM105" s="40">
        <v>0</v>
      </c>
      <c r="FN105" s="40">
        <v>0</v>
      </c>
      <c r="FO105" s="40">
        <v>0</v>
      </c>
      <c r="FP105" s="40">
        <v>0</v>
      </c>
      <c r="FQ105" s="40">
        <v>0</v>
      </c>
      <c r="FR105" s="40">
        <v>0</v>
      </c>
      <c r="FS105" s="40">
        <v>0</v>
      </c>
      <c r="FT105" s="40">
        <v>0</v>
      </c>
      <c r="FU105" s="40">
        <v>0</v>
      </c>
      <c r="FV105" s="40">
        <v>0</v>
      </c>
      <c r="FW105" s="40">
        <v>0</v>
      </c>
      <c r="FX105" s="40">
        <v>0</v>
      </c>
      <c r="FY105" s="40">
        <v>0</v>
      </c>
      <c r="FZ105" s="40">
        <v>0</v>
      </c>
      <c r="GA105" s="40">
        <v>0</v>
      </c>
      <c r="GB105" s="40">
        <v>0</v>
      </c>
      <c r="GC105" s="40">
        <v>0</v>
      </c>
      <c r="GD105" s="43">
        <v>-26</v>
      </c>
      <c r="GF105" t="s">
        <v>122</v>
      </c>
    </row>
    <row r="106" spans="1:188" x14ac:dyDescent="0.2">
      <c r="GF106" t="s">
        <v>123</v>
      </c>
    </row>
    <row r="107" spans="1:188" x14ac:dyDescent="0.2">
      <c r="GF107" t="s">
        <v>124</v>
      </c>
    </row>
    <row r="108" spans="1:188" x14ac:dyDescent="0.2">
      <c r="A108" t="s">
        <v>416</v>
      </c>
      <c r="B108" s="35" t="s">
        <v>0</v>
      </c>
      <c r="C108" s="39" t="s">
        <v>196</v>
      </c>
      <c r="D108" s="37" t="s">
        <v>220</v>
      </c>
      <c r="E108" s="37" t="s">
        <v>241</v>
      </c>
      <c r="F108" s="39" t="s">
        <v>245</v>
      </c>
      <c r="G108" s="39" t="s">
        <v>204</v>
      </c>
      <c r="H108" s="39" t="s">
        <v>247</v>
      </c>
      <c r="I108" s="37" t="s">
        <v>229</v>
      </c>
      <c r="J108" s="37" t="s">
        <v>215</v>
      </c>
      <c r="K108" s="39" t="s">
        <v>238</v>
      </c>
      <c r="L108" s="37" t="s">
        <v>266</v>
      </c>
      <c r="M108" s="37" t="s">
        <v>234</v>
      </c>
      <c r="N108" s="39" t="s">
        <v>242</v>
      </c>
      <c r="GF108" t="s">
        <v>125</v>
      </c>
    </row>
    <row r="109" spans="1:188" x14ac:dyDescent="0.2">
      <c r="B109" s="36" t="s">
        <v>300</v>
      </c>
      <c r="C109" s="40" t="s">
        <v>298</v>
      </c>
      <c r="D109" s="38" t="s">
        <v>301</v>
      </c>
      <c r="E109" s="38" t="s">
        <v>302</v>
      </c>
      <c r="F109" s="40" t="s">
        <v>302</v>
      </c>
      <c r="G109" s="40" t="s">
        <v>298</v>
      </c>
      <c r="H109" s="40" t="s">
        <v>302</v>
      </c>
      <c r="I109" s="38" t="s">
        <v>301</v>
      </c>
      <c r="J109" s="38" t="s">
        <v>298</v>
      </c>
      <c r="K109" s="40" t="s">
        <v>301</v>
      </c>
      <c r="L109" s="38" t="s">
        <v>302</v>
      </c>
      <c r="M109" s="38" t="s">
        <v>298</v>
      </c>
      <c r="N109" s="40" t="s">
        <v>301</v>
      </c>
      <c r="GF109" t="s">
        <v>126</v>
      </c>
    </row>
    <row r="110" spans="1:188" x14ac:dyDescent="0.2">
      <c r="A110" s="36" t="s">
        <v>1</v>
      </c>
      <c r="C110" s="40">
        <v>104</v>
      </c>
      <c r="D110" s="38">
        <v>0</v>
      </c>
      <c r="E110" s="38">
        <v>40</v>
      </c>
      <c r="F110" s="40">
        <v>0</v>
      </c>
      <c r="G110" s="40">
        <v>26</v>
      </c>
      <c r="H110" s="40">
        <v>0</v>
      </c>
      <c r="I110" s="38">
        <v>0</v>
      </c>
      <c r="J110" s="38">
        <v>0</v>
      </c>
      <c r="K110" s="40">
        <v>0</v>
      </c>
      <c r="L110" s="38">
        <v>0</v>
      </c>
      <c r="M110" s="38">
        <v>0</v>
      </c>
      <c r="N110" s="40">
        <v>0</v>
      </c>
      <c r="GF110" t="s">
        <v>127</v>
      </c>
    </row>
    <row r="111" spans="1:188" x14ac:dyDescent="0.2">
      <c r="A111" s="36" t="s">
        <v>2</v>
      </c>
      <c r="C111" s="40">
        <v>0</v>
      </c>
      <c r="D111" s="38">
        <v>0</v>
      </c>
      <c r="E111" s="38">
        <v>0</v>
      </c>
      <c r="F111" s="40">
        <v>0</v>
      </c>
      <c r="G111" s="40">
        <v>0</v>
      </c>
      <c r="H111" s="40">
        <v>0</v>
      </c>
      <c r="I111" s="38">
        <v>0</v>
      </c>
      <c r="J111" s="38">
        <v>0</v>
      </c>
      <c r="K111" s="40">
        <v>0</v>
      </c>
      <c r="L111" s="38">
        <v>0</v>
      </c>
      <c r="M111" s="38">
        <v>0</v>
      </c>
      <c r="N111" s="40">
        <v>0</v>
      </c>
      <c r="GF111" t="s">
        <v>129</v>
      </c>
    </row>
    <row r="112" spans="1:188" x14ac:dyDescent="0.2">
      <c r="A112" s="36" t="s">
        <v>3</v>
      </c>
      <c r="C112" s="40">
        <v>52</v>
      </c>
      <c r="D112" s="38">
        <v>0</v>
      </c>
      <c r="E112" s="38">
        <v>0</v>
      </c>
      <c r="F112" s="40">
        <v>0</v>
      </c>
      <c r="G112" s="40">
        <v>0</v>
      </c>
      <c r="H112" s="40">
        <v>0</v>
      </c>
      <c r="I112" s="38">
        <v>0</v>
      </c>
      <c r="J112" s="38">
        <v>52</v>
      </c>
      <c r="K112" s="40">
        <v>0</v>
      </c>
      <c r="L112" s="38">
        <v>0</v>
      </c>
      <c r="M112" s="38">
        <v>0</v>
      </c>
      <c r="N112" s="40">
        <v>0</v>
      </c>
      <c r="GF112" t="s">
        <v>130</v>
      </c>
    </row>
    <row r="113" spans="1:188" x14ac:dyDescent="0.2">
      <c r="A113" s="36" t="s">
        <v>4</v>
      </c>
      <c r="C113" s="40">
        <v>0</v>
      </c>
      <c r="D113" s="38">
        <v>0</v>
      </c>
      <c r="E113" s="38">
        <v>0</v>
      </c>
      <c r="F113" s="40">
        <v>0</v>
      </c>
      <c r="G113" s="40">
        <v>0</v>
      </c>
      <c r="H113" s="40">
        <v>0</v>
      </c>
      <c r="I113" s="38">
        <v>0</v>
      </c>
      <c r="J113" s="38">
        <v>0</v>
      </c>
      <c r="K113" s="40">
        <v>0</v>
      </c>
      <c r="L113" s="38">
        <v>0</v>
      </c>
      <c r="M113" s="38">
        <v>0</v>
      </c>
      <c r="N113" s="40">
        <v>0</v>
      </c>
      <c r="GF113" t="s">
        <v>131</v>
      </c>
    </row>
    <row r="114" spans="1:188" x14ac:dyDescent="0.2">
      <c r="A114" s="36" t="s">
        <v>5</v>
      </c>
      <c r="C114" s="40">
        <v>26</v>
      </c>
      <c r="D114" s="38">
        <v>0</v>
      </c>
      <c r="E114" s="38">
        <v>0</v>
      </c>
      <c r="F114" s="40">
        <v>0</v>
      </c>
      <c r="G114" s="40">
        <v>234</v>
      </c>
      <c r="H114" s="40">
        <v>0</v>
      </c>
      <c r="I114" s="38">
        <v>0</v>
      </c>
      <c r="J114" s="38">
        <v>0</v>
      </c>
      <c r="K114" s="40">
        <v>0</v>
      </c>
      <c r="L114" s="38">
        <v>0</v>
      </c>
      <c r="M114" s="38">
        <v>0</v>
      </c>
      <c r="N114" s="40">
        <v>0</v>
      </c>
      <c r="GF114" t="s">
        <v>132</v>
      </c>
    </row>
    <row r="115" spans="1:188" x14ac:dyDescent="0.2">
      <c r="A115" s="36" t="s">
        <v>6</v>
      </c>
      <c r="C115" s="40">
        <v>364</v>
      </c>
      <c r="D115" s="38">
        <v>30</v>
      </c>
      <c r="E115" s="38">
        <v>0</v>
      </c>
      <c r="F115" s="40">
        <v>0</v>
      </c>
      <c r="G115" s="40">
        <v>260</v>
      </c>
      <c r="H115" s="40">
        <v>0</v>
      </c>
      <c r="I115" s="38">
        <v>30</v>
      </c>
      <c r="J115" s="38">
        <v>0</v>
      </c>
      <c r="K115" s="40">
        <v>0</v>
      </c>
      <c r="L115" s="38">
        <v>0</v>
      </c>
      <c r="M115" s="38">
        <v>0</v>
      </c>
      <c r="N115" s="40">
        <v>0</v>
      </c>
      <c r="GF115" t="s">
        <v>133</v>
      </c>
    </row>
    <row r="116" spans="1:188" x14ac:dyDescent="0.2">
      <c r="A116" s="36" t="s">
        <v>7</v>
      </c>
      <c r="C116" s="40">
        <v>208</v>
      </c>
      <c r="D116" s="38">
        <v>90</v>
      </c>
      <c r="E116" s="38">
        <v>0</v>
      </c>
      <c r="F116" s="40">
        <v>0</v>
      </c>
      <c r="G116" s="40">
        <v>312</v>
      </c>
      <c r="H116" s="40">
        <v>0</v>
      </c>
      <c r="I116" s="38">
        <v>30</v>
      </c>
      <c r="J116" s="38">
        <v>0</v>
      </c>
      <c r="K116" s="40">
        <v>0</v>
      </c>
      <c r="L116" s="38">
        <v>0</v>
      </c>
      <c r="M116" s="38">
        <v>0</v>
      </c>
      <c r="N116" s="40">
        <v>0</v>
      </c>
      <c r="GF116" t="s">
        <v>134</v>
      </c>
    </row>
    <row r="117" spans="1:188" x14ac:dyDescent="0.2">
      <c r="A117" s="36" t="s">
        <v>8</v>
      </c>
      <c r="C117" s="40">
        <v>182</v>
      </c>
      <c r="D117" s="38">
        <v>0</v>
      </c>
      <c r="E117" s="38">
        <v>0</v>
      </c>
      <c r="F117" s="40">
        <v>0</v>
      </c>
      <c r="G117" s="40">
        <v>234</v>
      </c>
      <c r="H117" s="40">
        <v>0</v>
      </c>
      <c r="I117" s="38">
        <v>30</v>
      </c>
      <c r="J117" s="38">
        <v>52</v>
      </c>
      <c r="K117" s="40">
        <v>0</v>
      </c>
      <c r="L117" s="38">
        <v>0</v>
      </c>
      <c r="M117" s="38">
        <v>0</v>
      </c>
      <c r="N117" s="40">
        <v>0</v>
      </c>
      <c r="GF117" t="s">
        <v>136</v>
      </c>
    </row>
    <row r="118" spans="1:188" x14ac:dyDescent="0.2">
      <c r="A118" s="36" t="s">
        <v>9</v>
      </c>
      <c r="C118" s="40">
        <v>0</v>
      </c>
      <c r="D118" s="38">
        <v>0</v>
      </c>
      <c r="E118" s="38">
        <v>0</v>
      </c>
      <c r="F118" s="40">
        <v>0</v>
      </c>
      <c r="G118" s="40">
        <v>0</v>
      </c>
      <c r="H118" s="40">
        <v>0</v>
      </c>
      <c r="I118" s="38">
        <v>0</v>
      </c>
      <c r="J118" s="38">
        <v>0</v>
      </c>
      <c r="K118" s="40">
        <v>0</v>
      </c>
      <c r="L118" s="38">
        <v>0</v>
      </c>
      <c r="M118" s="38">
        <v>0</v>
      </c>
      <c r="N118" s="40">
        <v>0</v>
      </c>
      <c r="GF118" t="s">
        <v>137</v>
      </c>
    </row>
    <row r="119" spans="1:188" x14ac:dyDescent="0.2">
      <c r="A119" s="36" t="s">
        <v>10</v>
      </c>
      <c r="C119" s="40">
        <v>52</v>
      </c>
      <c r="D119" s="38">
        <v>0</v>
      </c>
      <c r="E119" s="38">
        <v>0</v>
      </c>
      <c r="F119" s="40">
        <v>0</v>
      </c>
      <c r="G119" s="40">
        <v>234</v>
      </c>
      <c r="H119" s="40">
        <v>0</v>
      </c>
      <c r="I119" s="38">
        <v>0</v>
      </c>
      <c r="J119" s="38">
        <v>26</v>
      </c>
      <c r="K119" s="40">
        <v>0</v>
      </c>
      <c r="L119" s="38">
        <v>0</v>
      </c>
      <c r="M119" s="38">
        <v>0</v>
      </c>
      <c r="N119" s="40">
        <v>0</v>
      </c>
      <c r="GF119" t="s">
        <v>138</v>
      </c>
    </row>
    <row r="120" spans="1:188" x14ac:dyDescent="0.2">
      <c r="A120" s="36" t="s">
        <v>11</v>
      </c>
      <c r="C120" s="40">
        <v>312</v>
      </c>
      <c r="D120" s="38">
        <v>30</v>
      </c>
      <c r="E120" s="38">
        <v>0</v>
      </c>
      <c r="F120" s="40">
        <v>0</v>
      </c>
      <c r="G120" s="40">
        <v>234</v>
      </c>
      <c r="H120" s="40">
        <v>40</v>
      </c>
      <c r="I120" s="38">
        <v>0</v>
      </c>
      <c r="J120" s="38">
        <v>26</v>
      </c>
      <c r="K120" s="40">
        <v>0</v>
      </c>
      <c r="L120" s="38">
        <v>0</v>
      </c>
      <c r="M120" s="38">
        <v>0</v>
      </c>
      <c r="N120" s="40">
        <v>0</v>
      </c>
      <c r="GF120" t="s">
        <v>139</v>
      </c>
    </row>
    <row r="121" spans="1:188" x14ac:dyDescent="0.2">
      <c r="A121" s="36" t="s">
        <v>12</v>
      </c>
      <c r="C121" s="40">
        <v>362.5</v>
      </c>
      <c r="D121" s="38">
        <v>27.5</v>
      </c>
      <c r="E121" s="38">
        <v>0</v>
      </c>
      <c r="F121" s="40">
        <v>0</v>
      </c>
      <c r="G121" s="40">
        <v>258.5</v>
      </c>
      <c r="H121" s="40">
        <v>0</v>
      </c>
      <c r="I121" s="38">
        <v>30</v>
      </c>
      <c r="J121" s="38">
        <v>0</v>
      </c>
      <c r="K121" s="40">
        <v>0</v>
      </c>
      <c r="L121" s="38">
        <v>0</v>
      </c>
      <c r="M121" s="38">
        <v>0</v>
      </c>
      <c r="N121" s="40">
        <v>0</v>
      </c>
      <c r="GF121" t="s">
        <v>140</v>
      </c>
    </row>
    <row r="122" spans="1:188" x14ac:dyDescent="0.2">
      <c r="A122" s="36" t="s">
        <v>13</v>
      </c>
      <c r="C122" s="40">
        <v>234</v>
      </c>
      <c r="D122" s="38">
        <v>60</v>
      </c>
      <c r="E122" s="38">
        <v>0</v>
      </c>
      <c r="F122" s="40">
        <v>0</v>
      </c>
      <c r="G122" s="40">
        <v>286</v>
      </c>
      <c r="H122" s="40">
        <v>0</v>
      </c>
      <c r="I122" s="38">
        <v>60</v>
      </c>
      <c r="J122" s="38">
        <v>52</v>
      </c>
      <c r="K122" s="40">
        <v>0</v>
      </c>
      <c r="L122" s="38">
        <v>0</v>
      </c>
      <c r="M122" s="38">
        <v>0</v>
      </c>
      <c r="N122" s="40">
        <v>0</v>
      </c>
      <c r="GF122" t="s">
        <v>141</v>
      </c>
    </row>
    <row r="123" spans="1:188" x14ac:dyDescent="0.2">
      <c r="A123" s="36" t="s">
        <v>14</v>
      </c>
      <c r="C123" s="40">
        <v>0</v>
      </c>
      <c r="D123" s="38">
        <v>0</v>
      </c>
      <c r="E123" s="38">
        <v>0</v>
      </c>
      <c r="F123" s="40">
        <v>0</v>
      </c>
      <c r="G123" s="40">
        <v>0</v>
      </c>
      <c r="H123" s="40">
        <v>0</v>
      </c>
      <c r="I123" s="38">
        <v>0</v>
      </c>
      <c r="J123" s="38">
        <v>0</v>
      </c>
      <c r="K123" s="40">
        <v>0</v>
      </c>
      <c r="L123" s="38">
        <v>0</v>
      </c>
      <c r="M123" s="38">
        <v>0</v>
      </c>
      <c r="N123" s="40">
        <v>0</v>
      </c>
      <c r="GF123" t="s">
        <v>143</v>
      </c>
    </row>
    <row r="124" spans="1:188" x14ac:dyDescent="0.2">
      <c r="A124" s="36" t="s">
        <v>15</v>
      </c>
      <c r="C124" s="40">
        <v>0</v>
      </c>
      <c r="D124" s="38">
        <v>0</v>
      </c>
      <c r="E124" s="38">
        <v>0</v>
      </c>
      <c r="F124" s="40">
        <v>0</v>
      </c>
      <c r="G124" s="40">
        <v>130</v>
      </c>
      <c r="H124" s="40">
        <v>0</v>
      </c>
      <c r="I124" s="38">
        <v>30</v>
      </c>
      <c r="J124" s="38">
        <v>0</v>
      </c>
      <c r="K124" s="40">
        <v>0</v>
      </c>
      <c r="L124" s="38">
        <v>0</v>
      </c>
      <c r="M124" s="38">
        <v>0</v>
      </c>
      <c r="N124" s="40">
        <v>0</v>
      </c>
      <c r="GF124" t="s">
        <v>144</v>
      </c>
    </row>
    <row r="125" spans="1:188" x14ac:dyDescent="0.2">
      <c r="A125" s="36" t="s">
        <v>16</v>
      </c>
      <c r="C125" s="40">
        <v>0</v>
      </c>
      <c r="D125" s="38">
        <v>0</v>
      </c>
      <c r="E125" s="38">
        <v>0</v>
      </c>
      <c r="F125" s="40">
        <v>0</v>
      </c>
      <c r="G125" s="40">
        <v>0</v>
      </c>
      <c r="H125" s="40">
        <v>0</v>
      </c>
      <c r="I125" s="38">
        <v>0</v>
      </c>
      <c r="J125" s="38">
        <v>0</v>
      </c>
      <c r="K125" s="40">
        <v>0</v>
      </c>
      <c r="L125" s="38">
        <v>0</v>
      </c>
      <c r="M125" s="38">
        <v>0</v>
      </c>
      <c r="N125" s="40">
        <v>0</v>
      </c>
      <c r="GF125" t="s">
        <v>145</v>
      </c>
    </row>
    <row r="126" spans="1:188" x14ac:dyDescent="0.2">
      <c r="A126" s="36" t="s">
        <v>17</v>
      </c>
      <c r="C126" s="40">
        <v>0</v>
      </c>
      <c r="D126" s="38">
        <v>0</v>
      </c>
      <c r="E126" s="38">
        <v>0</v>
      </c>
      <c r="F126" s="40">
        <v>0</v>
      </c>
      <c r="G126" s="40">
        <v>130</v>
      </c>
      <c r="H126" s="40">
        <v>0</v>
      </c>
      <c r="I126" s="38">
        <v>0</v>
      </c>
      <c r="J126" s="38">
        <v>0</v>
      </c>
      <c r="K126" s="40">
        <v>0</v>
      </c>
      <c r="L126" s="38">
        <v>0</v>
      </c>
      <c r="M126" s="38">
        <v>0</v>
      </c>
      <c r="N126" s="40">
        <v>0</v>
      </c>
      <c r="GF126" t="s">
        <v>146</v>
      </c>
    </row>
    <row r="127" spans="1:188" x14ac:dyDescent="0.2">
      <c r="A127" s="36" t="s">
        <v>18</v>
      </c>
      <c r="C127" s="40">
        <v>390</v>
      </c>
      <c r="D127" s="38">
        <v>30</v>
      </c>
      <c r="E127" s="38">
        <v>0</v>
      </c>
      <c r="F127" s="40">
        <v>0</v>
      </c>
      <c r="G127" s="40">
        <v>286</v>
      </c>
      <c r="H127" s="40">
        <v>0</v>
      </c>
      <c r="I127" s="38">
        <v>90</v>
      </c>
      <c r="J127" s="38">
        <v>26</v>
      </c>
      <c r="K127" s="40">
        <v>0</v>
      </c>
      <c r="L127" s="38">
        <v>0</v>
      </c>
      <c r="M127" s="38">
        <v>0</v>
      </c>
      <c r="N127" s="40">
        <v>0</v>
      </c>
      <c r="GF127" t="s">
        <v>147</v>
      </c>
    </row>
    <row r="128" spans="1:188" x14ac:dyDescent="0.2">
      <c r="A128" s="36" t="s">
        <v>19</v>
      </c>
      <c r="C128" s="40">
        <v>156</v>
      </c>
      <c r="D128" s="38">
        <v>30</v>
      </c>
      <c r="E128" s="38">
        <v>80</v>
      </c>
      <c r="F128" s="40">
        <v>0</v>
      </c>
      <c r="G128" s="40">
        <v>390</v>
      </c>
      <c r="H128" s="40">
        <v>0</v>
      </c>
      <c r="I128" s="38">
        <v>0</v>
      </c>
      <c r="J128" s="38">
        <v>52</v>
      </c>
      <c r="K128" s="40">
        <v>30</v>
      </c>
      <c r="L128" s="38">
        <v>0</v>
      </c>
      <c r="M128" s="38">
        <v>0</v>
      </c>
      <c r="N128" s="40">
        <v>0</v>
      </c>
      <c r="GF128" t="s">
        <v>148</v>
      </c>
    </row>
    <row r="129" spans="1:188" x14ac:dyDescent="0.2">
      <c r="A129" s="36" t="s">
        <v>20</v>
      </c>
      <c r="C129" s="40">
        <v>260</v>
      </c>
      <c r="D129" s="38">
        <v>30</v>
      </c>
      <c r="E129" s="38">
        <v>0</v>
      </c>
      <c r="F129" s="40">
        <v>0</v>
      </c>
      <c r="G129" s="40">
        <v>286</v>
      </c>
      <c r="H129" s="40">
        <v>0</v>
      </c>
      <c r="I129" s="38">
        <v>0</v>
      </c>
      <c r="J129" s="38">
        <v>0</v>
      </c>
      <c r="K129" s="40">
        <v>0</v>
      </c>
      <c r="L129" s="38">
        <v>0</v>
      </c>
      <c r="M129" s="38">
        <v>0</v>
      </c>
      <c r="N129" s="40">
        <v>0</v>
      </c>
      <c r="GF129" t="s">
        <v>150</v>
      </c>
    </row>
    <row r="130" spans="1:188" x14ac:dyDescent="0.2">
      <c r="A130" s="36" t="s">
        <v>21</v>
      </c>
      <c r="C130" s="40">
        <v>286</v>
      </c>
      <c r="D130" s="38">
        <v>60</v>
      </c>
      <c r="E130" s="38">
        <v>40</v>
      </c>
      <c r="F130" s="40">
        <v>0</v>
      </c>
      <c r="G130" s="40">
        <v>156</v>
      </c>
      <c r="H130" s="40">
        <v>80</v>
      </c>
      <c r="I130" s="38">
        <v>0</v>
      </c>
      <c r="J130" s="38">
        <v>0</v>
      </c>
      <c r="K130" s="40">
        <v>0</v>
      </c>
      <c r="L130" s="38">
        <v>0</v>
      </c>
      <c r="M130" s="38">
        <v>0</v>
      </c>
      <c r="N130" s="40">
        <v>0</v>
      </c>
      <c r="GF130" t="s">
        <v>151</v>
      </c>
    </row>
    <row r="131" spans="1:188" x14ac:dyDescent="0.2">
      <c r="A131" s="36" t="s">
        <v>22</v>
      </c>
      <c r="C131" s="40">
        <v>50.333329999999997</v>
      </c>
      <c r="D131" s="38">
        <v>0</v>
      </c>
      <c r="E131" s="38">
        <v>0</v>
      </c>
      <c r="F131" s="40">
        <v>0</v>
      </c>
      <c r="G131" s="40">
        <v>76.333330000000004</v>
      </c>
      <c r="H131" s="40">
        <v>0</v>
      </c>
      <c r="I131" s="38">
        <v>0</v>
      </c>
      <c r="J131" s="38">
        <v>24.33333</v>
      </c>
      <c r="K131" s="40">
        <v>0</v>
      </c>
      <c r="L131" s="38">
        <v>0</v>
      </c>
      <c r="M131" s="38">
        <v>0</v>
      </c>
      <c r="N131" s="40">
        <v>0</v>
      </c>
      <c r="GF131" t="s">
        <v>152</v>
      </c>
    </row>
    <row r="132" spans="1:188" x14ac:dyDescent="0.2">
      <c r="A132" s="36" t="s">
        <v>23</v>
      </c>
      <c r="C132" s="40">
        <v>0</v>
      </c>
      <c r="D132" s="38">
        <v>0</v>
      </c>
      <c r="E132" s="38">
        <v>0</v>
      </c>
      <c r="F132" s="40">
        <v>0</v>
      </c>
      <c r="G132" s="40">
        <v>0</v>
      </c>
      <c r="H132" s="40">
        <v>0</v>
      </c>
      <c r="I132" s="38">
        <v>0</v>
      </c>
      <c r="J132" s="38">
        <v>0</v>
      </c>
      <c r="K132" s="40">
        <v>0</v>
      </c>
      <c r="L132" s="38">
        <v>0</v>
      </c>
      <c r="M132" s="38">
        <v>0</v>
      </c>
      <c r="N132" s="40">
        <v>0</v>
      </c>
      <c r="GF132" t="s">
        <v>153</v>
      </c>
    </row>
    <row r="133" spans="1:188" x14ac:dyDescent="0.2">
      <c r="A133" s="36" t="s">
        <v>24</v>
      </c>
      <c r="C133" s="40">
        <v>0</v>
      </c>
      <c r="D133" s="38">
        <v>30</v>
      </c>
      <c r="E133" s="38">
        <v>0</v>
      </c>
      <c r="F133" s="40">
        <v>0</v>
      </c>
      <c r="G133" s="40">
        <v>26</v>
      </c>
      <c r="H133" s="40">
        <v>0</v>
      </c>
      <c r="I133" s="38">
        <v>0</v>
      </c>
      <c r="J133" s="38">
        <v>26</v>
      </c>
      <c r="K133" s="40">
        <v>0</v>
      </c>
      <c r="L133" s="38">
        <v>0</v>
      </c>
      <c r="M133" s="38">
        <v>0</v>
      </c>
      <c r="N133" s="40">
        <v>0</v>
      </c>
      <c r="GF133" t="s">
        <v>154</v>
      </c>
    </row>
    <row r="134" spans="1:188" x14ac:dyDescent="0.2">
      <c r="A134" s="36" t="s">
        <v>25</v>
      </c>
      <c r="C134" s="40">
        <v>26</v>
      </c>
      <c r="D134" s="38">
        <v>30</v>
      </c>
      <c r="E134" s="38">
        <v>0</v>
      </c>
      <c r="F134" s="40">
        <v>0</v>
      </c>
      <c r="G134" s="40">
        <v>26</v>
      </c>
      <c r="H134" s="40">
        <v>0</v>
      </c>
      <c r="I134" s="38">
        <v>0</v>
      </c>
      <c r="J134" s="38">
        <v>0</v>
      </c>
      <c r="K134" s="40">
        <v>0</v>
      </c>
      <c r="L134" s="38">
        <v>0</v>
      </c>
      <c r="M134" s="38">
        <v>0</v>
      </c>
      <c r="N134" s="40">
        <v>0</v>
      </c>
      <c r="GF134" t="s">
        <v>155</v>
      </c>
    </row>
    <row r="135" spans="1:188" x14ac:dyDescent="0.2">
      <c r="A135" s="36" t="s">
        <v>26</v>
      </c>
      <c r="C135" s="40">
        <v>104</v>
      </c>
      <c r="D135" s="38">
        <v>0</v>
      </c>
      <c r="E135" s="38">
        <v>0</v>
      </c>
      <c r="F135" s="40">
        <v>0</v>
      </c>
      <c r="G135" s="40">
        <v>78</v>
      </c>
      <c r="H135" s="40">
        <v>0</v>
      </c>
      <c r="I135" s="38">
        <v>0</v>
      </c>
      <c r="J135" s="38">
        <v>26</v>
      </c>
      <c r="K135" s="40">
        <v>0</v>
      </c>
      <c r="L135" s="38">
        <v>0</v>
      </c>
      <c r="M135" s="38">
        <v>0</v>
      </c>
      <c r="N135" s="40">
        <v>0</v>
      </c>
      <c r="GF135" t="s">
        <v>157</v>
      </c>
    </row>
    <row r="136" spans="1:188" x14ac:dyDescent="0.2">
      <c r="A136" s="36" t="s">
        <v>27</v>
      </c>
      <c r="C136" s="40">
        <v>52</v>
      </c>
      <c r="D136" s="38">
        <v>0</v>
      </c>
      <c r="E136" s="38">
        <v>0</v>
      </c>
      <c r="F136" s="40">
        <v>0</v>
      </c>
      <c r="G136" s="40">
        <v>78</v>
      </c>
      <c r="H136" s="40">
        <v>0</v>
      </c>
      <c r="I136" s="38">
        <v>0</v>
      </c>
      <c r="J136" s="38">
        <v>50.333329999999997</v>
      </c>
      <c r="K136" s="40">
        <v>0</v>
      </c>
      <c r="L136" s="38">
        <v>0</v>
      </c>
      <c r="M136" s="38">
        <v>0</v>
      </c>
      <c r="N136" s="40">
        <v>0</v>
      </c>
      <c r="GF136" t="s">
        <v>158</v>
      </c>
    </row>
    <row r="137" spans="1:188" x14ac:dyDescent="0.2">
      <c r="A137" s="36" t="s">
        <v>28</v>
      </c>
      <c r="C137" s="40">
        <v>78</v>
      </c>
      <c r="D137" s="38">
        <v>0</v>
      </c>
      <c r="E137" s="38">
        <v>0</v>
      </c>
      <c r="F137" s="40">
        <v>0</v>
      </c>
      <c r="G137" s="40">
        <v>52</v>
      </c>
      <c r="H137" s="40">
        <v>0</v>
      </c>
      <c r="I137" s="38">
        <v>0</v>
      </c>
      <c r="J137" s="38">
        <v>0</v>
      </c>
      <c r="K137" s="40">
        <v>0</v>
      </c>
      <c r="L137" s="38">
        <v>0</v>
      </c>
      <c r="M137" s="38">
        <v>0</v>
      </c>
      <c r="N137" s="40">
        <v>0</v>
      </c>
      <c r="GF137" t="s">
        <v>159</v>
      </c>
    </row>
    <row r="138" spans="1:188" x14ac:dyDescent="0.2">
      <c r="A138" s="36" t="s">
        <v>29</v>
      </c>
      <c r="C138" s="40">
        <v>26</v>
      </c>
      <c r="D138" s="38">
        <v>0</v>
      </c>
      <c r="E138" s="38">
        <v>0</v>
      </c>
      <c r="F138" s="40">
        <v>0</v>
      </c>
      <c r="G138" s="40">
        <v>0</v>
      </c>
      <c r="H138" s="40">
        <v>0</v>
      </c>
      <c r="I138" s="38">
        <v>0</v>
      </c>
      <c r="J138" s="38">
        <v>26</v>
      </c>
      <c r="K138" s="40">
        <v>0</v>
      </c>
      <c r="L138" s="38">
        <v>0</v>
      </c>
      <c r="M138" s="38">
        <v>0</v>
      </c>
      <c r="N138" s="40">
        <v>0</v>
      </c>
      <c r="GF138" t="s">
        <v>160</v>
      </c>
    </row>
    <row r="139" spans="1:188" x14ac:dyDescent="0.2">
      <c r="A139" s="36" t="s">
        <v>30</v>
      </c>
      <c r="C139" s="40">
        <v>0</v>
      </c>
      <c r="D139" s="38">
        <v>0</v>
      </c>
      <c r="E139" s="38">
        <v>0</v>
      </c>
      <c r="F139" s="40">
        <v>0</v>
      </c>
      <c r="G139" s="40">
        <v>0</v>
      </c>
      <c r="H139" s="40">
        <v>0</v>
      </c>
      <c r="I139" s="38">
        <v>0</v>
      </c>
      <c r="J139" s="38">
        <v>0</v>
      </c>
      <c r="K139" s="40">
        <v>0</v>
      </c>
      <c r="L139" s="38">
        <v>0</v>
      </c>
      <c r="M139" s="38">
        <v>0</v>
      </c>
      <c r="N139" s="40">
        <v>0</v>
      </c>
      <c r="GF139" t="s">
        <v>161</v>
      </c>
    </row>
    <row r="140" spans="1:188" x14ac:dyDescent="0.2">
      <c r="A140" s="36" t="s">
        <v>31</v>
      </c>
      <c r="C140" s="40">
        <v>0</v>
      </c>
      <c r="D140" s="38">
        <v>0</v>
      </c>
      <c r="E140" s="38">
        <v>0</v>
      </c>
      <c r="F140" s="40">
        <v>80</v>
      </c>
      <c r="G140" s="40">
        <v>182</v>
      </c>
      <c r="H140" s="40">
        <v>0</v>
      </c>
      <c r="I140" s="38">
        <v>90</v>
      </c>
      <c r="J140" s="38">
        <v>0</v>
      </c>
      <c r="K140" s="40">
        <v>0</v>
      </c>
      <c r="L140" s="38">
        <v>0</v>
      </c>
      <c r="M140" s="38">
        <v>0</v>
      </c>
      <c r="N140" s="40">
        <v>0</v>
      </c>
      <c r="GF140" t="s">
        <v>162</v>
      </c>
    </row>
    <row r="141" spans="1:188" x14ac:dyDescent="0.2">
      <c r="A141" s="36" t="s">
        <v>32</v>
      </c>
      <c r="C141" s="40">
        <v>0</v>
      </c>
      <c r="D141" s="38">
        <v>0</v>
      </c>
      <c r="E141" s="38">
        <v>0</v>
      </c>
      <c r="F141" s="40">
        <v>40</v>
      </c>
      <c r="G141" s="40">
        <v>182</v>
      </c>
      <c r="H141" s="40">
        <v>0</v>
      </c>
      <c r="I141" s="38">
        <v>30</v>
      </c>
      <c r="J141" s="38">
        <v>0</v>
      </c>
      <c r="K141" s="40">
        <v>0</v>
      </c>
      <c r="L141" s="38">
        <v>0</v>
      </c>
      <c r="M141" s="38">
        <v>0</v>
      </c>
      <c r="N141" s="40">
        <v>0</v>
      </c>
      <c r="GF141" t="s">
        <v>164</v>
      </c>
    </row>
    <row r="142" spans="1:188" x14ac:dyDescent="0.2">
      <c r="A142" s="36" t="s">
        <v>33</v>
      </c>
      <c r="C142" s="40">
        <v>0</v>
      </c>
      <c r="D142" s="38">
        <v>0</v>
      </c>
      <c r="E142" s="38">
        <v>0</v>
      </c>
      <c r="F142" s="40">
        <v>0</v>
      </c>
      <c r="G142" s="40">
        <v>156</v>
      </c>
      <c r="H142" s="40">
        <v>0</v>
      </c>
      <c r="I142" s="38">
        <v>30</v>
      </c>
      <c r="J142" s="38">
        <v>0</v>
      </c>
      <c r="K142" s="40">
        <v>0</v>
      </c>
      <c r="L142" s="38">
        <v>0</v>
      </c>
      <c r="M142" s="38">
        <v>0</v>
      </c>
      <c r="N142" s="40">
        <v>0</v>
      </c>
      <c r="GF142" t="s">
        <v>165</v>
      </c>
    </row>
    <row r="143" spans="1:188" x14ac:dyDescent="0.2">
      <c r="A143" s="36" t="s">
        <v>34</v>
      </c>
      <c r="C143" s="40">
        <v>26</v>
      </c>
      <c r="D143" s="38">
        <v>0</v>
      </c>
      <c r="E143" s="38">
        <v>0</v>
      </c>
      <c r="F143" s="40">
        <v>0</v>
      </c>
      <c r="G143" s="40">
        <v>26</v>
      </c>
      <c r="H143" s="40">
        <v>0</v>
      </c>
      <c r="I143" s="38">
        <v>0</v>
      </c>
      <c r="J143" s="38">
        <v>52</v>
      </c>
      <c r="K143" s="40">
        <v>0</v>
      </c>
      <c r="L143" s="38">
        <v>0</v>
      </c>
      <c r="M143" s="38">
        <v>0</v>
      </c>
      <c r="N143" s="40">
        <v>0</v>
      </c>
      <c r="GF143" t="s">
        <v>166</v>
      </c>
    </row>
    <row r="144" spans="1:188" x14ac:dyDescent="0.2">
      <c r="A144" s="36" t="s">
        <v>35</v>
      </c>
      <c r="C144" s="40">
        <v>0</v>
      </c>
      <c r="D144" s="38">
        <v>0</v>
      </c>
      <c r="E144" s="38">
        <v>0</v>
      </c>
      <c r="F144" s="40">
        <v>0</v>
      </c>
      <c r="G144" s="40">
        <v>130</v>
      </c>
      <c r="H144" s="40">
        <v>0</v>
      </c>
      <c r="I144" s="38">
        <v>0</v>
      </c>
      <c r="J144" s="38">
        <v>0</v>
      </c>
      <c r="K144" s="40">
        <v>0</v>
      </c>
      <c r="L144" s="38">
        <v>0</v>
      </c>
      <c r="M144" s="38">
        <v>0</v>
      </c>
      <c r="N144" s="40">
        <v>0</v>
      </c>
      <c r="GF144" t="s">
        <v>167</v>
      </c>
    </row>
    <row r="145" spans="1:188" x14ac:dyDescent="0.2">
      <c r="A145" s="36" t="s">
        <v>36</v>
      </c>
      <c r="C145" s="40">
        <v>104</v>
      </c>
      <c r="D145" s="38">
        <v>0</v>
      </c>
      <c r="E145" s="38">
        <v>0</v>
      </c>
      <c r="F145" s="40">
        <v>0</v>
      </c>
      <c r="G145" s="40">
        <v>182</v>
      </c>
      <c r="H145" s="40">
        <v>0</v>
      </c>
      <c r="I145" s="38">
        <v>90</v>
      </c>
      <c r="J145" s="38">
        <v>78</v>
      </c>
      <c r="K145" s="40">
        <v>30</v>
      </c>
      <c r="L145" s="38">
        <v>0</v>
      </c>
      <c r="M145" s="38">
        <v>0</v>
      </c>
      <c r="N145" s="40">
        <v>0</v>
      </c>
      <c r="GF145" t="s">
        <v>168</v>
      </c>
    </row>
    <row r="146" spans="1:188" x14ac:dyDescent="0.2">
      <c r="A146" s="36" t="s">
        <v>37</v>
      </c>
      <c r="C146" s="40">
        <v>0</v>
      </c>
      <c r="D146" s="38">
        <v>0</v>
      </c>
      <c r="E146" s="38">
        <v>0</v>
      </c>
      <c r="F146" s="40">
        <v>0</v>
      </c>
      <c r="G146" s="40">
        <v>0</v>
      </c>
      <c r="H146" s="40">
        <v>0</v>
      </c>
      <c r="I146" s="38">
        <v>0</v>
      </c>
      <c r="J146" s="38">
        <v>0</v>
      </c>
      <c r="K146" s="40">
        <v>0</v>
      </c>
      <c r="L146" s="38">
        <v>0</v>
      </c>
      <c r="M146" s="38">
        <v>0</v>
      </c>
      <c r="N146" s="40">
        <v>0</v>
      </c>
      <c r="GF146" t="s">
        <v>169</v>
      </c>
    </row>
    <row r="147" spans="1:188" x14ac:dyDescent="0.2">
      <c r="A147" s="36" t="s">
        <v>38</v>
      </c>
      <c r="C147" s="40">
        <v>0</v>
      </c>
      <c r="D147" s="38">
        <v>0</v>
      </c>
      <c r="E147" s="38">
        <v>0</v>
      </c>
      <c r="F147" s="40">
        <v>40</v>
      </c>
      <c r="G147" s="40">
        <v>312</v>
      </c>
      <c r="H147" s="40">
        <v>0</v>
      </c>
      <c r="I147" s="38">
        <v>0</v>
      </c>
      <c r="J147" s="38">
        <v>130</v>
      </c>
      <c r="K147" s="40">
        <v>30</v>
      </c>
      <c r="L147" s="38">
        <v>0</v>
      </c>
      <c r="M147" s="38">
        <v>0</v>
      </c>
      <c r="N147" s="40">
        <v>0</v>
      </c>
      <c r="GF147" t="s">
        <v>171</v>
      </c>
    </row>
    <row r="148" spans="1:188" x14ac:dyDescent="0.2">
      <c r="A148" s="36" t="s">
        <v>39</v>
      </c>
      <c r="C148" s="40">
        <v>0</v>
      </c>
      <c r="D148" s="38">
        <v>0</v>
      </c>
      <c r="E148" s="38">
        <v>0</v>
      </c>
      <c r="F148" s="40">
        <v>0</v>
      </c>
      <c r="G148" s="40">
        <v>26</v>
      </c>
      <c r="H148" s="40">
        <v>0</v>
      </c>
      <c r="I148" s="38">
        <v>0</v>
      </c>
      <c r="J148" s="38">
        <v>52</v>
      </c>
      <c r="K148" s="40">
        <v>0</v>
      </c>
      <c r="L148" s="38">
        <v>0</v>
      </c>
      <c r="M148" s="38">
        <v>0</v>
      </c>
      <c r="N148" s="40">
        <v>0</v>
      </c>
      <c r="GF148" t="s">
        <v>172</v>
      </c>
    </row>
    <row r="149" spans="1:188" x14ac:dyDescent="0.2">
      <c r="A149" s="36" t="s">
        <v>40</v>
      </c>
      <c r="C149" s="40">
        <v>52</v>
      </c>
      <c r="D149" s="38">
        <v>0</v>
      </c>
      <c r="E149" s="38">
        <v>0</v>
      </c>
      <c r="F149" s="40">
        <v>0</v>
      </c>
      <c r="G149" s="40">
        <v>0</v>
      </c>
      <c r="H149" s="40">
        <v>0</v>
      </c>
      <c r="I149" s="38">
        <v>0</v>
      </c>
      <c r="J149" s="38">
        <v>78</v>
      </c>
      <c r="K149" s="40">
        <v>60</v>
      </c>
      <c r="L149" s="38">
        <v>0</v>
      </c>
      <c r="M149" s="38">
        <v>0</v>
      </c>
      <c r="N149" s="40">
        <v>0</v>
      </c>
      <c r="GF149" t="s">
        <v>173</v>
      </c>
    </row>
    <row r="150" spans="1:188" x14ac:dyDescent="0.2">
      <c r="A150" s="36" t="s">
        <v>41</v>
      </c>
      <c r="C150" s="40">
        <v>0</v>
      </c>
      <c r="D150" s="38">
        <v>30</v>
      </c>
      <c r="E150" s="38">
        <v>0</v>
      </c>
      <c r="F150" s="40">
        <v>0</v>
      </c>
      <c r="G150" s="40">
        <v>0</v>
      </c>
      <c r="H150" s="40">
        <v>0</v>
      </c>
      <c r="I150" s="38">
        <v>0</v>
      </c>
      <c r="J150" s="38">
        <v>182</v>
      </c>
      <c r="K150" s="40">
        <v>30</v>
      </c>
      <c r="L150" s="38">
        <v>0</v>
      </c>
      <c r="M150" s="38">
        <v>0</v>
      </c>
      <c r="N150" s="40">
        <v>0</v>
      </c>
      <c r="GF150" t="s">
        <v>174</v>
      </c>
    </row>
    <row r="151" spans="1:188" x14ac:dyDescent="0.2">
      <c r="A151" s="36" t="s">
        <v>42</v>
      </c>
      <c r="C151" s="40">
        <v>52</v>
      </c>
      <c r="D151" s="38">
        <v>0</v>
      </c>
      <c r="E151" s="38">
        <v>0</v>
      </c>
      <c r="F151" s="40">
        <v>0</v>
      </c>
      <c r="G151" s="40">
        <v>0</v>
      </c>
      <c r="H151" s="40">
        <v>0</v>
      </c>
      <c r="I151" s="38">
        <v>0</v>
      </c>
      <c r="J151" s="38">
        <v>104</v>
      </c>
      <c r="K151" s="40">
        <v>0</v>
      </c>
      <c r="L151" s="38">
        <v>0</v>
      </c>
      <c r="M151" s="38">
        <v>0</v>
      </c>
      <c r="N151" s="40">
        <v>0</v>
      </c>
      <c r="GF151" t="s">
        <v>175</v>
      </c>
    </row>
    <row r="152" spans="1:188" x14ac:dyDescent="0.2">
      <c r="A152" s="36" t="s">
        <v>43</v>
      </c>
      <c r="C152" s="40">
        <v>0</v>
      </c>
      <c r="D152" s="38">
        <v>0</v>
      </c>
      <c r="E152" s="38">
        <v>0</v>
      </c>
      <c r="F152" s="40">
        <v>0</v>
      </c>
      <c r="G152" s="40">
        <v>0</v>
      </c>
      <c r="H152" s="40">
        <v>0</v>
      </c>
      <c r="I152" s="38">
        <v>0</v>
      </c>
      <c r="J152" s="38">
        <v>26</v>
      </c>
      <c r="K152" s="40">
        <v>90</v>
      </c>
      <c r="L152" s="38">
        <v>0</v>
      </c>
      <c r="M152" s="38">
        <v>0</v>
      </c>
      <c r="N152" s="40">
        <v>0</v>
      </c>
      <c r="GF152" t="s">
        <v>176</v>
      </c>
    </row>
    <row r="153" spans="1:188" x14ac:dyDescent="0.2">
      <c r="A153" s="36" t="s">
        <v>44</v>
      </c>
      <c r="C153" s="40">
        <v>0</v>
      </c>
      <c r="D153" s="38">
        <v>0</v>
      </c>
      <c r="E153" s="38">
        <v>0</v>
      </c>
      <c r="F153" s="40">
        <v>0</v>
      </c>
      <c r="G153" s="40">
        <v>0</v>
      </c>
      <c r="H153" s="40">
        <v>0</v>
      </c>
      <c r="I153" s="38">
        <v>0</v>
      </c>
      <c r="J153" s="38">
        <v>0</v>
      </c>
      <c r="K153" s="40">
        <v>0</v>
      </c>
      <c r="L153" s="38">
        <v>0</v>
      </c>
      <c r="M153" s="38">
        <v>0</v>
      </c>
      <c r="N153" s="40">
        <v>0</v>
      </c>
      <c r="GF153" t="s">
        <v>178</v>
      </c>
    </row>
    <row r="154" spans="1:188" x14ac:dyDescent="0.2">
      <c r="A154" s="36" t="s">
        <v>45</v>
      </c>
      <c r="C154" s="40">
        <v>0</v>
      </c>
      <c r="D154" s="38">
        <v>30</v>
      </c>
      <c r="E154" s="38">
        <v>0</v>
      </c>
      <c r="F154" s="40">
        <v>0</v>
      </c>
      <c r="G154" s="40">
        <v>0</v>
      </c>
      <c r="H154" s="40">
        <v>0</v>
      </c>
      <c r="I154" s="38">
        <v>0</v>
      </c>
      <c r="J154" s="38">
        <v>0</v>
      </c>
      <c r="K154" s="40">
        <v>30</v>
      </c>
      <c r="L154" s="38">
        <v>0</v>
      </c>
      <c r="M154" s="38">
        <v>0</v>
      </c>
      <c r="N154" s="40">
        <v>0</v>
      </c>
      <c r="GF154" t="s">
        <v>179</v>
      </c>
    </row>
    <row r="155" spans="1:188" x14ac:dyDescent="0.2">
      <c r="A155" s="36" t="s">
        <v>46</v>
      </c>
      <c r="C155" s="40">
        <v>0</v>
      </c>
      <c r="D155" s="38">
        <v>0</v>
      </c>
      <c r="E155" s="38">
        <v>0</v>
      </c>
      <c r="F155" s="40">
        <v>40</v>
      </c>
      <c r="G155" s="40">
        <v>0</v>
      </c>
      <c r="H155" s="40">
        <v>0</v>
      </c>
      <c r="I155" s="38">
        <v>28.33333</v>
      </c>
      <c r="J155" s="38">
        <v>78</v>
      </c>
      <c r="K155" s="40">
        <v>0</v>
      </c>
      <c r="L155" s="38">
        <v>0</v>
      </c>
      <c r="M155" s="38">
        <v>0</v>
      </c>
      <c r="N155" s="40">
        <v>0</v>
      </c>
      <c r="GF155" t="s">
        <v>180</v>
      </c>
    </row>
    <row r="156" spans="1:188" x14ac:dyDescent="0.2">
      <c r="A156" s="36" t="s">
        <v>47</v>
      </c>
      <c r="C156" s="40">
        <v>26</v>
      </c>
      <c r="D156" s="38">
        <v>0</v>
      </c>
      <c r="E156" s="38">
        <v>0</v>
      </c>
      <c r="F156" s="40">
        <v>40</v>
      </c>
      <c r="G156" s="40">
        <v>0</v>
      </c>
      <c r="H156" s="40">
        <v>0</v>
      </c>
      <c r="I156" s="38">
        <v>0</v>
      </c>
      <c r="J156" s="38">
        <v>0</v>
      </c>
      <c r="K156" s="40">
        <v>0</v>
      </c>
      <c r="L156" s="38">
        <v>0</v>
      </c>
      <c r="M156" s="38">
        <v>0</v>
      </c>
      <c r="N156" s="40">
        <v>0</v>
      </c>
      <c r="GF156" t="s">
        <v>181</v>
      </c>
    </row>
    <row r="157" spans="1:188" x14ac:dyDescent="0.2">
      <c r="A157" s="36" t="s">
        <v>48</v>
      </c>
      <c r="C157" s="40">
        <v>78</v>
      </c>
      <c r="D157" s="38">
        <v>0</v>
      </c>
      <c r="E157" s="38">
        <v>0</v>
      </c>
      <c r="F157" s="40">
        <v>0</v>
      </c>
      <c r="G157" s="40">
        <v>52</v>
      </c>
      <c r="H157" s="40">
        <v>0</v>
      </c>
      <c r="I157" s="38">
        <v>0</v>
      </c>
      <c r="J157" s="38">
        <v>104</v>
      </c>
      <c r="K157" s="40">
        <v>0</v>
      </c>
      <c r="L157" s="38">
        <v>0</v>
      </c>
      <c r="M157" s="38">
        <v>0</v>
      </c>
      <c r="N157" s="40">
        <v>0</v>
      </c>
      <c r="GF157" t="s">
        <v>182</v>
      </c>
    </row>
    <row r="158" spans="1:188" x14ac:dyDescent="0.2">
      <c r="A158" s="36" t="s">
        <v>49</v>
      </c>
      <c r="C158" s="40">
        <v>26</v>
      </c>
      <c r="D158" s="38">
        <v>30</v>
      </c>
      <c r="E158" s="38">
        <v>0</v>
      </c>
      <c r="F158" s="40">
        <v>0</v>
      </c>
      <c r="G158" s="40">
        <v>0</v>
      </c>
      <c r="H158" s="40">
        <v>0</v>
      </c>
      <c r="I158" s="38">
        <v>0</v>
      </c>
      <c r="J158" s="38">
        <v>104</v>
      </c>
      <c r="K158" s="40">
        <v>0</v>
      </c>
      <c r="L158" s="38">
        <v>0</v>
      </c>
      <c r="M158" s="38">
        <v>0</v>
      </c>
      <c r="N158" s="40">
        <v>0</v>
      </c>
      <c r="GF158" t="s">
        <v>183</v>
      </c>
    </row>
    <row r="159" spans="1:188" x14ac:dyDescent="0.2">
      <c r="A159" s="36" t="s">
        <v>50</v>
      </c>
      <c r="C159" s="40">
        <v>26</v>
      </c>
      <c r="D159" s="38">
        <v>0</v>
      </c>
      <c r="E159" s="38">
        <v>0</v>
      </c>
      <c r="F159" s="40">
        <v>0</v>
      </c>
      <c r="G159" s="40">
        <v>0</v>
      </c>
      <c r="H159" s="40">
        <v>0</v>
      </c>
      <c r="I159" s="38">
        <v>30</v>
      </c>
      <c r="J159" s="38">
        <v>0</v>
      </c>
      <c r="K159" s="40">
        <v>0</v>
      </c>
      <c r="L159" s="38">
        <v>0</v>
      </c>
      <c r="M159" s="38">
        <v>0</v>
      </c>
      <c r="N159" s="40">
        <v>0</v>
      </c>
    </row>
    <row r="160" spans="1:188" x14ac:dyDescent="0.2">
      <c r="A160" s="36" t="s">
        <v>51</v>
      </c>
      <c r="C160" s="40">
        <v>0</v>
      </c>
      <c r="D160" s="38">
        <v>0</v>
      </c>
      <c r="E160" s="38">
        <v>0</v>
      </c>
      <c r="F160" s="40">
        <v>0</v>
      </c>
      <c r="G160" s="40">
        <v>0</v>
      </c>
      <c r="H160" s="40">
        <v>0</v>
      </c>
      <c r="I160" s="38">
        <v>0</v>
      </c>
      <c r="J160" s="38">
        <v>0</v>
      </c>
      <c r="K160" s="40">
        <v>0</v>
      </c>
      <c r="L160" s="38">
        <v>0</v>
      </c>
      <c r="M160" s="38">
        <v>0</v>
      </c>
      <c r="N160" s="40">
        <v>0</v>
      </c>
    </row>
    <row r="161" spans="1:14" x14ac:dyDescent="0.2">
      <c r="A161" s="36" t="s">
        <v>52</v>
      </c>
      <c r="C161" s="40">
        <v>26</v>
      </c>
      <c r="D161" s="38">
        <v>90</v>
      </c>
      <c r="E161" s="38">
        <v>0</v>
      </c>
      <c r="F161" s="40">
        <v>0</v>
      </c>
      <c r="G161" s="40">
        <v>0</v>
      </c>
      <c r="H161" s="40">
        <v>0</v>
      </c>
      <c r="I161" s="38">
        <v>30</v>
      </c>
      <c r="J161" s="38">
        <v>26</v>
      </c>
      <c r="K161" s="40">
        <v>60</v>
      </c>
      <c r="L161" s="38">
        <v>0</v>
      </c>
      <c r="M161" s="38">
        <v>0</v>
      </c>
      <c r="N161" s="40">
        <v>0</v>
      </c>
    </row>
    <row r="162" spans="1:14" x14ac:dyDescent="0.2">
      <c r="A162" s="36" t="s">
        <v>53</v>
      </c>
      <c r="C162" s="40">
        <v>52</v>
      </c>
      <c r="D162" s="38">
        <v>30</v>
      </c>
      <c r="E162" s="38">
        <v>0</v>
      </c>
      <c r="F162" s="40">
        <v>0</v>
      </c>
      <c r="G162" s="40">
        <v>0</v>
      </c>
      <c r="H162" s="40">
        <v>0</v>
      </c>
      <c r="I162" s="38">
        <v>0</v>
      </c>
      <c r="J162" s="38">
        <v>26</v>
      </c>
      <c r="K162" s="40">
        <v>30</v>
      </c>
      <c r="L162" s="38">
        <v>0</v>
      </c>
      <c r="M162" s="38">
        <v>0</v>
      </c>
      <c r="N162" s="40">
        <v>0</v>
      </c>
    </row>
    <row r="163" spans="1:14" x14ac:dyDescent="0.2">
      <c r="A163" s="36" t="s">
        <v>54</v>
      </c>
      <c r="C163" s="40">
        <v>52</v>
      </c>
      <c r="D163" s="38">
        <v>60</v>
      </c>
      <c r="E163" s="38">
        <v>0</v>
      </c>
      <c r="F163" s="40">
        <v>0</v>
      </c>
      <c r="G163" s="40">
        <v>0</v>
      </c>
      <c r="H163" s="40">
        <v>0</v>
      </c>
      <c r="I163" s="38">
        <v>0</v>
      </c>
      <c r="J163" s="38">
        <v>0</v>
      </c>
      <c r="K163" s="40">
        <v>0</v>
      </c>
      <c r="L163" s="38">
        <v>0</v>
      </c>
      <c r="M163" s="38">
        <v>26</v>
      </c>
      <c r="N163" s="40">
        <v>0</v>
      </c>
    </row>
    <row r="164" spans="1:14" x14ac:dyDescent="0.2">
      <c r="A164" s="36" t="s">
        <v>55</v>
      </c>
      <c r="C164" s="40">
        <v>130</v>
      </c>
      <c r="D164" s="38">
        <v>0</v>
      </c>
      <c r="E164" s="38">
        <v>0</v>
      </c>
      <c r="F164" s="40">
        <v>0</v>
      </c>
      <c r="G164" s="40">
        <v>104</v>
      </c>
      <c r="H164" s="40">
        <v>0</v>
      </c>
      <c r="I164" s="38">
        <v>0</v>
      </c>
      <c r="J164" s="38">
        <v>0</v>
      </c>
      <c r="K164" s="40">
        <v>30</v>
      </c>
      <c r="L164" s="38">
        <v>0</v>
      </c>
      <c r="M164" s="38">
        <v>52</v>
      </c>
      <c r="N164" s="40">
        <v>30</v>
      </c>
    </row>
    <row r="165" spans="1:14" x14ac:dyDescent="0.2">
      <c r="A165" s="36" t="s">
        <v>56</v>
      </c>
      <c r="C165" s="40">
        <v>0</v>
      </c>
      <c r="D165" s="38">
        <v>60</v>
      </c>
      <c r="E165" s="38">
        <v>0</v>
      </c>
      <c r="F165" s="40">
        <v>0</v>
      </c>
      <c r="G165" s="40">
        <v>0</v>
      </c>
      <c r="H165" s="40">
        <v>0</v>
      </c>
      <c r="I165" s="38">
        <v>0</v>
      </c>
      <c r="J165" s="38">
        <v>0</v>
      </c>
      <c r="K165" s="40">
        <v>30</v>
      </c>
      <c r="L165" s="38">
        <v>0</v>
      </c>
      <c r="M165" s="38">
        <v>26</v>
      </c>
      <c r="N165" s="40">
        <v>0</v>
      </c>
    </row>
    <row r="166" spans="1:14" x14ac:dyDescent="0.2">
      <c r="A166" s="36" t="s">
        <v>57</v>
      </c>
      <c r="C166" s="40">
        <v>52</v>
      </c>
      <c r="D166" s="38">
        <v>90</v>
      </c>
      <c r="E166" s="38">
        <v>0</v>
      </c>
      <c r="F166" s="40">
        <v>0</v>
      </c>
      <c r="G166" s="40">
        <v>26</v>
      </c>
      <c r="H166" s="40">
        <v>0</v>
      </c>
      <c r="I166" s="38">
        <v>0</v>
      </c>
      <c r="J166" s="38">
        <v>0</v>
      </c>
      <c r="K166" s="40">
        <v>0</v>
      </c>
      <c r="L166" s="38">
        <v>0</v>
      </c>
      <c r="M166" s="38">
        <v>26</v>
      </c>
      <c r="N166" s="40">
        <v>150</v>
      </c>
    </row>
    <row r="167" spans="1:14" x14ac:dyDescent="0.2">
      <c r="A167" s="36" t="s">
        <v>58</v>
      </c>
      <c r="C167" s="40">
        <v>0</v>
      </c>
      <c r="D167" s="38">
        <v>0</v>
      </c>
      <c r="E167" s="38">
        <v>0</v>
      </c>
      <c r="F167" s="40">
        <v>0</v>
      </c>
      <c r="G167" s="40">
        <v>0</v>
      </c>
      <c r="H167" s="40">
        <v>0</v>
      </c>
      <c r="I167" s="38">
        <v>0</v>
      </c>
      <c r="J167" s="38">
        <v>0</v>
      </c>
      <c r="K167" s="40">
        <v>0</v>
      </c>
      <c r="L167" s="38">
        <v>0</v>
      </c>
      <c r="M167" s="38">
        <v>0</v>
      </c>
      <c r="N167" s="40">
        <v>0</v>
      </c>
    </row>
    <row r="168" spans="1:14" x14ac:dyDescent="0.2">
      <c r="A168" s="36" t="s">
        <v>59</v>
      </c>
      <c r="C168" s="40">
        <v>26</v>
      </c>
      <c r="D168" s="38">
        <v>60</v>
      </c>
      <c r="E168" s="38">
        <v>0</v>
      </c>
      <c r="F168" s="40">
        <v>0</v>
      </c>
      <c r="G168" s="40">
        <v>26</v>
      </c>
      <c r="H168" s="40">
        <v>0</v>
      </c>
      <c r="I168" s="38">
        <v>0</v>
      </c>
      <c r="J168" s="38">
        <v>24.33333</v>
      </c>
      <c r="K168" s="40">
        <v>0</v>
      </c>
      <c r="L168" s="38">
        <v>0</v>
      </c>
      <c r="M168" s="38">
        <v>78</v>
      </c>
      <c r="N168" s="40">
        <v>0</v>
      </c>
    </row>
    <row r="169" spans="1:14" x14ac:dyDescent="0.2">
      <c r="A169" s="36" t="s">
        <v>60</v>
      </c>
      <c r="C169" s="40">
        <v>104</v>
      </c>
      <c r="D169" s="38">
        <v>90</v>
      </c>
      <c r="E169" s="38">
        <v>0</v>
      </c>
      <c r="F169" s="40">
        <v>0</v>
      </c>
      <c r="G169" s="40">
        <v>0</v>
      </c>
      <c r="H169" s="40">
        <v>0</v>
      </c>
      <c r="I169" s="38">
        <v>0</v>
      </c>
      <c r="J169" s="38">
        <v>0</v>
      </c>
      <c r="K169" s="40">
        <v>0</v>
      </c>
      <c r="L169" s="38">
        <v>0</v>
      </c>
      <c r="M169" s="38">
        <v>26</v>
      </c>
      <c r="N169" s="40">
        <v>30</v>
      </c>
    </row>
    <row r="170" spans="1:14" x14ac:dyDescent="0.2">
      <c r="A170" s="36" t="s">
        <v>61</v>
      </c>
      <c r="C170" s="40">
        <v>130</v>
      </c>
      <c r="D170" s="38">
        <v>30</v>
      </c>
      <c r="E170" s="38">
        <v>0</v>
      </c>
      <c r="F170" s="40">
        <v>0</v>
      </c>
      <c r="G170" s="40">
        <v>0</v>
      </c>
      <c r="H170" s="40">
        <v>0</v>
      </c>
      <c r="I170" s="38">
        <v>0</v>
      </c>
      <c r="J170" s="38">
        <v>0</v>
      </c>
      <c r="K170" s="40">
        <v>30</v>
      </c>
      <c r="L170" s="38">
        <v>0</v>
      </c>
      <c r="M170" s="38">
        <v>52</v>
      </c>
      <c r="N170" s="40">
        <v>90</v>
      </c>
    </row>
    <row r="171" spans="1:14" x14ac:dyDescent="0.2">
      <c r="A171" s="36" t="s">
        <v>62</v>
      </c>
      <c r="C171" s="40">
        <v>130</v>
      </c>
      <c r="D171" s="38">
        <v>180</v>
      </c>
      <c r="E171" s="38">
        <v>0</v>
      </c>
      <c r="F171" s="40">
        <v>0</v>
      </c>
      <c r="G171" s="40">
        <v>48.66666</v>
      </c>
      <c r="H171" s="40">
        <v>0</v>
      </c>
      <c r="I171" s="38">
        <v>0</v>
      </c>
      <c r="J171" s="38">
        <v>0</v>
      </c>
      <c r="K171" s="40">
        <v>0</v>
      </c>
      <c r="L171" s="38">
        <v>0</v>
      </c>
      <c r="M171" s="38">
        <v>52</v>
      </c>
      <c r="N171" s="40">
        <v>0</v>
      </c>
    </row>
    <row r="172" spans="1:14" x14ac:dyDescent="0.2">
      <c r="A172" s="36" t="s">
        <v>63</v>
      </c>
      <c r="C172" s="40">
        <v>26</v>
      </c>
      <c r="D172" s="38">
        <v>120</v>
      </c>
      <c r="E172" s="38">
        <v>0</v>
      </c>
      <c r="F172" s="40">
        <v>0</v>
      </c>
      <c r="G172" s="40">
        <v>0</v>
      </c>
      <c r="H172" s="40">
        <v>0</v>
      </c>
      <c r="I172" s="38">
        <v>0</v>
      </c>
      <c r="J172" s="38">
        <v>52</v>
      </c>
      <c r="K172" s="40">
        <v>0</v>
      </c>
      <c r="L172" s="38">
        <v>0</v>
      </c>
      <c r="M172" s="38">
        <v>0</v>
      </c>
      <c r="N172" s="40">
        <v>120</v>
      </c>
    </row>
    <row r="173" spans="1:14" x14ac:dyDescent="0.2">
      <c r="A173" s="36" t="s">
        <v>64</v>
      </c>
      <c r="C173" s="40">
        <v>78</v>
      </c>
      <c r="D173" s="38">
        <v>0</v>
      </c>
      <c r="E173" s="38">
        <v>0</v>
      </c>
      <c r="F173" s="40">
        <v>0</v>
      </c>
      <c r="G173" s="40">
        <v>26</v>
      </c>
      <c r="H173" s="40">
        <v>0</v>
      </c>
      <c r="I173" s="38">
        <v>0</v>
      </c>
      <c r="J173" s="38">
        <v>0</v>
      </c>
      <c r="K173" s="40">
        <v>0</v>
      </c>
      <c r="L173" s="38">
        <v>0</v>
      </c>
      <c r="M173" s="38">
        <v>26</v>
      </c>
      <c r="N173" s="40">
        <v>0</v>
      </c>
    </row>
    <row r="174" spans="1:14" x14ac:dyDescent="0.2">
      <c r="A174" s="36" t="s">
        <v>65</v>
      </c>
      <c r="C174" s="40">
        <v>0</v>
      </c>
      <c r="D174" s="38">
        <v>0</v>
      </c>
      <c r="E174" s="38">
        <v>0</v>
      </c>
      <c r="F174" s="40">
        <v>0</v>
      </c>
      <c r="G174" s="40">
        <v>0</v>
      </c>
      <c r="H174" s="40">
        <v>0</v>
      </c>
      <c r="I174" s="38">
        <v>0</v>
      </c>
      <c r="J174" s="38">
        <v>0</v>
      </c>
      <c r="K174" s="40">
        <v>0</v>
      </c>
      <c r="L174" s="38">
        <v>0</v>
      </c>
      <c r="M174" s="38">
        <v>0</v>
      </c>
      <c r="N174" s="40">
        <v>0</v>
      </c>
    </row>
    <row r="175" spans="1:14" x14ac:dyDescent="0.2">
      <c r="A175" s="36" t="s">
        <v>66</v>
      </c>
      <c r="C175" s="40">
        <v>26</v>
      </c>
      <c r="D175" s="38">
        <v>30</v>
      </c>
      <c r="E175" s="38">
        <v>0</v>
      </c>
      <c r="F175" s="40">
        <v>0</v>
      </c>
      <c r="G175" s="40">
        <v>0</v>
      </c>
      <c r="H175" s="40">
        <v>0</v>
      </c>
      <c r="I175" s="38">
        <v>28.33333</v>
      </c>
      <c r="J175" s="38">
        <v>0</v>
      </c>
      <c r="K175" s="40">
        <v>0</v>
      </c>
      <c r="L175" s="38">
        <v>0</v>
      </c>
      <c r="M175" s="38">
        <v>52</v>
      </c>
      <c r="N175" s="40">
        <v>60</v>
      </c>
    </row>
    <row r="176" spans="1:14" x14ac:dyDescent="0.2">
      <c r="A176" s="36" t="s">
        <v>67</v>
      </c>
      <c r="C176" s="40">
        <v>0</v>
      </c>
      <c r="D176" s="38">
        <v>30</v>
      </c>
      <c r="E176" s="38">
        <v>0</v>
      </c>
      <c r="F176" s="40">
        <v>0</v>
      </c>
      <c r="G176" s="40">
        <v>0</v>
      </c>
      <c r="H176" s="40">
        <v>40</v>
      </c>
      <c r="I176" s="38">
        <v>30</v>
      </c>
      <c r="J176" s="38">
        <v>26</v>
      </c>
      <c r="K176" s="40">
        <v>0</v>
      </c>
      <c r="L176" s="38">
        <v>0</v>
      </c>
      <c r="M176" s="38">
        <v>130</v>
      </c>
      <c r="N176" s="40">
        <v>30</v>
      </c>
    </row>
    <row r="177" spans="1:14" x14ac:dyDescent="0.2">
      <c r="A177" s="36" t="s">
        <v>68</v>
      </c>
      <c r="C177" s="40">
        <v>0</v>
      </c>
      <c r="D177" s="38">
        <v>0</v>
      </c>
      <c r="E177" s="38">
        <v>0</v>
      </c>
      <c r="F177" s="40">
        <v>0</v>
      </c>
      <c r="G177" s="40">
        <v>26</v>
      </c>
      <c r="H177" s="40">
        <v>0</v>
      </c>
      <c r="I177" s="38">
        <v>0</v>
      </c>
      <c r="J177" s="38">
        <v>0</v>
      </c>
      <c r="K177" s="40">
        <v>0</v>
      </c>
      <c r="L177" s="38">
        <v>0</v>
      </c>
      <c r="M177" s="38">
        <v>52</v>
      </c>
      <c r="N177" s="40">
        <v>0</v>
      </c>
    </row>
    <row r="178" spans="1:14" x14ac:dyDescent="0.2">
      <c r="A178" s="36" t="s">
        <v>69</v>
      </c>
      <c r="C178" s="40">
        <v>104</v>
      </c>
      <c r="D178" s="38">
        <v>60</v>
      </c>
      <c r="E178" s="38">
        <v>0</v>
      </c>
      <c r="F178" s="40">
        <v>0</v>
      </c>
      <c r="G178" s="40">
        <v>0</v>
      </c>
      <c r="H178" s="40">
        <v>0</v>
      </c>
      <c r="I178" s="38">
        <v>0</v>
      </c>
      <c r="J178" s="38">
        <v>0</v>
      </c>
      <c r="K178" s="40">
        <v>0</v>
      </c>
      <c r="L178" s="38">
        <v>0</v>
      </c>
      <c r="M178" s="38">
        <v>26</v>
      </c>
      <c r="N178" s="40">
        <v>60</v>
      </c>
    </row>
    <row r="179" spans="1:14" x14ac:dyDescent="0.2">
      <c r="A179" s="36" t="s">
        <v>70</v>
      </c>
      <c r="C179" s="40">
        <v>0</v>
      </c>
      <c r="D179" s="38">
        <v>30</v>
      </c>
      <c r="E179" s="38">
        <v>0</v>
      </c>
      <c r="F179" s="40">
        <v>0</v>
      </c>
      <c r="G179" s="40">
        <v>0</v>
      </c>
      <c r="H179" s="40">
        <v>0</v>
      </c>
      <c r="I179" s="38">
        <v>0</v>
      </c>
      <c r="J179" s="38">
        <v>0</v>
      </c>
      <c r="K179" s="40">
        <v>30</v>
      </c>
      <c r="L179" s="38">
        <v>0</v>
      </c>
      <c r="M179" s="38">
        <v>26</v>
      </c>
      <c r="N179" s="40">
        <v>120</v>
      </c>
    </row>
    <row r="180" spans="1:14" x14ac:dyDescent="0.2">
      <c r="A180" s="36" t="s">
        <v>71</v>
      </c>
      <c r="C180" s="40">
        <v>0</v>
      </c>
      <c r="D180" s="38">
        <v>30</v>
      </c>
      <c r="E180" s="38">
        <v>0</v>
      </c>
      <c r="F180" s="40">
        <v>0</v>
      </c>
      <c r="G180" s="40">
        <v>0</v>
      </c>
      <c r="H180" s="40">
        <v>0</v>
      </c>
      <c r="I180" s="38">
        <v>0</v>
      </c>
      <c r="J180" s="38">
        <v>0</v>
      </c>
      <c r="K180" s="40">
        <v>0</v>
      </c>
      <c r="L180" s="38">
        <v>0</v>
      </c>
      <c r="M180" s="38">
        <v>0</v>
      </c>
      <c r="N180" s="40">
        <v>30</v>
      </c>
    </row>
    <row r="181" spans="1:14" x14ac:dyDescent="0.2">
      <c r="A181" s="36" t="s">
        <v>72</v>
      </c>
      <c r="C181" s="40">
        <v>0</v>
      </c>
      <c r="D181" s="38">
        <v>0</v>
      </c>
      <c r="E181" s="38">
        <v>0</v>
      </c>
      <c r="F181" s="40">
        <v>0</v>
      </c>
      <c r="G181" s="40">
        <v>0</v>
      </c>
      <c r="H181" s="40">
        <v>0</v>
      </c>
      <c r="I181" s="38">
        <v>0</v>
      </c>
      <c r="J181" s="38">
        <v>0</v>
      </c>
      <c r="K181" s="40">
        <v>0</v>
      </c>
      <c r="L181" s="38">
        <v>0</v>
      </c>
      <c r="M181" s="38">
        <v>0</v>
      </c>
      <c r="N181" s="40">
        <v>0</v>
      </c>
    </row>
    <row r="182" spans="1:14" x14ac:dyDescent="0.2">
      <c r="A182" s="36" t="s">
        <v>73</v>
      </c>
      <c r="C182" s="40">
        <v>0</v>
      </c>
      <c r="D182" s="38">
        <v>0</v>
      </c>
      <c r="E182" s="38">
        <v>0</v>
      </c>
      <c r="F182" s="40">
        <v>0</v>
      </c>
      <c r="G182" s="40">
        <v>0</v>
      </c>
      <c r="H182" s="40">
        <v>0</v>
      </c>
      <c r="I182" s="38">
        <v>0</v>
      </c>
      <c r="J182" s="38">
        <v>26</v>
      </c>
      <c r="K182" s="40">
        <v>0</v>
      </c>
      <c r="L182" s="38">
        <v>0</v>
      </c>
      <c r="M182" s="38">
        <v>0</v>
      </c>
      <c r="N182" s="40">
        <v>0</v>
      </c>
    </row>
    <row r="183" spans="1:14" x14ac:dyDescent="0.2">
      <c r="A183" s="36" t="s">
        <v>74</v>
      </c>
      <c r="C183" s="40">
        <v>104</v>
      </c>
      <c r="D183" s="38">
        <v>60</v>
      </c>
      <c r="E183" s="38">
        <v>0</v>
      </c>
      <c r="F183" s="40">
        <v>0</v>
      </c>
      <c r="G183" s="40">
        <v>26</v>
      </c>
      <c r="H183" s="40">
        <v>0</v>
      </c>
      <c r="I183" s="38">
        <v>0</v>
      </c>
      <c r="J183" s="38">
        <v>0</v>
      </c>
      <c r="K183" s="40">
        <v>30</v>
      </c>
      <c r="L183" s="38">
        <v>0</v>
      </c>
      <c r="M183" s="38">
        <v>0</v>
      </c>
      <c r="N183" s="40">
        <v>0</v>
      </c>
    </row>
    <row r="184" spans="1:14" x14ac:dyDescent="0.2">
      <c r="A184" s="36" t="s">
        <v>75</v>
      </c>
      <c r="C184" s="40">
        <v>26</v>
      </c>
      <c r="D184" s="38">
        <v>0</v>
      </c>
      <c r="E184" s="38">
        <v>0</v>
      </c>
      <c r="F184" s="40">
        <v>0</v>
      </c>
      <c r="G184" s="40">
        <v>0</v>
      </c>
      <c r="H184" s="40">
        <v>0</v>
      </c>
      <c r="I184" s="38">
        <v>0</v>
      </c>
      <c r="J184" s="38">
        <v>0</v>
      </c>
      <c r="K184" s="40">
        <v>0</v>
      </c>
      <c r="L184" s="38">
        <v>0</v>
      </c>
      <c r="M184" s="38">
        <v>0</v>
      </c>
      <c r="N184" s="40">
        <v>0</v>
      </c>
    </row>
    <row r="185" spans="1:14" x14ac:dyDescent="0.2">
      <c r="A185" s="36" t="s">
        <v>76</v>
      </c>
      <c r="C185" s="40">
        <v>26</v>
      </c>
      <c r="D185" s="38">
        <v>30</v>
      </c>
      <c r="E185" s="38">
        <v>0</v>
      </c>
      <c r="F185" s="40">
        <v>0</v>
      </c>
      <c r="G185" s="40">
        <v>0</v>
      </c>
      <c r="H185" s="40">
        <v>0</v>
      </c>
      <c r="I185" s="38">
        <v>0</v>
      </c>
      <c r="J185" s="38">
        <v>0</v>
      </c>
      <c r="K185" s="40">
        <v>0</v>
      </c>
      <c r="L185" s="38">
        <v>0</v>
      </c>
      <c r="M185" s="38">
        <v>0</v>
      </c>
      <c r="N185" s="40">
        <v>0</v>
      </c>
    </row>
    <row r="186" spans="1:14" x14ac:dyDescent="0.2">
      <c r="A186" s="36" t="s">
        <v>77</v>
      </c>
      <c r="C186" s="40">
        <v>234</v>
      </c>
      <c r="D186" s="38">
        <v>150</v>
      </c>
      <c r="E186" s="38">
        <v>0</v>
      </c>
      <c r="F186" s="40">
        <v>0</v>
      </c>
      <c r="G186" s="40">
        <v>0</v>
      </c>
      <c r="H186" s="40">
        <v>0</v>
      </c>
      <c r="I186" s="38">
        <v>30</v>
      </c>
      <c r="J186" s="38">
        <v>0</v>
      </c>
      <c r="K186" s="40">
        <v>0</v>
      </c>
      <c r="L186" s="38">
        <v>0</v>
      </c>
      <c r="M186" s="38">
        <v>0</v>
      </c>
      <c r="N186" s="40">
        <v>0</v>
      </c>
    </row>
    <row r="187" spans="1:14" x14ac:dyDescent="0.2">
      <c r="A187" s="36" t="s">
        <v>78</v>
      </c>
      <c r="C187" s="40">
        <v>130</v>
      </c>
      <c r="D187" s="38">
        <v>90</v>
      </c>
      <c r="E187" s="38">
        <v>40</v>
      </c>
      <c r="F187" s="40">
        <v>0</v>
      </c>
      <c r="G187" s="40">
        <v>0</v>
      </c>
      <c r="H187" s="40">
        <v>0</v>
      </c>
      <c r="I187" s="38">
        <v>0</v>
      </c>
      <c r="J187" s="38">
        <v>0</v>
      </c>
      <c r="K187" s="40">
        <v>0</v>
      </c>
      <c r="L187" s="38">
        <v>0</v>
      </c>
      <c r="M187" s="38">
        <v>0</v>
      </c>
      <c r="N187" s="40">
        <v>0</v>
      </c>
    </row>
    <row r="188" spans="1:14" x14ac:dyDescent="0.2">
      <c r="A188" s="36" t="s">
        <v>79</v>
      </c>
      <c r="C188" s="40">
        <v>0</v>
      </c>
      <c r="D188" s="38">
        <v>0</v>
      </c>
      <c r="E188" s="38">
        <v>0</v>
      </c>
      <c r="F188" s="40">
        <v>0</v>
      </c>
      <c r="G188" s="40">
        <v>0</v>
      </c>
      <c r="H188" s="40">
        <v>0</v>
      </c>
      <c r="I188" s="38">
        <v>0</v>
      </c>
      <c r="J188" s="38">
        <v>0</v>
      </c>
      <c r="K188" s="40">
        <v>0</v>
      </c>
      <c r="L188" s="38">
        <v>0</v>
      </c>
      <c r="M188" s="38">
        <v>0</v>
      </c>
      <c r="N188" s="40">
        <v>0</v>
      </c>
    </row>
    <row r="189" spans="1:14" x14ac:dyDescent="0.2">
      <c r="A189" s="36" t="s">
        <v>80</v>
      </c>
      <c r="C189" s="40">
        <v>52</v>
      </c>
      <c r="D189" s="38">
        <v>60</v>
      </c>
      <c r="E189" s="38">
        <v>0</v>
      </c>
      <c r="F189" s="40">
        <v>0</v>
      </c>
      <c r="G189" s="40">
        <v>52</v>
      </c>
      <c r="H189" s="40">
        <v>0</v>
      </c>
      <c r="I189" s="38">
        <v>30</v>
      </c>
      <c r="J189" s="38">
        <v>0</v>
      </c>
      <c r="K189" s="40">
        <v>0</v>
      </c>
      <c r="L189" s="38">
        <v>0</v>
      </c>
      <c r="M189" s="38">
        <v>0</v>
      </c>
      <c r="N189" s="40">
        <v>0</v>
      </c>
    </row>
    <row r="190" spans="1:14" x14ac:dyDescent="0.2">
      <c r="A190" s="36" t="s">
        <v>81</v>
      </c>
      <c r="C190" s="40">
        <v>52</v>
      </c>
      <c r="D190" s="38">
        <v>60</v>
      </c>
      <c r="E190" s="38">
        <v>0</v>
      </c>
      <c r="F190" s="40">
        <v>0</v>
      </c>
      <c r="G190" s="40">
        <v>0</v>
      </c>
      <c r="H190" s="40">
        <v>0</v>
      </c>
      <c r="I190" s="38">
        <v>0</v>
      </c>
      <c r="J190" s="38">
        <v>0</v>
      </c>
      <c r="K190" s="40">
        <v>0</v>
      </c>
      <c r="L190" s="38">
        <v>0</v>
      </c>
      <c r="M190" s="38">
        <v>0</v>
      </c>
      <c r="N190" s="40">
        <v>0</v>
      </c>
    </row>
    <row r="191" spans="1:14" x14ac:dyDescent="0.2">
      <c r="A191" s="36" t="s">
        <v>82</v>
      </c>
      <c r="C191" s="40">
        <v>0</v>
      </c>
      <c r="D191" s="38">
        <v>90</v>
      </c>
      <c r="E191" s="38">
        <v>0</v>
      </c>
      <c r="F191" s="40">
        <v>0</v>
      </c>
      <c r="G191" s="40">
        <v>0</v>
      </c>
      <c r="H191" s="40">
        <v>0</v>
      </c>
      <c r="I191" s="38">
        <v>0</v>
      </c>
      <c r="J191" s="38">
        <v>26</v>
      </c>
      <c r="K191" s="40">
        <v>0</v>
      </c>
      <c r="L191" s="38">
        <v>0</v>
      </c>
      <c r="M191" s="38">
        <v>0</v>
      </c>
      <c r="N191" s="40">
        <v>0</v>
      </c>
    </row>
    <row r="192" spans="1:14" x14ac:dyDescent="0.2">
      <c r="A192" s="36" t="s">
        <v>83</v>
      </c>
      <c r="C192" s="40">
        <v>52</v>
      </c>
      <c r="D192" s="38">
        <v>30</v>
      </c>
      <c r="E192" s="38">
        <v>0</v>
      </c>
      <c r="F192" s="40">
        <v>0</v>
      </c>
      <c r="G192" s="40">
        <v>0</v>
      </c>
      <c r="H192" s="40">
        <v>0</v>
      </c>
      <c r="I192" s="38">
        <v>0</v>
      </c>
      <c r="J192" s="38">
        <v>0</v>
      </c>
      <c r="K192" s="40">
        <v>30</v>
      </c>
      <c r="L192" s="38">
        <v>0</v>
      </c>
      <c r="M192" s="38">
        <v>0</v>
      </c>
      <c r="N192" s="40">
        <v>0</v>
      </c>
    </row>
    <row r="193" spans="1:14" x14ac:dyDescent="0.2">
      <c r="A193" s="36" t="s">
        <v>84</v>
      </c>
      <c r="C193" s="40">
        <v>26</v>
      </c>
      <c r="D193" s="38">
        <v>90</v>
      </c>
      <c r="E193" s="38">
        <v>0</v>
      </c>
      <c r="F193" s="40">
        <v>0</v>
      </c>
      <c r="G193" s="40">
        <v>0</v>
      </c>
      <c r="H193" s="40">
        <v>0</v>
      </c>
      <c r="I193" s="38">
        <v>0</v>
      </c>
      <c r="J193" s="38">
        <v>0</v>
      </c>
      <c r="K193" s="40">
        <v>0</v>
      </c>
      <c r="L193" s="38">
        <v>0</v>
      </c>
      <c r="M193" s="38">
        <v>0</v>
      </c>
      <c r="N193" s="40">
        <v>0</v>
      </c>
    </row>
    <row r="194" spans="1:14" x14ac:dyDescent="0.2">
      <c r="A194" s="36" t="s">
        <v>85</v>
      </c>
      <c r="C194" s="40">
        <v>52</v>
      </c>
      <c r="D194" s="38">
        <v>0</v>
      </c>
      <c r="E194" s="38">
        <v>0</v>
      </c>
      <c r="F194" s="40">
        <v>0</v>
      </c>
      <c r="G194" s="40">
        <v>26</v>
      </c>
      <c r="H194" s="40">
        <v>0</v>
      </c>
      <c r="I194" s="38">
        <v>0</v>
      </c>
      <c r="J194" s="38">
        <v>0</v>
      </c>
      <c r="K194" s="40">
        <v>0</v>
      </c>
      <c r="L194" s="38">
        <v>0</v>
      </c>
      <c r="M194" s="38">
        <v>26</v>
      </c>
      <c r="N194" s="40">
        <v>150</v>
      </c>
    </row>
    <row r="195" spans="1:14" x14ac:dyDescent="0.2">
      <c r="A195" s="36" t="s">
        <v>86</v>
      </c>
      <c r="C195" s="40">
        <v>0</v>
      </c>
      <c r="D195" s="38">
        <v>0</v>
      </c>
      <c r="E195" s="38">
        <v>0</v>
      </c>
      <c r="F195" s="40">
        <v>0</v>
      </c>
      <c r="G195" s="40">
        <v>0</v>
      </c>
      <c r="H195" s="40">
        <v>0</v>
      </c>
      <c r="I195" s="38">
        <v>0</v>
      </c>
      <c r="J195" s="38">
        <v>0</v>
      </c>
      <c r="K195" s="40">
        <v>0</v>
      </c>
      <c r="L195" s="38">
        <v>0</v>
      </c>
      <c r="M195" s="38">
        <v>0</v>
      </c>
      <c r="N195" s="40">
        <v>0</v>
      </c>
    </row>
    <row r="196" spans="1:14" x14ac:dyDescent="0.2">
      <c r="A196" s="36" t="s">
        <v>87</v>
      </c>
      <c r="C196" s="40">
        <v>26</v>
      </c>
      <c r="D196" s="38">
        <v>60</v>
      </c>
      <c r="E196" s="38">
        <v>0</v>
      </c>
      <c r="F196" s="40">
        <v>0</v>
      </c>
      <c r="G196" s="40">
        <v>0</v>
      </c>
      <c r="H196" s="40">
        <v>0</v>
      </c>
      <c r="I196" s="38">
        <v>30</v>
      </c>
      <c r="J196" s="38">
        <v>26</v>
      </c>
      <c r="K196" s="40">
        <v>30</v>
      </c>
      <c r="L196" s="38">
        <v>0</v>
      </c>
      <c r="M196" s="38">
        <v>0</v>
      </c>
      <c r="N196" s="40">
        <v>90</v>
      </c>
    </row>
    <row r="197" spans="1:14" x14ac:dyDescent="0.2">
      <c r="A197" s="36" t="s">
        <v>88</v>
      </c>
      <c r="C197" s="40">
        <v>26</v>
      </c>
      <c r="D197" s="38">
        <v>179.0909</v>
      </c>
      <c r="E197" s="38">
        <v>40</v>
      </c>
      <c r="F197" s="40">
        <v>40</v>
      </c>
      <c r="G197" s="40">
        <v>0</v>
      </c>
      <c r="H197" s="40">
        <v>0</v>
      </c>
      <c r="I197" s="38">
        <v>119.54545</v>
      </c>
      <c r="J197" s="38">
        <v>0</v>
      </c>
      <c r="K197" s="40">
        <v>29.545449999999999</v>
      </c>
      <c r="L197" s="38">
        <v>0</v>
      </c>
      <c r="M197" s="38">
        <v>52</v>
      </c>
      <c r="N197" s="40">
        <v>30</v>
      </c>
    </row>
    <row r="198" spans="1:14" x14ac:dyDescent="0.2">
      <c r="A198" s="36" t="s">
        <v>89</v>
      </c>
      <c r="C198" s="40">
        <v>52</v>
      </c>
      <c r="D198" s="38">
        <v>90</v>
      </c>
      <c r="E198" s="38">
        <v>0</v>
      </c>
      <c r="F198" s="40">
        <v>0</v>
      </c>
      <c r="G198" s="40">
        <v>78</v>
      </c>
      <c r="H198" s="40">
        <v>0</v>
      </c>
      <c r="I198" s="38">
        <v>120</v>
      </c>
      <c r="J198" s="38">
        <v>26</v>
      </c>
      <c r="K198" s="40">
        <v>30</v>
      </c>
      <c r="L198" s="38">
        <v>0</v>
      </c>
      <c r="M198" s="38">
        <v>104</v>
      </c>
      <c r="N198" s="40">
        <v>90</v>
      </c>
    </row>
    <row r="199" spans="1:14" x14ac:dyDescent="0.2">
      <c r="A199" s="36" t="s">
        <v>90</v>
      </c>
      <c r="C199" s="40">
        <v>0</v>
      </c>
      <c r="D199" s="38">
        <v>0</v>
      </c>
      <c r="E199" s="38">
        <v>0</v>
      </c>
      <c r="F199" s="40">
        <v>0</v>
      </c>
      <c r="G199" s="40">
        <v>208</v>
      </c>
      <c r="H199" s="40">
        <v>0</v>
      </c>
      <c r="I199" s="38">
        <v>30</v>
      </c>
      <c r="J199" s="38">
        <v>26</v>
      </c>
      <c r="K199" s="40">
        <v>0</v>
      </c>
      <c r="L199" s="38">
        <v>0</v>
      </c>
      <c r="M199" s="38">
        <v>52</v>
      </c>
      <c r="N199" s="40">
        <v>30</v>
      </c>
    </row>
    <row r="200" spans="1:14" x14ac:dyDescent="0.2">
      <c r="A200" s="36" t="s">
        <v>91</v>
      </c>
      <c r="C200" s="40">
        <v>76</v>
      </c>
      <c r="D200" s="38">
        <v>0</v>
      </c>
      <c r="E200" s="38">
        <v>0</v>
      </c>
      <c r="F200" s="40">
        <v>0</v>
      </c>
      <c r="G200" s="40">
        <v>78</v>
      </c>
      <c r="H200" s="40">
        <v>0</v>
      </c>
      <c r="I200" s="38">
        <v>180</v>
      </c>
      <c r="J200" s="38">
        <v>0</v>
      </c>
      <c r="K200" s="40">
        <v>0</v>
      </c>
      <c r="L200" s="38">
        <v>0</v>
      </c>
      <c r="M200" s="38">
        <v>52</v>
      </c>
      <c r="N200" s="40">
        <v>30</v>
      </c>
    </row>
    <row r="201" spans="1:14" x14ac:dyDescent="0.2">
      <c r="A201" s="36" t="s">
        <v>92</v>
      </c>
      <c r="C201" s="40">
        <v>0</v>
      </c>
      <c r="D201" s="38">
        <v>0</v>
      </c>
      <c r="E201" s="38">
        <v>0</v>
      </c>
      <c r="F201" s="40">
        <v>0</v>
      </c>
      <c r="G201" s="40">
        <v>104</v>
      </c>
      <c r="H201" s="40">
        <v>0</v>
      </c>
      <c r="I201" s="38">
        <v>90</v>
      </c>
      <c r="J201" s="38">
        <v>0</v>
      </c>
      <c r="K201" s="40">
        <v>0</v>
      </c>
      <c r="L201" s="38">
        <v>0</v>
      </c>
      <c r="M201" s="38">
        <v>0</v>
      </c>
      <c r="N201" s="40">
        <v>0</v>
      </c>
    </row>
    <row r="202" spans="1:14" x14ac:dyDescent="0.2">
      <c r="A202" s="36" t="s">
        <v>93</v>
      </c>
      <c r="C202" s="40">
        <v>0</v>
      </c>
      <c r="D202" s="38">
        <v>0</v>
      </c>
      <c r="E202" s="38">
        <v>0</v>
      </c>
      <c r="F202" s="40">
        <v>0</v>
      </c>
      <c r="G202" s="40">
        <v>0</v>
      </c>
      <c r="H202" s="40">
        <v>0</v>
      </c>
      <c r="I202" s="38">
        <v>0</v>
      </c>
      <c r="J202" s="38">
        <v>0</v>
      </c>
      <c r="K202" s="40">
        <v>0</v>
      </c>
      <c r="L202" s="38">
        <v>0</v>
      </c>
      <c r="M202" s="38">
        <v>0</v>
      </c>
      <c r="N202" s="40">
        <v>0</v>
      </c>
    </row>
    <row r="203" spans="1:14" x14ac:dyDescent="0.2">
      <c r="A203" s="36" t="s">
        <v>94</v>
      </c>
      <c r="C203" s="40">
        <v>0</v>
      </c>
      <c r="D203" s="38">
        <v>0</v>
      </c>
      <c r="E203" s="38">
        <v>0</v>
      </c>
      <c r="F203" s="40">
        <v>0</v>
      </c>
      <c r="G203" s="40">
        <v>182</v>
      </c>
      <c r="H203" s="40">
        <v>0</v>
      </c>
      <c r="I203" s="38">
        <v>0</v>
      </c>
      <c r="J203" s="38">
        <v>0</v>
      </c>
      <c r="K203" s="40">
        <v>0</v>
      </c>
      <c r="L203" s="38">
        <v>0</v>
      </c>
      <c r="M203" s="38">
        <v>0</v>
      </c>
      <c r="N203" s="40">
        <v>0</v>
      </c>
    </row>
    <row r="204" spans="1:14" x14ac:dyDescent="0.2">
      <c r="A204" s="36" t="s">
        <v>95</v>
      </c>
      <c r="C204" s="40">
        <v>0</v>
      </c>
      <c r="D204" s="38">
        <v>30</v>
      </c>
      <c r="E204" s="38">
        <v>0</v>
      </c>
      <c r="F204" s="40">
        <v>0</v>
      </c>
      <c r="G204" s="40">
        <v>104</v>
      </c>
      <c r="H204" s="40">
        <v>0</v>
      </c>
      <c r="I204" s="38">
        <v>30</v>
      </c>
      <c r="J204" s="38">
        <v>0</v>
      </c>
      <c r="K204" s="40">
        <v>0</v>
      </c>
      <c r="L204" s="38">
        <v>0</v>
      </c>
      <c r="M204" s="38">
        <v>52</v>
      </c>
      <c r="N204" s="40">
        <v>30</v>
      </c>
    </row>
    <row r="205" spans="1:14" x14ac:dyDescent="0.2">
      <c r="A205" s="36" t="s">
        <v>96</v>
      </c>
      <c r="C205" s="40">
        <v>52</v>
      </c>
      <c r="D205" s="38">
        <v>0</v>
      </c>
      <c r="E205" s="38">
        <v>0</v>
      </c>
      <c r="F205" s="40">
        <v>0</v>
      </c>
      <c r="G205" s="40">
        <v>104</v>
      </c>
      <c r="H205" s="40">
        <v>0</v>
      </c>
      <c r="I205" s="38">
        <v>120</v>
      </c>
      <c r="J205" s="38">
        <v>0</v>
      </c>
      <c r="K205" s="40">
        <v>0</v>
      </c>
      <c r="L205" s="38">
        <v>0</v>
      </c>
      <c r="M205" s="38">
        <v>26</v>
      </c>
      <c r="N205" s="40">
        <v>0</v>
      </c>
    </row>
    <row r="206" spans="1:14" x14ac:dyDescent="0.2">
      <c r="A206" s="36" t="s">
        <v>97</v>
      </c>
      <c r="C206" s="40">
        <v>26</v>
      </c>
      <c r="D206" s="38">
        <v>0</v>
      </c>
      <c r="E206" s="38">
        <v>0</v>
      </c>
      <c r="F206" s="40">
        <v>0</v>
      </c>
      <c r="G206" s="40">
        <v>52</v>
      </c>
      <c r="H206" s="40">
        <v>0</v>
      </c>
      <c r="I206" s="38">
        <v>60</v>
      </c>
      <c r="J206" s="38">
        <v>26</v>
      </c>
      <c r="K206" s="40">
        <v>0</v>
      </c>
      <c r="L206" s="38">
        <v>0</v>
      </c>
      <c r="M206" s="38">
        <v>52</v>
      </c>
      <c r="N206" s="40">
        <v>0</v>
      </c>
    </row>
    <row r="207" spans="1:14" x14ac:dyDescent="0.2">
      <c r="A207" s="36" t="s">
        <v>98</v>
      </c>
      <c r="C207" s="40">
        <v>26</v>
      </c>
      <c r="D207" s="38">
        <v>0</v>
      </c>
      <c r="E207" s="38">
        <v>0</v>
      </c>
      <c r="F207" s="40">
        <v>0</v>
      </c>
      <c r="G207" s="40">
        <v>26</v>
      </c>
      <c r="H207" s="40">
        <v>0</v>
      </c>
      <c r="I207" s="38">
        <v>60</v>
      </c>
      <c r="J207" s="38">
        <v>0</v>
      </c>
      <c r="K207" s="40">
        <v>0</v>
      </c>
      <c r="L207" s="38">
        <v>0</v>
      </c>
      <c r="M207" s="38">
        <v>0</v>
      </c>
      <c r="N207" s="40">
        <v>0</v>
      </c>
    </row>
    <row r="208" spans="1:14" x14ac:dyDescent="0.2">
      <c r="A208" s="36" t="s">
        <v>99</v>
      </c>
      <c r="C208" s="40">
        <v>26</v>
      </c>
      <c r="D208" s="38">
        <v>0</v>
      </c>
      <c r="E208" s="38">
        <v>40</v>
      </c>
      <c r="F208" s="40">
        <v>0</v>
      </c>
      <c r="G208" s="40">
        <v>0</v>
      </c>
      <c r="H208" s="40">
        <v>0</v>
      </c>
      <c r="I208" s="38">
        <v>0</v>
      </c>
      <c r="J208" s="38">
        <v>26</v>
      </c>
      <c r="K208" s="40">
        <v>0</v>
      </c>
      <c r="L208" s="38">
        <v>0</v>
      </c>
      <c r="M208" s="38">
        <v>0</v>
      </c>
      <c r="N208" s="40">
        <v>0</v>
      </c>
    </row>
    <row r="209" spans="1:14" x14ac:dyDescent="0.2">
      <c r="A209" s="36" t="s">
        <v>100</v>
      </c>
      <c r="C209" s="40">
        <v>0</v>
      </c>
      <c r="D209" s="38">
        <v>30</v>
      </c>
      <c r="E209" s="38">
        <v>0</v>
      </c>
      <c r="F209" s="40">
        <v>0</v>
      </c>
      <c r="G209" s="40">
        <v>0</v>
      </c>
      <c r="H209" s="40">
        <v>0</v>
      </c>
      <c r="I209" s="38">
        <v>60</v>
      </c>
      <c r="J209" s="38">
        <v>0</v>
      </c>
      <c r="K209" s="40">
        <v>0</v>
      </c>
      <c r="L209" s="38">
        <v>0</v>
      </c>
      <c r="M209" s="38">
        <v>0</v>
      </c>
      <c r="N209" s="40">
        <v>0</v>
      </c>
    </row>
    <row r="210" spans="1:14" x14ac:dyDescent="0.2">
      <c r="A210" s="36" t="s">
        <v>101</v>
      </c>
      <c r="C210" s="40">
        <v>0</v>
      </c>
      <c r="D210" s="38">
        <v>30</v>
      </c>
      <c r="E210" s="38">
        <v>0</v>
      </c>
      <c r="F210" s="40">
        <v>0</v>
      </c>
      <c r="G210" s="40">
        <v>0</v>
      </c>
      <c r="H210" s="40">
        <v>0</v>
      </c>
      <c r="I210" s="38">
        <v>0</v>
      </c>
      <c r="J210" s="38">
        <v>0</v>
      </c>
      <c r="K210" s="40">
        <v>0</v>
      </c>
      <c r="L210" s="38">
        <v>0</v>
      </c>
      <c r="M210" s="38">
        <v>78</v>
      </c>
      <c r="N210" s="40">
        <v>30</v>
      </c>
    </row>
    <row r="211" spans="1:14" x14ac:dyDescent="0.2">
      <c r="A211" s="36" t="s">
        <v>102</v>
      </c>
      <c r="C211" s="40">
        <v>26</v>
      </c>
      <c r="D211" s="38">
        <v>0</v>
      </c>
      <c r="E211" s="38">
        <v>0</v>
      </c>
      <c r="F211" s="40">
        <v>280</v>
      </c>
      <c r="G211" s="40">
        <v>26</v>
      </c>
      <c r="H211" s="40">
        <v>0</v>
      </c>
      <c r="I211" s="38">
        <v>0</v>
      </c>
      <c r="J211" s="38">
        <v>0</v>
      </c>
      <c r="K211" s="40">
        <v>0</v>
      </c>
      <c r="L211" s="38">
        <v>0</v>
      </c>
      <c r="M211" s="38">
        <v>78</v>
      </c>
      <c r="N211" s="40">
        <v>0</v>
      </c>
    </row>
    <row r="212" spans="1:14" x14ac:dyDescent="0.2">
      <c r="A212" s="36" t="s">
        <v>103</v>
      </c>
      <c r="C212" s="40">
        <v>26</v>
      </c>
      <c r="D212" s="38">
        <v>0</v>
      </c>
      <c r="E212" s="38">
        <v>0</v>
      </c>
      <c r="F212" s="40">
        <v>0</v>
      </c>
      <c r="G212" s="40">
        <v>0</v>
      </c>
      <c r="H212" s="40">
        <v>40</v>
      </c>
      <c r="I212" s="38">
        <v>0</v>
      </c>
      <c r="J212" s="38">
        <v>52</v>
      </c>
      <c r="K212" s="40">
        <v>60</v>
      </c>
      <c r="L212" s="38">
        <v>0</v>
      </c>
      <c r="M212" s="38">
        <v>26</v>
      </c>
      <c r="N212" s="40">
        <v>60</v>
      </c>
    </row>
    <row r="213" spans="1:14" x14ac:dyDescent="0.2">
      <c r="A213" s="36" t="s">
        <v>104</v>
      </c>
      <c r="C213" s="40">
        <v>0</v>
      </c>
      <c r="D213" s="38">
        <v>30</v>
      </c>
      <c r="E213" s="38">
        <v>0</v>
      </c>
      <c r="F213" s="40">
        <v>0</v>
      </c>
      <c r="G213" s="40">
        <v>0</v>
      </c>
      <c r="H213" s="40">
        <v>0</v>
      </c>
      <c r="I213" s="38">
        <v>0</v>
      </c>
      <c r="J213" s="38">
        <v>26</v>
      </c>
      <c r="K213" s="40">
        <v>30</v>
      </c>
      <c r="L213" s="38">
        <v>0</v>
      </c>
      <c r="M213" s="38">
        <v>0</v>
      </c>
      <c r="N213" s="40">
        <v>0</v>
      </c>
    </row>
    <row r="214" spans="1:14" x14ac:dyDescent="0.2">
      <c r="A214" s="36" t="s">
        <v>105</v>
      </c>
      <c r="C214" s="40">
        <v>0</v>
      </c>
      <c r="D214" s="38">
        <v>0</v>
      </c>
      <c r="E214" s="38">
        <v>0</v>
      </c>
      <c r="F214" s="40">
        <v>0</v>
      </c>
      <c r="G214" s="40">
        <v>0</v>
      </c>
      <c r="H214" s="40">
        <v>40</v>
      </c>
      <c r="I214" s="38">
        <v>30</v>
      </c>
      <c r="J214" s="38">
        <v>0</v>
      </c>
      <c r="K214" s="40">
        <v>30</v>
      </c>
      <c r="L214" s="38">
        <v>0</v>
      </c>
      <c r="M214" s="38">
        <v>26</v>
      </c>
      <c r="N214" s="40">
        <v>0</v>
      </c>
    </row>
    <row r="215" spans="1:14" x14ac:dyDescent="0.2">
      <c r="A215" s="36" t="s">
        <v>106</v>
      </c>
      <c r="C215" s="40">
        <v>0</v>
      </c>
      <c r="D215" s="38">
        <v>0</v>
      </c>
      <c r="E215" s="38">
        <v>0</v>
      </c>
      <c r="F215" s="40">
        <v>80</v>
      </c>
      <c r="G215" s="40">
        <v>0</v>
      </c>
      <c r="H215" s="40">
        <v>0</v>
      </c>
      <c r="I215" s="38">
        <v>0</v>
      </c>
      <c r="J215" s="38">
        <v>26</v>
      </c>
      <c r="K215" s="40">
        <v>0</v>
      </c>
      <c r="L215" s="38">
        <v>0</v>
      </c>
      <c r="M215" s="38">
        <v>0</v>
      </c>
      <c r="N215" s="40">
        <v>0</v>
      </c>
    </row>
    <row r="216" spans="1:14" x14ac:dyDescent="0.2">
      <c r="A216" s="36" t="s">
        <v>107</v>
      </c>
      <c r="C216" s="40">
        <v>0</v>
      </c>
      <c r="D216" s="38">
        <v>0</v>
      </c>
      <c r="E216" s="38">
        <v>0</v>
      </c>
      <c r="F216" s="40">
        <v>0</v>
      </c>
      <c r="G216" s="40">
        <v>0</v>
      </c>
      <c r="H216" s="40">
        <v>0</v>
      </c>
      <c r="I216" s="38">
        <v>0</v>
      </c>
      <c r="J216" s="38">
        <v>0</v>
      </c>
      <c r="K216" s="40">
        <v>30</v>
      </c>
      <c r="L216" s="38">
        <v>0</v>
      </c>
      <c r="M216" s="38">
        <v>0</v>
      </c>
      <c r="N216" s="40">
        <v>0</v>
      </c>
    </row>
    <row r="217" spans="1:14" x14ac:dyDescent="0.2">
      <c r="A217" s="36" t="s">
        <v>108</v>
      </c>
      <c r="C217" s="40">
        <v>0</v>
      </c>
      <c r="D217" s="38">
        <v>30</v>
      </c>
      <c r="E217" s="38">
        <v>0</v>
      </c>
      <c r="F217" s="40">
        <v>0</v>
      </c>
      <c r="G217" s="40">
        <v>26</v>
      </c>
      <c r="H217" s="40">
        <v>0</v>
      </c>
      <c r="I217" s="38">
        <v>30</v>
      </c>
      <c r="J217" s="38">
        <v>0</v>
      </c>
      <c r="K217" s="40">
        <v>30</v>
      </c>
      <c r="L217" s="38">
        <v>0</v>
      </c>
      <c r="M217" s="38">
        <v>0</v>
      </c>
      <c r="N217" s="40">
        <v>0</v>
      </c>
    </row>
    <row r="218" spans="1:14" x14ac:dyDescent="0.2">
      <c r="A218" s="36" t="s">
        <v>109</v>
      </c>
      <c r="C218" s="40">
        <v>0</v>
      </c>
      <c r="D218" s="38">
        <v>0</v>
      </c>
      <c r="E218" s="38">
        <v>40</v>
      </c>
      <c r="F218" s="40">
        <v>0</v>
      </c>
      <c r="G218" s="40">
        <v>0</v>
      </c>
      <c r="H218" s="40">
        <v>80</v>
      </c>
      <c r="I218" s="38">
        <v>0</v>
      </c>
      <c r="J218" s="38">
        <v>52</v>
      </c>
      <c r="K218" s="40">
        <v>60</v>
      </c>
      <c r="L218" s="38">
        <v>0</v>
      </c>
      <c r="M218" s="38">
        <v>0</v>
      </c>
      <c r="N218" s="40">
        <v>0</v>
      </c>
    </row>
    <row r="219" spans="1:14" x14ac:dyDescent="0.2">
      <c r="A219" s="36" t="s">
        <v>110</v>
      </c>
      <c r="C219" s="40">
        <v>0</v>
      </c>
      <c r="D219" s="38">
        <v>30</v>
      </c>
      <c r="E219" s="38">
        <v>0</v>
      </c>
      <c r="F219" s="40">
        <v>0</v>
      </c>
      <c r="G219" s="40">
        <v>0</v>
      </c>
      <c r="H219" s="40">
        <v>0</v>
      </c>
      <c r="I219" s="38">
        <v>0</v>
      </c>
      <c r="J219" s="38">
        <v>0</v>
      </c>
      <c r="K219" s="40">
        <v>30</v>
      </c>
      <c r="L219" s="38">
        <v>0</v>
      </c>
      <c r="M219" s="38">
        <v>0</v>
      </c>
      <c r="N219" s="40">
        <v>0</v>
      </c>
    </row>
    <row r="220" spans="1:14" x14ac:dyDescent="0.2">
      <c r="A220" s="36" t="s">
        <v>111</v>
      </c>
      <c r="C220" s="40">
        <v>26</v>
      </c>
      <c r="D220" s="38">
        <v>30</v>
      </c>
      <c r="E220" s="38">
        <v>0</v>
      </c>
      <c r="F220" s="40">
        <v>0</v>
      </c>
      <c r="G220" s="40">
        <v>52</v>
      </c>
      <c r="H220" s="40">
        <v>0</v>
      </c>
      <c r="I220" s="38">
        <v>0</v>
      </c>
      <c r="J220" s="38">
        <v>0</v>
      </c>
      <c r="K220" s="40">
        <v>30</v>
      </c>
      <c r="L220" s="38">
        <v>0</v>
      </c>
      <c r="M220" s="38">
        <v>0</v>
      </c>
      <c r="N220" s="40">
        <v>0</v>
      </c>
    </row>
    <row r="221" spans="1:14" x14ac:dyDescent="0.2">
      <c r="A221" s="36" t="s">
        <v>112</v>
      </c>
      <c r="C221" s="40">
        <v>52</v>
      </c>
      <c r="D221" s="38">
        <v>30</v>
      </c>
      <c r="E221" s="38">
        <v>40</v>
      </c>
      <c r="F221" s="40">
        <v>0</v>
      </c>
      <c r="G221" s="40">
        <v>0</v>
      </c>
      <c r="H221" s="40">
        <v>40</v>
      </c>
      <c r="I221" s="38">
        <v>0</v>
      </c>
      <c r="J221" s="38">
        <v>0</v>
      </c>
      <c r="K221" s="40">
        <v>60</v>
      </c>
      <c r="L221" s="38">
        <v>0</v>
      </c>
      <c r="M221" s="38">
        <v>0</v>
      </c>
      <c r="N221" s="40">
        <v>0</v>
      </c>
    </row>
    <row r="222" spans="1:14" x14ac:dyDescent="0.2">
      <c r="A222" s="36" t="s">
        <v>113</v>
      </c>
      <c r="C222" s="40">
        <v>26</v>
      </c>
      <c r="D222" s="38">
        <v>30</v>
      </c>
      <c r="E222" s="38">
        <v>80</v>
      </c>
      <c r="F222" s="40">
        <v>0</v>
      </c>
      <c r="G222" s="40">
        <v>26</v>
      </c>
      <c r="H222" s="40">
        <v>0</v>
      </c>
      <c r="I222" s="38">
        <v>0</v>
      </c>
      <c r="J222" s="38">
        <v>78</v>
      </c>
      <c r="K222" s="40">
        <v>0</v>
      </c>
      <c r="L222" s="38">
        <v>0</v>
      </c>
      <c r="M222" s="38">
        <v>0</v>
      </c>
      <c r="N222" s="40">
        <v>0</v>
      </c>
    </row>
    <row r="223" spans="1:14" x14ac:dyDescent="0.2">
      <c r="A223" s="36" t="s">
        <v>114</v>
      </c>
      <c r="C223" s="40">
        <v>0</v>
      </c>
      <c r="D223" s="38">
        <v>0</v>
      </c>
      <c r="E223" s="38">
        <v>0</v>
      </c>
      <c r="F223" s="40">
        <v>0</v>
      </c>
      <c r="G223" s="40">
        <v>0</v>
      </c>
      <c r="H223" s="40">
        <v>0</v>
      </c>
      <c r="I223" s="38">
        <v>0</v>
      </c>
      <c r="J223" s="38">
        <v>0</v>
      </c>
      <c r="K223" s="40">
        <v>0</v>
      </c>
      <c r="L223" s="38">
        <v>0</v>
      </c>
      <c r="M223" s="38">
        <v>0</v>
      </c>
      <c r="N223" s="40">
        <v>0</v>
      </c>
    </row>
    <row r="224" spans="1:14" x14ac:dyDescent="0.2">
      <c r="A224" s="36" t="s">
        <v>115</v>
      </c>
      <c r="C224" s="40">
        <v>26</v>
      </c>
      <c r="D224" s="38">
        <v>30</v>
      </c>
      <c r="E224" s="38">
        <v>0</v>
      </c>
      <c r="F224" s="40">
        <v>0</v>
      </c>
      <c r="G224" s="40">
        <v>52</v>
      </c>
      <c r="H224" s="40">
        <v>40</v>
      </c>
      <c r="I224" s="38">
        <v>0</v>
      </c>
      <c r="J224" s="38">
        <v>26</v>
      </c>
      <c r="K224" s="40">
        <v>60</v>
      </c>
      <c r="L224" s="38">
        <v>0</v>
      </c>
      <c r="M224" s="38">
        <v>0</v>
      </c>
      <c r="N224" s="40">
        <v>0</v>
      </c>
    </row>
    <row r="225" spans="1:14" x14ac:dyDescent="0.2">
      <c r="A225" s="36" t="s">
        <v>116</v>
      </c>
      <c r="C225" s="40">
        <v>52</v>
      </c>
      <c r="D225" s="38">
        <v>30</v>
      </c>
      <c r="E225" s="38">
        <v>40</v>
      </c>
      <c r="F225" s="40">
        <v>0</v>
      </c>
      <c r="G225" s="40">
        <v>0</v>
      </c>
      <c r="H225" s="40">
        <v>0</v>
      </c>
      <c r="I225" s="38">
        <v>0</v>
      </c>
      <c r="J225" s="38">
        <v>78</v>
      </c>
      <c r="K225" s="40">
        <v>0</v>
      </c>
      <c r="L225" s="38">
        <v>0</v>
      </c>
      <c r="M225" s="38">
        <v>0</v>
      </c>
      <c r="N225" s="40">
        <v>0</v>
      </c>
    </row>
    <row r="226" spans="1:14" x14ac:dyDescent="0.2">
      <c r="A226" s="36" t="s">
        <v>117</v>
      </c>
      <c r="C226" s="40">
        <v>0</v>
      </c>
      <c r="D226" s="38">
        <v>120</v>
      </c>
      <c r="E226" s="38">
        <v>0</v>
      </c>
      <c r="F226" s="40">
        <v>0</v>
      </c>
      <c r="G226" s="40">
        <v>0</v>
      </c>
      <c r="H226" s="40">
        <v>0</v>
      </c>
      <c r="I226" s="38">
        <v>90</v>
      </c>
      <c r="J226" s="38">
        <v>78</v>
      </c>
      <c r="K226" s="40">
        <v>0</v>
      </c>
      <c r="L226" s="38">
        <v>0</v>
      </c>
      <c r="M226" s="38">
        <v>0</v>
      </c>
      <c r="N226" s="40">
        <v>0</v>
      </c>
    </row>
    <row r="227" spans="1:14" x14ac:dyDescent="0.2">
      <c r="A227" s="36" t="s">
        <v>118</v>
      </c>
      <c r="C227" s="40">
        <v>182</v>
      </c>
      <c r="D227" s="38">
        <v>0</v>
      </c>
      <c r="E227" s="38">
        <v>40</v>
      </c>
      <c r="F227" s="40">
        <v>0</v>
      </c>
      <c r="G227" s="40">
        <v>26</v>
      </c>
      <c r="H227" s="40">
        <v>0</v>
      </c>
      <c r="I227" s="38">
        <v>0</v>
      </c>
      <c r="J227" s="38">
        <v>156</v>
      </c>
      <c r="K227" s="40">
        <v>30</v>
      </c>
      <c r="L227" s="38">
        <v>0</v>
      </c>
      <c r="M227" s="38">
        <v>0</v>
      </c>
      <c r="N227" s="40">
        <v>0</v>
      </c>
    </row>
    <row r="228" spans="1:14" x14ac:dyDescent="0.2">
      <c r="A228" s="36" t="s">
        <v>119</v>
      </c>
      <c r="C228" s="40">
        <v>156</v>
      </c>
      <c r="D228" s="38">
        <v>0</v>
      </c>
      <c r="E228" s="38">
        <v>80</v>
      </c>
      <c r="F228" s="40">
        <v>0</v>
      </c>
      <c r="G228" s="40">
        <v>52</v>
      </c>
      <c r="H228" s="40">
        <v>0</v>
      </c>
      <c r="I228" s="38">
        <v>0</v>
      </c>
      <c r="J228" s="38">
        <v>52</v>
      </c>
      <c r="K228" s="40">
        <v>0</v>
      </c>
      <c r="L228" s="38">
        <v>0</v>
      </c>
      <c r="M228" s="38">
        <v>0</v>
      </c>
      <c r="N228" s="40">
        <v>0</v>
      </c>
    </row>
    <row r="229" spans="1:14" x14ac:dyDescent="0.2">
      <c r="A229" s="36" t="s">
        <v>120</v>
      </c>
      <c r="C229" s="40">
        <v>130</v>
      </c>
      <c r="D229" s="38">
        <v>0</v>
      </c>
      <c r="E229" s="38">
        <v>80</v>
      </c>
      <c r="F229" s="40">
        <v>40</v>
      </c>
      <c r="G229" s="40">
        <v>0</v>
      </c>
      <c r="H229" s="40">
        <v>0</v>
      </c>
      <c r="I229" s="38">
        <v>0</v>
      </c>
      <c r="J229" s="38">
        <v>26</v>
      </c>
      <c r="K229" s="40">
        <v>0</v>
      </c>
      <c r="L229" s="38">
        <v>0</v>
      </c>
      <c r="M229" s="38">
        <v>0</v>
      </c>
      <c r="N229" s="40">
        <v>0</v>
      </c>
    </row>
    <row r="230" spans="1:14" x14ac:dyDescent="0.2">
      <c r="A230" s="36" t="s">
        <v>121</v>
      </c>
      <c r="C230" s="40">
        <v>52</v>
      </c>
      <c r="D230" s="38">
        <v>90</v>
      </c>
      <c r="E230" s="38">
        <v>40</v>
      </c>
      <c r="F230" s="40">
        <v>0</v>
      </c>
      <c r="G230" s="40">
        <v>0</v>
      </c>
      <c r="H230" s="40">
        <v>0</v>
      </c>
      <c r="I230" s="38">
        <v>0</v>
      </c>
      <c r="J230" s="38">
        <v>0</v>
      </c>
      <c r="K230" s="40">
        <v>0</v>
      </c>
      <c r="L230" s="38">
        <v>0</v>
      </c>
      <c r="M230" s="38">
        <v>0</v>
      </c>
      <c r="N230" s="40">
        <v>0</v>
      </c>
    </row>
    <row r="231" spans="1:14" x14ac:dyDescent="0.2">
      <c r="A231" s="36" t="s">
        <v>122</v>
      </c>
      <c r="C231" s="40">
        <v>52</v>
      </c>
      <c r="D231" s="38">
        <v>0</v>
      </c>
      <c r="E231" s="38">
        <v>0</v>
      </c>
      <c r="F231" s="40">
        <v>0</v>
      </c>
      <c r="G231" s="40">
        <v>26</v>
      </c>
      <c r="H231" s="40">
        <v>0</v>
      </c>
      <c r="I231" s="38">
        <v>0</v>
      </c>
      <c r="J231" s="38">
        <v>26</v>
      </c>
      <c r="K231" s="40">
        <v>0</v>
      </c>
      <c r="L231" s="38">
        <v>0</v>
      </c>
      <c r="M231" s="38">
        <v>0</v>
      </c>
      <c r="N231" s="40">
        <v>0</v>
      </c>
    </row>
    <row r="232" spans="1:14" x14ac:dyDescent="0.2">
      <c r="A232" s="36" t="s">
        <v>123</v>
      </c>
      <c r="C232" s="40">
        <v>104</v>
      </c>
      <c r="D232" s="38">
        <v>30</v>
      </c>
      <c r="E232" s="38">
        <v>40</v>
      </c>
      <c r="F232" s="40">
        <v>40</v>
      </c>
      <c r="G232" s="40">
        <v>52</v>
      </c>
      <c r="H232" s="40">
        <v>0</v>
      </c>
      <c r="I232" s="38">
        <v>0</v>
      </c>
      <c r="J232" s="38">
        <v>0</v>
      </c>
      <c r="K232" s="40">
        <v>0</v>
      </c>
      <c r="L232" s="38">
        <v>0</v>
      </c>
      <c r="M232" s="38">
        <v>0</v>
      </c>
      <c r="N232" s="40">
        <v>0</v>
      </c>
    </row>
    <row r="233" spans="1:14" x14ac:dyDescent="0.2">
      <c r="A233" s="36" t="s">
        <v>124</v>
      </c>
      <c r="C233" s="40">
        <v>52</v>
      </c>
      <c r="D233" s="38">
        <v>30</v>
      </c>
      <c r="E233" s="38">
        <v>0</v>
      </c>
      <c r="F233" s="40">
        <v>0</v>
      </c>
      <c r="G233" s="40">
        <v>0</v>
      </c>
      <c r="H233" s="40">
        <v>0</v>
      </c>
      <c r="I233" s="38">
        <v>0</v>
      </c>
      <c r="J233" s="38">
        <v>26</v>
      </c>
      <c r="K233" s="40">
        <v>0</v>
      </c>
      <c r="L233" s="38">
        <v>0</v>
      </c>
      <c r="M233" s="38">
        <v>0</v>
      </c>
      <c r="N233" s="40">
        <v>0</v>
      </c>
    </row>
    <row r="234" spans="1:14" x14ac:dyDescent="0.2">
      <c r="A234" s="36" t="s">
        <v>125</v>
      </c>
      <c r="C234" s="40">
        <v>0</v>
      </c>
      <c r="D234" s="38">
        <v>30</v>
      </c>
      <c r="E234" s="38">
        <v>0</v>
      </c>
      <c r="F234" s="40">
        <v>0</v>
      </c>
      <c r="G234" s="40">
        <v>0</v>
      </c>
      <c r="H234" s="40">
        <v>0</v>
      </c>
      <c r="I234" s="38">
        <v>0</v>
      </c>
      <c r="J234" s="38">
        <v>0</v>
      </c>
      <c r="K234" s="40">
        <v>0</v>
      </c>
      <c r="L234" s="38">
        <v>0</v>
      </c>
      <c r="M234" s="38">
        <v>0</v>
      </c>
      <c r="N234" s="40">
        <v>0</v>
      </c>
    </row>
    <row r="235" spans="1:14" x14ac:dyDescent="0.2">
      <c r="A235" s="36" t="s">
        <v>126</v>
      </c>
      <c r="C235" s="40">
        <v>0</v>
      </c>
      <c r="D235" s="38">
        <v>0</v>
      </c>
      <c r="E235" s="38">
        <v>0</v>
      </c>
      <c r="F235" s="40">
        <v>40</v>
      </c>
      <c r="G235" s="40">
        <v>0</v>
      </c>
      <c r="H235" s="40">
        <v>0</v>
      </c>
      <c r="I235" s="38">
        <v>0</v>
      </c>
      <c r="J235" s="38">
        <v>0</v>
      </c>
      <c r="K235" s="40">
        <v>0</v>
      </c>
      <c r="L235" s="38">
        <v>0</v>
      </c>
      <c r="M235" s="38">
        <v>0</v>
      </c>
      <c r="N235" s="40">
        <v>0</v>
      </c>
    </row>
    <row r="236" spans="1:14" x14ac:dyDescent="0.2">
      <c r="A236" s="36" t="s">
        <v>127</v>
      </c>
      <c r="C236" s="40">
        <v>26</v>
      </c>
      <c r="D236" s="38">
        <v>0</v>
      </c>
      <c r="E236" s="38">
        <v>40</v>
      </c>
      <c r="F236" s="40">
        <v>0</v>
      </c>
      <c r="G236" s="40">
        <v>26</v>
      </c>
      <c r="H236" s="40">
        <v>0</v>
      </c>
      <c r="I236" s="38">
        <v>0</v>
      </c>
      <c r="J236" s="38">
        <v>0</v>
      </c>
      <c r="K236" s="40">
        <v>0</v>
      </c>
      <c r="L236" s="38">
        <v>0</v>
      </c>
      <c r="M236" s="38">
        <v>0</v>
      </c>
      <c r="N236" s="40">
        <v>0</v>
      </c>
    </row>
    <row r="237" spans="1:14" x14ac:dyDescent="0.2">
      <c r="A237" s="36" t="s">
        <v>128</v>
      </c>
      <c r="C237" s="40">
        <v>0</v>
      </c>
      <c r="D237" s="38">
        <v>0</v>
      </c>
      <c r="E237" s="38">
        <v>0</v>
      </c>
      <c r="F237" s="40">
        <v>0</v>
      </c>
      <c r="G237" s="40">
        <v>0</v>
      </c>
      <c r="H237" s="40">
        <v>40</v>
      </c>
      <c r="I237" s="38">
        <v>0</v>
      </c>
      <c r="J237" s="38">
        <v>26</v>
      </c>
      <c r="K237" s="40">
        <v>30</v>
      </c>
      <c r="L237" s="38">
        <v>0</v>
      </c>
      <c r="M237" s="38">
        <v>0</v>
      </c>
      <c r="N237" s="40">
        <v>0</v>
      </c>
    </row>
    <row r="238" spans="1:14" x14ac:dyDescent="0.2">
      <c r="A238" s="36" t="s">
        <v>129</v>
      </c>
      <c r="C238" s="40">
        <v>0</v>
      </c>
      <c r="D238" s="38">
        <v>60</v>
      </c>
      <c r="E238" s="38">
        <v>0</v>
      </c>
      <c r="F238" s="40">
        <v>0</v>
      </c>
      <c r="G238" s="40">
        <v>0</v>
      </c>
      <c r="H238" s="40">
        <v>80</v>
      </c>
      <c r="I238" s="38">
        <v>0</v>
      </c>
      <c r="J238" s="38">
        <v>26</v>
      </c>
      <c r="K238" s="40">
        <v>0</v>
      </c>
      <c r="L238" s="38">
        <v>0</v>
      </c>
      <c r="M238" s="38">
        <v>0</v>
      </c>
      <c r="N238" s="40">
        <v>0</v>
      </c>
    </row>
    <row r="239" spans="1:14" x14ac:dyDescent="0.2">
      <c r="A239" s="36" t="s">
        <v>130</v>
      </c>
      <c r="C239" s="40">
        <v>0</v>
      </c>
      <c r="D239" s="38">
        <v>30</v>
      </c>
      <c r="E239" s="38">
        <v>0</v>
      </c>
      <c r="F239" s="40">
        <v>0</v>
      </c>
      <c r="G239" s="40">
        <v>26</v>
      </c>
      <c r="H239" s="40">
        <v>80</v>
      </c>
      <c r="I239" s="38">
        <v>30</v>
      </c>
      <c r="J239" s="38">
        <v>26</v>
      </c>
      <c r="K239" s="40">
        <v>60</v>
      </c>
      <c r="L239" s="38">
        <v>0</v>
      </c>
      <c r="M239" s="38">
        <v>0</v>
      </c>
      <c r="N239" s="40">
        <v>0</v>
      </c>
    </row>
    <row r="240" spans="1:14" x14ac:dyDescent="0.2">
      <c r="A240" s="36" t="s">
        <v>131</v>
      </c>
      <c r="C240" s="40">
        <v>26</v>
      </c>
      <c r="D240" s="38">
        <v>0</v>
      </c>
      <c r="E240" s="38">
        <v>0</v>
      </c>
      <c r="F240" s="40">
        <v>0</v>
      </c>
      <c r="G240" s="40">
        <v>0</v>
      </c>
      <c r="H240" s="40">
        <v>0</v>
      </c>
      <c r="I240" s="38">
        <v>0</v>
      </c>
      <c r="J240" s="38">
        <v>130</v>
      </c>
      <c r="K240" s="40">
        <v>30</v>
      </c>
      <c r="L240" s="38">
        <v>0</v>
      </c>
      <c r="M240" s="38">
        <v>0</v>
      </c>
      <c r="N240" s="40">
        <v>0</v>
      </c>
    </row>
    <row r="241" spans="1:14" x14ac:dyDescent="0.2">
      <c r="A241" s="36" t="s">
        <v>132</v>
      </c>
      <c r="C241" s="40">
        <v>0</v>
      </c>
      <c r="D241" s="38">
        <v>0</v>
      </c>
      <c r="E241" s="38">
        <v>0</v>
      </c>
      <c r="F241" s="40">
        <v>0</v>
      </c>
      <c r="G241" s="40">
        <v>0</v>
      </c>
      <c r="H241" s="40">
        <v>0</v>
      </c>
      <c r="I241" s="38">
        <v>0</v>
      </c>
      <c r="J241" s="38">
        <v>52</v>
      </c>
      <c r="K241" s="40">
        <v>0</v>
      </c>
      <c r="L241" s="38">
        <v>0</v>
      </c>
      <c r="M241" s="38">
        <v>0</v>
      </c>
      <c r="N241" s="40">
        <v>0</v>
      </c>
    </row>
    <row r="242" spans="1:14" x14ac:dyDescent="0.2">
      <c r="A242" s="36" t="s">
        <v>133</v>
      </c>
      <c r="C242" s="40">
        <v>52</v>
      </c>
      <c r="D242" s="38">
        <v>0</v>
      </c>
      <c r="E242" s="38">
        <v>0</v>
      </c>
      <c r="F242" s="40">
        <v>0</v>
      </c>
      <c r="G242" s="40">
        <v>26</v>
      </c>
      <c r="H242" s="40">
        <v>40</v>
      </c>
      <c r="I242" s="38">
        <v>0</v>
      </c>
      <c r="J242" s="38">
        <v>104</v>
      </c>
      <c r="K242" s="40">
        <v>30</v>
      </c>
      <c r="L242" s="38">
        <v>0</v>
      </c>
      <c r="M242" s="38">
        <v>0</v>
      </c>
      <c r="N242" s="40">
        <v>0</v>
      </c>
    </row>
    <row r="243" spans="1:14" x14ac:dyDescent="0.2">
      <c r="A243" s="36" t="s">
        <v>134</v>
      </c>
      <c r="C243" s="40">
        <v>0</v>
      </c>
      <c r="D243" s="38">
        <v>0</v>
      </c>
      <c r="E243" s="38">
        <v>0</v>
      </c>
      <c r="F243" s="40">
        <v>80</v>
      </c>
      <c r="G243" s="40">
        <v>0</v>
      </c>
      <c r="H243" s="40">
        <v>120</v>
      </c>
      <c r="I243" s="38">
        <v>0</v>
      </c>
      <c r="J243" s="38">
        <v>52</v>
      </c>
      <c r="K243" s="40">
        <v>30</v>
      </c>
      <c r="L243" s="38">
        <v>0</v>
      </c>
      <c r="M243" s="38">
        <v>0</v>
      </c>
      <c r="N243" s="40">
        <v>0</v>
      </c>
    </row>
    <row r="244" spans="1:14" x14ac:dyDescent="0.2">
      <c r="A244" s="36" t="s">
        <v>135</v>
      </c>
      <c r="C244" s="40">
        <v>0</v>
      </c>
      <c r="D244" s="38">
        <v>0</v>
      </c>
      <c r="E244" s="38">
        <v>40</v>
      </c>
      <c r="F244" s="40">
        <v>0</v>
      </c>
      <c r="G244" s="40">
        <v>0</v>
      </c>
      <c r="H244" s="40">
        <v>0</v>
      </c>
      <c r="I244" s="38">
        <v>0</v>
      </c>
      <c r="J244" s="38">
        <v>52</v>
      </c>
      <c r="K244" s="40">
        <v>0</v>
      </c>
      <c r="L244" s="38">
        <v>0</v>
      </c>
      <c r="M244" s="38">
        <v>0</v>
      </c>
      <c r="N244" s="40">
        <v>0</v>
      </c>
    </row>
    <row r="245" spans="1:14" x14ac:dyDescent="0.2">
      <c r="A245" s="36" t="s">
        <v>136</v>
      </c>
      <c r="C245" s="40">
        <v>104</v>
      </c>
      <c r="D245" s="38">
        <v>30</v>
      </c>
      <c r="E245" s="38">
        <v>40</v>
      </c>
      <c r="F245" s="40">
        <v>0</v>
      </c>
      <c r="G245" s="40">
        <v>0</v>
      </c>
      <c r="H245" s="40">
        <v>0</v>
      </c>
      <c r="I245" s="38">
        <v>0</v>
      </c>
      <c r="J245" s="38">
        <v>26</v>
      </c>
      <c r="K245" s="40">
        <v>30</v>
      </c>
      <c r="L245" s="38">
        <v>0</v>
      </c>
      <c r="M245" s="38">
        <v>0</v>
      </c>
      <c r="N245" s="40">
        <v>0</v>
      </c>
    </row>
    <row r="246" spans="1:14" x14ac:dyDescent="0.2">
      <c r="A246" s="36" t="s">
        <v>137</v>
      </c>
      <c r="C246" s="40">
        <v>26</v>
      </c>
      <c r="D246" s="38">
        <v>0</v>
      </c>
      <c r="E246" s="38">
        <v>40</v>
      </c>
      <c r="F246" s="40">
        <v>0</v>
      </c>
      <c r="G246" s="40">
        <v>52</v>
      </c>
      <c r="H246" s="40">
        <v>40</v>
      </c>
      <c r="I246" s="38">
        <v>0</v>
      </c>
      <c r="J246" s="38">
        <v>0</v>
      </c>
      <c r="K246" s="40">
        <v>0</v>
      </c>
      <c r="L246" s="38">
        <v>0</v>
      </c>
      <c r="M246" s="38">
        <v>0</v>
      </c>
      <c r="N246" s="40">
        <v>0</v>
      </c>
    </row>
    <row r="247" spans="1:14" x14ac:dyDescent="0.2">
      <c r="A247" s="36" t="s">
        <v>138</v>
      </c>
      <c r="C247" s="40">
        <v>26</v>
      </c>
      <c r="D247" s="38">
        <v>0</v>
      </c>
      <c r="E247" s="38">
        <v>40</v>
      </c>
      <c r="F247" s="40">
        <v>0</v>
      </c>
      <c r="G247" s="40">
        <v>0</v>
      </c>
      <c r="H247" s="40">
        <v>0</v>
      </c>
      <c r="I247" s="38">
        <v>0</v>
      </c>
      <c r="J247" s="38">
        <v>0</v>
      </c>
      <c r="K247" s="40">
        <v>30</v>
      </c>
      <c r="L247" s="38">
        <v>0</v>
      </c>
      <c r="M247" s="38">
        <v>0</v>
      </c>
      <c r="N247" s="40">
        <v>0</v>
      </c>
    </row>
    <row r="248" spans="1:14" x14ac:dyDescent="0.2">
      <c r="A248" s="36" t="s">
        <v>139</v>
      </c>
      <c r="C248" s="40">
        <v>52</v>
      </c>
      <c r="D248" s="38">
        <v>30</v>
      </c>
      <c r="E248" s="38">
        <v>0</v>
      </c>
      <c r="F248" s="40">
        <v>0</v>
      </c>
      <c r="G248" s="40">
        <v>0</v>
      </c>
      <c r="H248" s="40">
        <v>40</v>
      </c>
      <c r="I248" s="38">
        <v>0</v>
      </c>
      <c r="J248" s="38">
        <v>0</v>
      </c>
      <c r="K248" s="40">
        <v>0</v>
      </c>
      <c r="L248" s="38">
        <v>0</v>
      </c>
      <c r="M248" s="38">
        <v>0</v>
      </c>
      <c r="N248" s="40">
        <v>0</v>
      </c>
    </row>
    <row r="249" spans="1:14" x14ac:dyDescent="0.2">
      <c r="A249" s="36" t="s">
        <v>140</v>
      </c>
      <c r="C249" s="40">
        <v>78</v>
      </c>
      <c r="D249" s="38">
        <v>60</v>
      </c>
      <c r="E249" s="38">
        <v>0</v>
      </c>
      <c r="F249" s="40">
        <v>0</v>
      </c>
      <c r="G249" s="40">
        <v>0</v>
      </c>
      <c r="H249" s="40">
        <v>40</v>
      </c>
      <c r="I249" s="38">
        <v>30</v>
      </c>
      <c r="J249" s="38">
        <v>26</v>
      </c>
      <c r="K249" s="40">
        <v>30</v>
      </c>
      <c r="L249" s="38">
        <v>0</v>
      </c>
      <c r="M249" s="38">
        <v>0</v>
      </c>
      <c r="N249" s="40">
        <v>0</v>
      </c>
    </row>
    <row r="250" spans="1:14" x14ac:dyDescent="0.2">
      <c r="A250" s="36" t="s">
        <v>141</v>
      </c>
      <c r="C250" s="40">
        <v>104</v>
      </c>
      <c r="D250" s="38">
        <v>30</v>
      </c>
      <c r="E250" s="38">
        <v>80</v>
      </c>
      <c r="F250" s="40">
        <v>0</v>
      </c>
      <c r="G250" s="40">
        <v>26</v>
      </c>
      <c r="H250" s="40">
        <v>0</v>
      </c>
      <c r="I250" s="38">
        <v>0</v>
      </c>
      <c r="J250" s="38">
        <v>26</v>
      </c>
      <c r="K250" s="40">
        <v>0</v>
      </c>
      <c r="L250" s="38">
        <v>0</v>
      </c>
      <c r="M250" s="38">
        <v>0</v>
      </c>
      <c r="N250" s="40">
        <v>0</v>
      </c>
    </row>
    <row r="251" spans="1:14" x14ac:dyDescent="0.2">
      <c r="A251" s="36" t="s">
        <v>142</v>
      </c>
      <c r="C251" s="40">
        <v>26</v>
      </c>
      <c r="D251" s="38">
        <v>0</v>
      </c>
      <c r="E251" s="38">
        <v>0</v>
      </c>
      <c r="F251" s="40">
        <v>0</v>
      </c>
      <c r="G251" s="40">
        <v>26</v>
      </c>
      <c r="H251" s="40">
        <v>0</v>
      </c>
      <c r="I251" s="38">
        <v>0</v>
      </c>
      <c r="J251" s="38">
        <v>0</v>
      </c>
      <c r="K251" s="40">
        <v>0</v>
      </c>
      <c r="L251" s="38">
        <v>0</v>
      </c>
      <c r="M251" s="38">
        <v>0</v>
      </c>
      <c r="N251" s="40">
        <v>0</v>
      </c>
    </row>
    <row r="252" spans="1:14" x14ac:dyDescent="0.2">
      <c r="A252" s="36" t="s">
        <v>143</v>
      </c>
      <c r="C252" s="40">
        <v>0</v>
      </c>
      <c r="D252" s="38">
        <v>30</v>
      </c>
      <c r="E252" s="38">
        <v>0</v>
      </c>
      <c r="F252" s="40">
        <v>80</v>
      </c>
      <c r="G252" s="40">
        <v>52</v>
      </c>
      <c r="H252" s="40">
        <v>40</v>
      </c>
      <c r="I252" s="38">
        <v>30</v>
      </c>
      <c r="J252" s="38">
        <v>26</v>
      </c>
      <c r="K252" s="40">
        <v>120</v>
      </c>
      <c r="L252" s="38">
        <v>0</v>
      </c>
      <c r="M252" s="38">
        <v>0</v>
      </c>
      <c r="N252" s="40">
        <v>0</v>
      </c>
    </row>
    <row r="253" spans="1:14" x14ac:dyDescent="0.2">
      <c r="A253" s="36" t="s">
        <v>144</v>
      </c>
      <c r="C253" s="40">
        <v>0</v>
      </c>
      <c r="D253" s="38">
        <v>60</v>
      </c>
      <c r="E253" s="38">
        <v>80</v>
      </c>
      <c r="F253" s="40">
        <v>0</v>
      </c>
      <c r="G253" s="40">
        <v>104</v>
      </c>
      <c r="H253" s="40">
        <v>0</v>
      </c>
      <c r="I253" s="38">
        <v>30</v>
      </c>
      <c r="J253" s="38">
        <v>0</v>
      </c>
      <c r="K253" s="40">
        <v>0</v>
      </c>
      <c r="L253" s="38">
        <v>0</v>
      </c>
      <c r="M253" s="38">
        <v>0</v>
      </c>
      <c r="N253" s="40">
        <v>0</v>
      </c>
    </row>
    <row r="254" spans="1:14" x14ac:dyDescent="0.2">
      <c r="A254" s="36" t="s">
        <v>145</v>
      </c>
      <c r="C254" s="40">
        <v>0</v>
      </c>
      <c r="D254" s="38">
        <v>0</v>
      </c>
      <c r="E254" s="38">
        <v>0</v>
      </c>
      <c r="F254" s="40">
        <v>0</v>
      </c>
      <c r="G254" s="40">
        <v>0</v>
      </c>
      <c r="H254" s="40">
        <v>0</v>
      </c>
      <c r="I254" s="38">
        <v>0</v>
      </c>
      <c r="J254" s="38">
        <v>0</v>
      </c>
      <c r="K254" s="40">
        <v>0</v>
      </c>
      <c r="L254" s="38">
        <v>0</v>
      </c>
      <c r="M254" s="38">
        <v>0</v>
      </c>
      <c r="N254" s="40">
        <v>0</v>
      </c>
    </row>
    <row r="255" spans="1:14" x14ac:dyDescent="0.2">
      <c r="A255" s="36" t="s">
        <v>146</v>
      </c>
      <c r="C255" s="40">
        <v>52</v>
      </c>
      <c r="D255" s="38">
        <v>60</v>
      </c>
      <c r="E255" s="38">
        <v>0</v>
      </c>
      <c r="F255" s="40">
        <v>0</v>
      </c>
      <c r="G255" s="40">
        <v>104</v>
      </c>
      <c r="H255" s="40">
        <v>0</v>
      </c>
      <c r="I255" s="38">
        <v>30</v>
      </c>
      <c r="J255" s="38">
        <v>0</v>
      </c>
      <c r="K255" s="40">
        <v>30</v>
      </c>
      <c r="L255" s="38">
        <v>0</v>
      </c>
      <c r="M255" s="38">
        <v>0</v>
      </c>
      <c r="N255" s="40">
        <v>0</v>
      </c>
    </row>
    <row r="256" spans="1:14" x14ac:dyDescent="0.2">
      <c r="A256" s="36" t="s">
        <v>147</v>
      </c>
      <c r="C256" s="40">
        <v>26</v>
      </c>
      <c r="D256" s="38">
        <v>0</v>
      </c>
      <c r="E256" s="38">
        <v>80</v>
      </c>
      <c r="F256" s="40">
        <v>80</v>
      </c>
      <c r="G256" s="40">
        <v>52</v>
      </c>
      <c r="H256" s="40">
        <v>40</v>
      </c>
      <c r="I256" s="38">
        <v>30</v>
      </c>
      <c r="J256" s="38">
        <v>26</v>
      </c>
      <c r="K256" s="40">
        <v>0</v>
      </c>
      <c r="L256" s="38">
        <v>0</v>
      </c>
      <c r="M256" s="38">
        <v>0</v>
      </c>
      <c r="N256" s="40">
        <v>0</v>
      </c>
    </row>
    <row r="257" spans="1:14" x14ac:dyDescent="0.2">
      <c r="A257" s="36" t="s">
        <v>148</v>
      </c>
      <c r="C257" s="40">
        <v>26</v>
      </c>
      <c r="D257" s="38">
        <v>0</v>
      </c>
      <c r="E257" s="38">
        <v>80</v>
      </c>
      <c r="F257" s="40">
        <v>0</v>
      </c>
      <c r="G257" s="40">
        <v>78</v>
      </c>
      <c r="H257" s="40">
        <v>0</v>
      </c>
      <c r="I257" s="38">
        <v>30</v>
      </c>
      <c r="J257" s="38">
        <v>0</v>
      </c>
      <c r="K257" s="40">
        <v>0</v>
      </c>
      <c r="L257" s="38">
        <v>0</v>
      </c>
      <c r="M257" s="38">
        <v>0</v>
      </c>
      <c r="N257" s="40">
        <v>0</v>
      </c>
    </row>
    <row r="258" spans="1:14" x14ac:dyDescent="0.2">
      <c r="A258" s="36" t="s">
        <v>149</v>
      </c>
      <c r="C258" s="40">
        <v>0</v>
      </c>
      <c r="D258" s="38">
        <v>0</v>
      </c>
      <c r="E258" s="38">
        <v>0</v>
      </c>
      <c r="F258" s="40">
        <v>0</v>
      </c>
      <c r="G258" s="40">
        <v>0</v>
      </c>
      <c r="H258" s="40">
        <v>0</v>
      </c>
      <c r="I258" s="38">
        <v>0</v>
      </c>
      <c r="J258" s="38">
        <v>0</v>
      </c>
      <c r="K258" s="40">
        <v>0</v>
      </c>
      <c r="L258" s="38">
        <v>0</v>
      </c>
      <c r="M258" s="38">
        <v>0</v>
      </c>
      <c r="N258" s="40">
        <v>0</v>
      </c>
    </row>
    <row r="259" spans="1:14" x14ac:dyDescent="0.2">
      <c r="A259" s="36" t="s">
        <v>150</v>
      </c>
      <c r="C259" s="40">
        <v>26</v>
      </c>
      <c r="D259" s="38">
        <v>0</v>
      </c>
      <c r="E259" s="38">
        <v>0</v>
      </c>
      <c r="F259" s="40">
        <v>0</v>
      </c>
      <c r="G259" s="40">
        <v>52</v>
      </c>
      <c r="H259" s="40">
        <v>0</v>
      </c>
      <c r="I259" s="38">
        <v>0</v>
      </c>
      <c r="J259" s="38">
        <v>26</v>
      </c>
      <c r="K259" s="40">
        <v>0</v>
      </c>
      <c r="L259" s="38">
        <v>0</v>
      </c>
      <c r="M259" s="38">
        <v>0</v>
      </c>
      <c r="N259" s="40">
        <v>0</v>
      </c>
    </row>
    <row r="260" spans="1:14" x14ac:dyDescent="0.2">
      <c r="A260" s="36" t="s">
        <v>151</v>
      </c>
      <c r="C260" s="40">
        <v>52</v>
      </c>
      <c r="D260" s="38">
        <v>30</v>
      </c>
      <c r="E260" s="38">
        <v>0</v>
      </c>
      <c r="F260" s="40">
        <v>0</v>
      </c>
      <c r="G260" s="40">
        <v>26</v>
      </c>
      <c r="H260" s="40">
        <v>0</v>
      </c>
      <c r="I260" s="38">
        <v>120</v>
      </c>
      <c r="J260" s="38">
        <v>26</v>
      </c>
      <c r="K260" s="40">
        <v>0</v>
      </c>
      <c r="L260" s="38">
        <v>0</v>
      </c>
      <c r="M260" s="38">
        <v>0</v>
      </c>
      <c r="N260" s="40">
        <v>0</v>
      </c>
    </row>
    <row r="261" spans="1:14" x14ac:dyDescent="0.2">
      <c r="A261" s="36" t="s">
        <v>152</v>
      </c>
      <c r="C261" s="40">
        <v>104</v>
      </c>
      <c r="D261" s="38">
        <v>0</v>
      </c>
      <c r="E261" s="38">
        <v>40</v>
      </c>
      <c r="F261" s="40">
        <v>0</v>
      </c>
      <c r="G261" s="40">
        <v>26</v>
      </c>
      <c r="H261" s="40">
        <v>0</v>
      </c>
      <c r="I261" s="38">
        <v>0</v>
      </c>
      <c r="J261" s="38">
        <v>0</v>
      </c>
      <c r="K261" s="40">
        <v>0</v>
      </c>
      <c r="L261" s="38">
        <v>0</v>
      </c>
      <c r="M261" s="38">
        <v>0</v>
      </c>
      <c r="N261" s="40">
        <v>0</v>
      </c>
    </row>
    <row r="262" spans="1:14" x14ac:dyDescent="0.2">
      <c r="A262" s="36" t="s">
        <v>153</v>
      </c>
      <c r="C262" s="40">
        <v>26</v>
      </c>
      <c r="D262" s="38">
        <v>0</v>
      </c>
      <c r="E262" s="38">
        <v>0</v>
      </c>
      <c r="F262" s="40">
        <v>0</v>
      </c>
      <c r="G262" s="40">
        <v>104</v>
      </c>
      <c r="H262" s="40">
        <v>0</v>
      </c>
      <c r="I262" s="38">
        <v>30</v>
      </c>
      <c r="J262" s="38">
        <v>0</v>
      </c>
      <c r="K262" s="40">
        <v>0</v>
      </c>
      <c r="L262" s="38">
        <v>0</v>
      </c>
      <c r="M262" s="38">
        <v>0</v>
      </c>
      <c r="N262" s="40">
        <v>0</v>
      </c>
    </row>
    <row r="263" spans="1:14" x14ac:dyDescent="0.2">
      <c r="A263" s="36" t="s">
        <v>154</v>
      </c>
      <c r="C263" s="40">
        <v>52</v>
      </c>
      <c r="D263" s="38">
        <v>30</v>
      </c>
      <c r="E263" s="38">
        <v>0</v>
      </c>
      <c r="F263" s="40">
        <v>0</v>
      </c>
      <c r="G263" s="40">
        <v>260</v>
      </c>
      <c r="H263" s="40">
        <v>0</v>
      </c>
      <c r="I263" s="38">
        <v>30</v>
      </c>
      <c r="J263" s="38">
        <v>0</v>
      </c>
      <c r="K263" s="40">
        <v>0</v>
      </c>
      <c r="L263" s="38">
        <v>0</v>
      </c>
      <c r="M263" s="38">
        <v>0</v>
      </c>
      <c r="N263" s="40">
        <v>0</v>
      </c>
    </row>
    <row r="264" spans="1:14" x14ac:dyDescent="0.2">
      <c r="A264" s="36" t="s">
        <v>155</v>
      </c>
      <c r="C264" s="40">
        <v>26</v>
      </c>
      <c r="D264" s="38">
        <v>0</v>
      </c>
      <c r="E264" s="38">
        <v>40</v>
      </c>
      <c r="F264" s="40">
        <v>0</v>
      </c>
      <c r="G264" s="40">
        <v>78</v>
      </c>
      <c r="H264" s="40">
        <v>40</v>
      </c>
      <c r="I264" s="38">
        <v>0</v>
      </c>
      <c r="J264" s="38">
        <v>0</v>
      </c>
      <c r="K264" s="40">
        <v>0</v>
      </c>
      <c r="L264" s="38">
        <v>0</v>
      </c>
      <c r="M264" s="38">
        <v>0</v>
      </c>
      <c r="N264" s="40">
        <v>0</v>
      </c>
    </row>
    <row r="265" spans="1:14" x14ac:dyDescent="0.2">
      <c r="A265" s="36" t="s">
        <v>156</v>
      </c>
      <c r="C265" s="40">
        <v>26</v>
      </c>
      <c r="D265" s="38">
        <v>0</v>
      </c>
      <c r="E265" s="38">
        <v>40</v>
      </c>
      <c r="F265" s="40">
        <v>0</v>
      </c>
      <c r="G265" s="40">
        <v>0</v>
      </c>
      <c r="H265" s="40">
        <v>0</v>
      </c>
      <c r="I265" s="38">
        <v>0</v>
      </c>
      <c r="J265" s="38">
        <v>0</v>
      </c>
      <c r="K265" s="40">
        <v>0</v>
      </c>
      <c r="L265" s="38">
        <v>0</v>
      </c>
      <c r="M265" s="38">
        <v>0</v>
      </c>
      <c r="N265" s="40">
        <v>0</v>
      </c>
    </row>
    <row r="266" spans="1:14" x14ac:dyDescent="0.2">
      <c r="A266" s="36" t="s">
        <v>157</v>
      </c>
      <c r="C266" s="40">
        <v>26</v>
      </c>
      <c r="D266" s="38">
        <v>30</v>
      </c>
      <c r="E266" s="38">
        <v>0</v>
      </c>
      <c r="F266" s="40">
        <v>0</v>
      </c>
      <c r="G266" s="40">
        <v>104</v>
      </c>
      <c r="H266" s="40">
        <v>0</v>
      </c>
      <c r="I266" s="38">
        <v>0</v>
      </c>
      <c r="J266" s="38">
        <v>26</v>
      </c>
      <c r="K266" s="40">
        <v>0</v>
      </c>
      <c r="L266" s="38">
        <v>0</v>
      </c>
      <c r="M266" s="38">
        <v>0</v>
      </c>
      <c r="N266" s="40">
        <v>0</v>
      </c>
    </row>
    <row r="267" spans="1:14" x14ac:dyDescent="0.2">
      <c r="A267" s="36" t="s">
        <v>158</v>
      </c>
      <c r="C267" s="40">
        <v>234</v>
      </c>
      <c r="D267" s="38">
        <v>0</v>
      </c>
      <c r="E267" s="38">
        <v>0</v>
      </c>
      <c r="F267" s="40">
        <v>0</v>
      </c>
      <c r="G267" s="40">
        <v>78</v>
      </c>
      <c r="H267" s="40">
        <v>0</v>
      </c>
      <c r="I267" s="38">
        <v>0</v>
      </c>
      <c r="J267" s="38">
        <v>0</v>
      </c>
      <c r="K267" s="40">
        <v>0</v>
      </c>
      <c r="L267" s="38">
        <v>0</v>
      </c>
      <c r="M267" s="38">
        <v>78</v>
      </c>
      <c r="N267" s="40">
        <v>30</v>
      </c>
    </row>
    <row r="268" spans="1:14" x14ac:dyDescent="0.2">
      <c r="A268" s="36" t="s">
        <v>159</v>
      </c>
      <c r="C268" s="40">
        <v>104</v>
      </c>
      <c r="D268" s="38">
        <v>60</v>
      </c>
      <c r="E268" s="38">
        <v>0</v>
      </c>
      <c r="F268" s="40">
        <v>0</v>
      </c>
      <c r="G268" s="40">
        <v>26</v>
      </c>
      <c r="H268" s="40">
        <v>0</v>
      </c>
      <c r="I268" s="38">
        <v>30</v>
      </c>
      <c r="J268" s="38">
        <v>26</v>
      </c>
      <c r="K268" s="40">
        <v>0</v>
      </c>
      <c r="L268" s="38">
        <v>0</v>
      </c>
      <c r="M268" s="38">
        <v>26</v>
      </c>
      <c r="N268" s="40">
        <v>0</v>
      </c>
    </row>
    <row r="269" spans="1:14" x14ac:dyDescent="0.2">
      <c r="A269" s="36" t="s">
        <v>160</v>
      </c>
      <c r="C269" s="40">
        <v>104</v>
      </c>
      <c r="D269" s="38">
        <v>0</v>
      </c>
      <c r="E269" s="38">
        <v>0</v>
      </c>
      <c r="F269" s="40">
        <v>40</v>
      </c>
      <c r="G269" s="40">
        <v>156</v>
      </c>
      <c r="H269" s="40">
        <v>0</v>
      </c>
      <c r="I269" s="38">
        <v>0</v>
      </c>
      <c r="J269" s="38">
        <v>26</v>
      </c>
      <c r="K269" s="40">
        <v>30</v>
      </c>
      <c r="L269" s="38">
        <v>40</v>
      </c>
      <c r="M269" s="38">
        <v>52</v>
      </c>
      <c r="N269" s="40">
        <v>0</v>
      </c>
    </row>
    <row r="270" spans="1:14" x14ac:dyDescent="0.2">
      <c r="A270" s="36" t="s">
        <v>161</v>
      </c>
      <c r="C270" s="40">
        <v>156</v>
      </c>
      <c r="D270" s="38">
        <v>60</v>
      </c>
      <c r="E270" s="38">
        <v>0</v>
      </c>
      <c r="F270" s="40">
        <v>0</v>
      </c>
      <c r="G270" s="40">
        <v>130</v>
      </c>
      <c r="H270" s="40">
        <v>0</v>
      </c>
      <c r="I270" s="38">
        <v>90</v>
      </c>
      <c r="J270" s="38">
        <v>130</v>
      </c>
      <c r="K270" s="40">
        <v>30</v>
      </c>
      <c r="L270" s="38">
        <v>0</v>
      </c>
      <c r="M270" s="38">
        <v>78</v>
      </c>
      <c r="N270" s="40">
        <v>0</v>
      </c>
    </row>
    <row r="271" spans="1:14" x14ac:dyDescent="0.2">
      <c r="A271" s="36" t="s">
        <v>162</v>
      </c>
      <c r="C271" s="40">
        <v>130</v>
      </c>
      <c r="D271" s="38">
        <v>90</v>
      </c>
      <c r="E271" s="38">
        <v>80</v>
      </c>
      <c r="F271" s="40">
        <v>80</v>
      </c>
      <c r="G271" s="40">
        <v>78</v>
      </c>
      <c r="H271" s="40">
        <v>0</v>
      </c>
      <c r="I271" s="38">
        <v>0</v>
      </c>
      <c r="J271" s="38">
        <v>104</v>
      </c>
      <c r="K271" s="40">
        <v>0</v>
      </c>
      <c r="L271" s="38">
        <v>0</v>
      </c>
      <c r="M271" s="38">
        <v>104</v>
      </c>
      <c r="N271" s="40">
        <v>0</v>
      </c>
    </row>
    <row r="272" spans="1:14" x14ac:dyDescent="0.2">
      <c r="A272" s="36" t="s">
        <v>163</v>
      </c>
      <c r="C272" s="40">
        <v>26</v>
      </c>
      <c r="D272" s="38">
        <v>30</v>
      </c>
      <c r="E272" s="38">
        <v>0</v>
      </c>
      <c r="F272" s="40">
        <v>80</v>
      </c>
      <c r="G272" s="40">
        <v>104</v>
      </c>
      <c r="H272" s="40">
        <v>0</v>
      </c>
      <c r="I272" s="38">
        <v>0</v>
      </c>
      <c r="J272" s="38">
        <v>26</v>
      </c>
      <c r="K272" s="40">
        <v>0</v>
      </c>
      <c r="L272" s="38">
        <v>0</v>
      </c>
      <c r="M272" s="38">
        <v>26</v>
      </c>
      <c r="N272" s="40">
        <v>0</v>
      </c>
    </row>
    <row r="273" spans="1:14" x14ac:dyDescent="0.2">
      <c r="A273" s="36" t="s">
        <v>164</v>
      </c>
      <c r="C273" s="40">
        <v>260</v>
      </c>
      <c r="D273" s="38">
        <v>0</v>
      </c>
      <c r="E273" s="38">
        <v>0</v>
      </c>
      <c r="F273" s="40">
        <v>0</v>
      </c>
      <c r="G273" s="40">
        <v>78</v>
      </c>
      <c r="H273" s="40">
        <v>0</v>
      </c>
      <c r="I273" s="38">
        <v>0</v>
      </c>
      <c r="J273" s="38">
        <v>26</v>
      </c>
      <c r="K273" s="40">
        <v>0</v>
      </c>
      <c r="L273" s="38">
        <v>0</v>
      </c>
      <c r="M273" s="38">
        <v>78</v>
      </c>
      <c r="N273" s="40">
        <v>0</v>
      </c>
    </row>
    <row r="274" spans="1:14" x14ac:dyDescent="0.2">
      <c r="A274" s="36" t="s">
        <v>165</v>
      </c>
      <c r="C274" s="40">
        <v>130</v>
      </c>
      <c r="D274" s="38">
        <v>0</v>
      </c>
      <c r="E274" s="38">
        <v>0</v>
      </c>
      <c r="F274" s="40">
        <v>0</v>
      </c>
      <c r="G274" s="40">
        <v>104</v>
      </c>
      <c r="H274" s="40">
        <v>0</v>
      </c>
      <c r="I274" s="38">
        <v>0</v>
      </c>
      <c r="J274" s="38">
        <v>78</v>
      </c>
      <c r="K274" s="40">
        <v>0</v>
      </c>
      <c r="L274" s="38">
        <v>0</v>
      </c>
      <c r="M274" s="38">
        <v>26</v>
      </c>
      <c r="N274" s="40">
        <v>30</v>
      </c>
    </row>
    <row r="275" spans="1:14" x14ac:dyDescent="0.2">
      <c r="A275" s="36" t="s">
        <v>166</v>
      </c>
      <c r="C275" s="40">
        <v>78</v>
      </c>
      <c r="D275" s="38">
        <v>30</v>
      </c>
      <c r="E275" s="38">
        <v>0</v>
      </c>
      <c r="F275" s="40">
        <v>0</v>
      </c>
      <c r="G275" s="40">
        <v>156</v>
      </c>
      <c r="H275" s="40">
        <v>0</v>
      </c>
      <c r="I275" s="38">
        <v>90</v>
      </c>
      <c r="J275" s="38">
        <v>52</v>
      </c>
      <c r="K275" s="40">
        <v>30</v>
      </c>
      <c r="L275" s="38">
        <v>40</v>
      </c>
      <c r="M275" s="38">
        <v>26</v>
      </c>
      <c r="N275" s="40">
        <v>0</v>
      </c>
    </row>
    <row r="276" spans="1:14" x14ac:dyDescent="0.2">
      <c r="A276" s="36" t="s">
        <v>167</v>
      </c>
      <c r="C276" s="40">
        <v>26</v>
      </c>
      <c r="D276" s="38">
        <v>0</v>
      </c>
      <c r="E276" s="38">
        <v>0</v>
      </c>
      <c r="F276" s="40">
        <v>0</v>
      </c>
      <c r="G276" s="40">
        <v>52</v>
      </c>
      <c r="H276" s="40">
        <v>0</v>
      </c>
      <c r="I276" s="38">
        <v>60</v>
      </c>
      <c r="J276" s="38">
        <v>104</v>
      </c>
      <c r="K276" s="40">
        <v>30</v>
      </c>
      <c r="L276" s="38">
        <v>0</v>
      </c>
      <c r="M276" s="38">
        <v>0</v>
      </c>
      <c r="N276" s="40">
        <v>30</v>
      </c>
    </row>
    <row r="277" spans="1:14" x14ac:dyDescent="0.2">
      <c r="A277" s="36" t="s">
        <v>168</v>
      </c>
      <c r="C277" s="40">
        <v>26</v>
      </c>
      <c r="D277" s="38">
        <v>0</v>
      </c>
      <c r="E277" s="38">
        <v>0</v>
      </c>
      <c r="F277" s="40">
        <v>0</v>
      </c>
      <c r="G277" s="40">
        <v>26</v>
      </c>
      <c r="H277" s="40">
        <v>0</v>
      </c>
      <c r="I277" s="38">
        <v>0</v>
      </c>
      <c r="J277" s="38">
        <v>78</v>
      </c>
      <c r="K277" s="40">
        <v>0</v>
      </c>
      <c r="L277" s="38">
        <v>0</v>
      </c>
      <c r="M277" s="38">
        <v>26</v>
      </c>
      <c r="N277" s="40">
        <v>0</v>
      </c>
    </row>
    <row r="278" spans="1:14" x14ac:dyDescent="0.2">
      <c r="A278" s="36" t="s">
        <v>169</v>
      </c>
      <c r="C278" s="40">
        <v>0</v>
      </c>
      <c r="D278" s="38">
        <v>0</v>
      </c>
      <c r="E278" s="38">
        <v>0</v>
      </c>
      <c r="F278" s="40">
        <v>0</v>
      </c>
      <c r="G278" s="40">
        <v>0</v>
      </c>
      <c r="H278" s="40">
        <v>0</v>
      </c>
      <c r="I278" s="38">
        <v>30</v>
      </c>
      <c r="J278" s="38">
        <v>26</v>
      </c>
      <c r="K278" s="40">
        <v>0</v>
      </c>
      <c r="L278" s="38">
        <v>0</v>
      </c>
      <c r="M278" s="38">
        <v>0</v>
      </c>
      <c r="N278" s="40">
        <v>0</v>
      </c>
    </row>
    <row r="279" spans="1:14" x14ac:dyDescent="0.2">
      <c r="A279" s="36" t="s">
        <v>170</v>
      </c>
      <c r="C279" s="40">
        <v>0</v>
      </c>
      <c r="D279" s="38">
        <v>0</v>
      </c>
      <c r="E279" s="38">
        <v>0</v>
      </c>
      <c r="F279" s="40">
        <v>0</v>
      </c>
      <c r="G279" s="40">
        <v>0</v>
      </c>
      <c r="H279" s="40">
        <v>120</v>
      </c>
      <c r="I279" s="38">
        <v>0</v>
      </c>
      <c r="J279" s="38">
        <v>26</v>
      </c>
      <c r="K279" s="40">
        <v>0</v>
      </c>
      <c r="L279" s="38">
        <v>0</v>
      </c>
      <c r="M279" s="38">
        <v>0</v>
      </c>
      <c r="N279" s="40">
        <v>0</v>
      </c>
    </row>
    <row r="280" spans="1:14" x14ac:dyDescent="0.2">
      <c r="A280" s="36" t="s">
        <v>171</v>
      </c>
      <c r="C280" s="40">
        <v>0</v>
      </c>
      <c r="D280" s="38">
        <v>0</v>
      </c>
      <c r="E280" s="38">
        <v>0</v>
      </c>
      <c r="F280" s="40">
        <v>40</v>
      </c>
      <c r="G280" s="40">
        <v>26</v>
      </c>
      <c r="H280" s="40">
        <v>0</v>
      </c>
      <c r="I280" s="38">
        <v>0</v>
      </c>
      <c r="J280" s="38">
        <v>26</v>
      </c>
      <c r="K280" s="40">
        <v>60</v>
      </c>
      <c r="L280" s="38">
        <v>0</v>
      </c>
      <c r="M280" s="38">
        <v>0</v>
      </c>
      <c r="N280" s="40">
        <v>0</v>
      </c>
    </row>
    <row r="281" spans="1:14" x14ac:dyDescent="0.2">
      <c r="A281" s="36" t="s">
        <v>172</v>
      </c>
      <c r="C281" s="40">
        <v>78</v>
      </c>
      <c r="D281" s="38">
        <v>0</v>
      </c>
      <c r="E281" s="38">
        <v>0</v>
      </c>
      <c r="F281" s="40">
        <v>0</v>
      </c>
      <c r="G281" s="40">
        <v>52</v>
      </c>
      <c r="H281" s="40">
        <v>40</v>
      </c>
      <c r="I281" s="38">
        <v>0</v>
      </c>
      <c r="J281" s="38">
        <v>52</v>
      </c>
      <c r="K281" s="40">
        <v>0</v>
      </c>
      <c r="L281" s="38">
        <v>0</v>
      </c>
      <c r="M281" s="38">
        <v>52</v>
      </c>
      <c r="N281" s="40">
        <v>0</v>
      </c>
    </row>
    <row r="282" spans="1:14" x14ac:dyDescent="0.2">
      <c r="A282" s="36" t="s">
        <v>173</v>
      </c>
      <c r="C282" s="40">
        <v>26</v>
      </c>
      <c r="D282" s="38">
        <v>30</v>
      </c>
      <c r="E282" s="38">
        <v>0</v>
      </c>
      <c r="F282" s="40">
        <v>0</v>
      </c>
      <c r="G282" s="40">
        <v>78</v>
      </c>
      <c r="H282" s="40">
        <v>0</v>
      </c>
      <c r="I282" s="38">
        <v>0</v>
      </c>
      <c r="J282" s="38">
        <v>26</v>
      </c>
      <c r="K282" s="40">
        <v>0</v>
      </c>
      <c r="L282" s="38">
        <v>0</v>
      </c>
      <c r="M282" s="38">
        <v>52</v>
      </c>
      <c r="N282" s="40">
        <v>0</v>
      </c>
    </row>
    <row r="283" spans="1:14" x14ac:dyDescent="0.2">
      <c r="A283" s="36" t="s">
        <v>174</v>
      </c>
      <c r="C283" s="40">
        <v>0</v>
      </c>
      <c r="D283" s="38">
        <v>30</v>
      </c>
      <c r="E283" s="38">
        <v>0</v>
      </c>
      <c r="F283" s="40">
        <v>0</v>
      </c>
      <c r="G283" s="40">
        <v>0</v>
      </c>
      <c r="H283" s="40">
        <v>0</v>
      </c>
      <c r="I283" s="38">
        <v>0</v>
      </c>
      <c r="J283" s="38">
        <v>78</v>
      </c>
      <c r="K283" s="40">
        <v>0</v>
      </c>
      <c r="L283" s="38">
        <v>0</v>
      </c>
      <c r="M283" s="38">
        <v>0</v>
      </c>
      <c r="N283" s="40">
        <v>0</v>
      </c>
    </row>
    <row r="284" spans="1:14" x14ac:dyDescent="0.2">
      <c r="A284" s="36" t="s">
        <v>175</v>
      </c>
      <c r="C284" s="40">
        <v>78</v>
      </c>
      <c r="D284" s="38">
        <v>0</v>
      </c>
      <c r="E284" s="38">
        <v>0</v>
      </c>
      <c r="F284" s="40">
        <v>0</v>
      </c>
      <c r="G284" s="40">
        <v>0</v>
      </c>
      <c r="H284" s="40">
        <v>0</v>
      </c>
      <c r="I284" s="38">
        <v>0</v>
      </c>
      <c r="J284" s="38">
        <v>52</v>
      </c>
      <c r="K284" s="40">
        <v>30</v>
      </c>
      <c r="L284" s="38">
        <v>0</v>
      </c>
      <c r="M284" s="38">
        <v>26</v>
      </c>
      <c r="N284" s="40">
        <v>0</v>
      </c>
    </row>
    <row r="285" spans="1:14" x14ac:dyDescent="0.2">
      <c r="A285" s="36" t="s">
        <v>176</v>
      </c>
      <c r="C285" s="40">
        <v>26</v>
      </c>
      <c r="D285" s="38">
        <v>0</v>
      </c>
      <c r="E285" s="38">
        <v>0</v>
      </c>
      <c r="F285" s="40">
        <v>0</v>
      </c>
      <c r="G285" s="40">
        <v>0</v>
      </c>
      <c r="H285" s="40">
        <v>0</v>
      </c>
      <c r="I285" s="38">
        <v>30</v>
      </c>
      <c r="J285" s="38">
        <v>0</v>
      </c>
      <c r="K285" s="40">
        <v>0</v>
      </c>
      <c r="L285" s="38">
        <v>0</v>
      </c>
      <c r="M285" s="38">
        <v>52</v>
      </c>
      <c r="N285" s="40">
        <v>30</v>
      </c>
    </row>
    <row r="286" spans="1:14" x14ac:dyDescent="0.2">
      <c r="A286" s="36" t="s">
        <v>177</v>
      </c>
      <c r="C286" s="40">
        <v>52</v>
      </c>
      <c r="D286" s="38">
        <v>0</v>
      </c>
      <c r="E286" s="38">
        <v>0</v>
      </c>
      <c r="F286" s="40">
        <v>0</v>
      </c>
      <c r="G286" s="40">
        <v>0</v>
      </c>
      <c r="H286" s="40">
        <v>0</v>
      </c>
      <c r="I286" s="38">
        <v>0</v>
      </c>
      <c r="J286" s="38">
        <v>78</v>
      </c>
      <c r="K286" s="40">
        <v>0</v>
      </c>
      <c r="L286" s="38">
        <v>0</v>
      </c>
      <c r="M286" s="38">
        <v>0</v>
      </c>
      <c r="N286" s="40">
        <v>0</v>
      </c>
    </row>
    <row r="287" spans="1:14" x14ac:dyDescent="0.2">
      <c r="A287" s="36" t="s">
        <v>178</v>
      </c>
      <c r="C287" s="40">
        <v>78</v>
      </c>
      <c r="D287" s="38">
        <v>0</v>
      </c>
      <c r="E287" s="38">
        <v>0</v>
      </c>
      <c r="F287" s="40">
        <v>0</v>
      </c>
      <c r="G287" s="40">
        <v>26</v>
      </c>
      <c r="H287" s="40">
        <v>0</v>
      </c>
      <c r="I287" s="38">
        <v>0</v>
      </c>
      <c r="J287" s="38">
        <v>130</v>
      </c>
      <c r="K287" s="40">
        <v>0</v>
      </c>
      <c r="L287" s="38">
        <v>0</v>
      </c>
      <c r="M287" s="38">
        <v>0</v>
      </c>
      <c r="N287" s="40">
        <v>0</v>
      </c>
    </row>
    <row r="288" spans="1:14" x14ac:dyDescent="0.2">
      <c r="A288" s="36" t="s">
        <v>179</v>
      </c>
      <c r="C288" s="40">
        <v>104</v>
      </c>
      <c r="D288" s="38">
        <v>0</v>
      </c>
      <c r="E288" s="38">
        <v>0</v>
      </c>
      <c r="F288" s="40">
        <v>0</v>
      </c>
      <c r="G288" s="40">
        <v>0</v>
      </c>
      <c r="H288" s="40">
        <v>0</v>
      </c>
      <c r="I288" s="38">
        <v>0</v>
      </c>
      <c r="J288" s="38">
        <v>130</v>
      </c>
      <c r="K288" s="40">
        <v>30</v>
      </c>
      <c r="L288" s="38">
        <v>0</v>
      </c>
      <c r="M288" s="38">
        <v>0</v>
      </c>
      <c r="N288" s="40">
        <v>30</v>
      </c>
    </row>
    <row r="289" spans="1:14" x14ac:dyDescent="0.2">
      <c r="A289" s="36" t="s">
        <v>180</v>
      </c>
      <c r="C289" s="40">
        <v>416</v>
      </c>
      <c r="D289" s="38">
        <v>30</v>
      </c>
      <c r="E289" s="38">
        <v>0</v>
      </c>
      <c r="F289" s="40">
        <v>0</v>
      </c>
      <c r="G289" s="40">
        <v>26</v>
      </c>
      <c r="H289" s="40">
        <v>0</v>
      </c>
      <c r="I289" s="38">
        <v>0</v>
      </c>
      <c r="J289" s="38">
        <v>156</v>
      </c>
      <c r="K289" s="40">
        <v>0</v>
      </c>
      <c r="L289" s="38">
        <v>0</v>
      </c>
      <c r="M289" s="38">
        <v>52</v>
      </c>
      <c r="N289" s="40">
        <v>30</v>
      </c>
    </row>
    <row r="290" spans="1:14" x14ac:dyDescent="0.2">
      <c r="A290" s="36" t="s">
        <v>181</v>
      </c>
      <c r="C290" s="40">
        <v>0</v>
      </c>
      <c r="D290" s="38">
        <v>0</v>
      </c>
      <c r="E290" s="38">
        <v>0</v>
      </c>
      <c r="F290" s="40">
        <v>0</v>
      </c>
      <c r="G290" s="40">
        <v>52</v>
      </c>
      <c r="H290" s="40">
        <v>0</v>
      </c>
      <c r="I290" s="38">
        <v>30</v>
      </c>
      <c r="J290" s="38">
        <v>0</v>
      </c>
      <c r="K290" s="40">
        <v>0</v>
      </c>
      <c r="L290" s="38">
        <v>0</v>
      </c>
      <c r="M290" s="38">
        <v>26</v>
      </c>
      <c r="N290" s="40">
        <v>0</v>
      </c>
    </row>
    <row r="291" spans="1:14" x14ac:dyDescent="0.2">
      <c r="A291" s="36" t="s">
        <v>182</v>
      </c>
      <c r="C291" s="40">
        <v>130</v>
      </c>
      <c r="D291" s="38">
        <v>0</v>
      </c>
      <c r="E291" s="38">
        <v>0</v>
      </c>
      <c r="F291" s="40">
        <v>0</v>
      </c>
      <c r="G291" s="40">
        <v>26</v>
      </c>
      <c r="H291" s="40">
        <v>0</v>
      </c>
      <c r="I291" s="38">
        <v>0</v>
      </c>
      <c r="J291" s="38">
        <v>0</v>
      </c>
      <c r="K291" s="40">
        <v>0</v>
      </c>
      <c r="L291" s="38">
        <v>0</v>
      </c>
      <c r="M291" s="38">
        <v>0</v>
      </c>
      <c r="N291" s="40">
        <v>0</v>
      </c>
    </row>
    <row r="292" spans="1:14" x14ac:dyDescent="0.2">
      <c r="A292" s="36" t="s">
        <v>183</v>
      </c>
      <c r="C292" s="40">
        <v>52</v>
      </c>
      <c r="D292" s="38">
        <v>0</v>
      </c>
      <c r="E292" s="38">
        <v>40</v>
      </c>
      <c r="F292" s="40">
        <v>0</v>
      </c>
      <c r="G292" s="40">
        <v>26</v>
      </c>
      <c r="H292" s="40">
        <v>0</v>
      </c>
      <c r="I292" s="38">
        <v>0</v>
      </c>
      <c r="J292" s="38">
        <v>0</v>
      </c>
      <c r="K292" s="40">
        <v>0</v>
      </c>
      <c r="L292" s="38">
        <v>0</v>
      </c>
      <c r="M292" s="38">
        <v>0</v>
      </c>
      <c r="N292" s="40">
        <v>0</v>
      </c>
    </row>
    <row r="293" spans="1:14" x14ac:dyDescent="0.2">
      <c r="A293" s="44" t="s">
        <v>184</v>
      </c>
      <c r="C293" s="43">
        <v>9952.8333299999995</v>
      </c>
      <c r="D293" s="42">
        <v>3986.5909000000001</v>
      </c>
      <c r="E293" s="42">
        <v>1520</v>
      </c>
      <c r="F293" s="43">
        <v>1240</v>
      </c>
      <c r="G293" s="43">
        <v>9197.4999900000003</v>
      </c>
      <c r="H293" s="43">
        <v>1160</v>
      </c>
      <c r="I293" s="42">
        <v>2546.2121099999999</v>
      </c>
      <c r="J293" s="42">
        <v>4570.9999900000003</v>
      </c>
      <c r="K293" s="43">
        <v>1769.5454500000001</v>
      </c>
      <c r="L293" s="42">
        <v>80</v>
      </c>
      <c r="M293" s="42">
        <v>2054</v>
      </c>
      <c r="N293" s="43">
        <v>1440</v>
      </c>
    </row>
    <row r="295" spans="1:14" x14ac:dyDescent="0.2">
      <c r="A295" t="s">
        <v>366</v>
      </c>
      <c r="N295" t="s">
        <v>0</v>
      </c>
    </row>
    <row r="296" spans="1:14" x14ac:dyDescent="0.2">
      <c r="A296" s="36" t="s">
        <v>1</v>
      </c>
      <c r="B296" s="40">
        <v>104</v>
      </c>
      <c r="C296" s="38">
        <v>0</v>
      </c>
      <c r="D296" s="38">
        <v>40</v>
      </c>
      <c r="E296" s="40">
        <v>0</v>
      </c>
      <c r="F296" s="40">
        <v>26</v>
      </c>
      <c r="G296" s="38">
        <v>0</v>
      </c>
      <c r="H296" s="38">
        <v>0</v>
      </c>
      <c r="I296" s="38">
        <v>0</v>
      </c>
      <c r="J296" s="40">
        <v>26</v>
      </c>
      <c r="K296" s="38">
        <v>0</v>
      </c>
      <c r="L296" s="38">
        <v>0</v>
      </c>
      <c r="M296" s="40">
        <v>0</v>
      </c>
    </row>
    <row r="297" spans="1:14" x14ac:dyDescent="0.2">
      <c r="A297" s="36" t="s">
        <v>2</v>
      </c>
      <c r="B297" s="40">
        <v>0</v>
      </c>
      <c r="C297" s="38">
        <v>0</v>
      </c>
      <c r="D297" s="38">
        <v>0</v>
      </c>
      <c r="E297" s="40">
        <v>0</v>
      </c>
      <c r="F297" s="40">
        <v>0</v>
      </c>
      <c r="G297" s="38">
        <v>0</v>
      </c>
      <c r="H297" s="38">
        <v>0</v>
      </c>
      <c r="I297" s="38">
        <v>0</v>
      </c>
      <c r="J297" s="40">
        <v>0</v>
      </c>
      <c r="K297" s="38">
        <v>0</v>
      </c>
      <c r="L297" s="38">
        <v>0</v>
      </c>
      <c r="M297" s="40">
        <v>0</v>
      </c>
    </row>
    <row r="298" spans="1:14" x14ac:dyDescent="0.2">
      <c r="A298" s="36" t="s">
        <v>3</v>
      </c>
      <c r="B298" s="40">
        <v>52</v>
      </c>
      <c r="C298" s="38">
        <v>0</v>
      </c>
      <c r="D298" s="38">
        <v>0</v>
      </c>
      <c r="E298" s="40">
        <v>0</v>
      </c>
      <c r="F298" s="40">
        <v>0</v>
      </c>
      <c r="G298" s="38">
        <v>0</v>
      </c>
      <c r="H298" s="38">
        <v>0</v>
      </c>
      <c r="I298" s="38">
        <v>0</v>
      </c>
      <c r="J298" s="40">
        <v>52</v>
      </c>
      <c r="K298" s="38">
        <v>0</v>
      </c>
      <c r="L298" s="38">
        <v>0</v>
      </c>
      <c r="M298" s="40">
        <v>0</v>
      </c>
    </row>
    <row r="299" spans="1:14" x14ac:dyDescent="0.2">
      <c r="A299" s="36" t="s">
        <v>4</v>
      </c>
      <c r="B299" s="40">
        <v>0</v>
      </c>
      <c r="C299" s="38">
        <v>0</v>
      </c>
      <c r="D299" s="38">
        <v>0</v>
      </c>
      <c r="E299" s="40">
        <v>0</v>
      </c>
      <c r="F299" s="40">
        <v>0</v>
      </c>
      <c r="G299" s="38">
        <v>0</v>
      </c>
      <c r="H299" s="38">
        <v>0</v>
      </c>
      <c r="I299" s="38">
        <v>0</v>
      </c>
      <c r="J299" s="40">
        <v>0</v>
      </c>
      <c r="K299" s="38">
        <v>0</v>
      </c>
      <c r="L299" s="38">
        <v>0</v>
      </c>
      <c r="M299" s="40">
        <v>0</v>
      </c>
    </row>
    <row r="300" spans="1:14" x14ac:dyDescent="0.2">
      <c r="A300" s="36" t="s">
        <v>5</v>
      </c>
      <c r="B300" s="40">
        <v>26</v>
      </c>
      <c r="C300" s="38">
        <v>0</v>
      </c>
      <c r="D300" s="38">
        <v>0</v>
      </c>
      <c r="E300" s="40">
        <v>0</v>
      </c>
      <c r="F300" s="40">
        <v>234</v>
      </c>
      <c r="G300" s="38">
        <v>0</v>
      </c>
      <c r="H300" s="38">
        <v>0</v>
      </c>
      <c r="I300" s="38">
        <v>0</v>
      </c>
      <c r="J300" s="40">
        <v>0</v>
      </c>
      <c r="K300" s="38">
        <v>0</v>
      </c>
      <c r="L300" s="38">
        <v>0</v>
      </c>
      <c r="M300" s="40">
        <v>0</v>
      </c>
    </row>
    <row r="301" spans="1:14" x14ac:dyDescent="0.2">
      <c r="A301" s="36" t="s">
        <v>6</v>
      </c>
      <c r="B301" s="40">
        <v>364</v>
      </c>
      <c r="C301" s="38">
        <v>30</v>
      </c>
      <c r="D301" s="38">
        <v>0</v>
      </c>
      <c r="E301" s="40">
        <v>0</v>
      </c>
      <c r="F301" s="40">
        <v>260</v>
      </c>
      <c r="G301" s="38">
        <v>0</v>
      </c>
      <c r="H301" s="38">
        <v>0</v>
      </c>
      <c r="I301" s="38">
        <v>30</v>
      </c>
      <c r="J301" s="40">
        <v>26</v>
      </c>
      <c r="K301" s="38">
        <v>0</v>
      </c>
      <c r="L301" s="38">
        <v>0</v>
      </c>
      <c r="M301" s="40">
        <v>0</v>
      </c>
    </row>
    <row r="302" spans="1:14" x14ac:dyDescent="0.2">
      <c r="A302" s="36" t="s">
        <v>7</v>
      </c>
      <c r="B302" s="40">
        <v>208</v>
      </c>
      <c r="C302" s="38">
        <v>90</v>
      </c>
      <c r="D302" s="38">
        <v>0</v>
      </c>
      <c r="E302" s="40">
        <v>0</v>
      </c>
      <c r="F302" s="40">
        <v>312</v>
      </c>
      <c r="G302" s="38">
        <v>0</v>
      </c>
      <c r="H302" s="38">
        <v>0</v>
      </c>
      <c r="I302" s="38">
        <v>30</v>
      </c>
      <c r="J302" s="40">
        <v>52</v>
      </c>
      <c r="K302" s="38">
        <v>0</v>
      </c>
      <c r="L302" s="38">
        <v>0</v>
      </c>
      <c r="M302" s="40">
        <v>0</v>
      </c>
    </row>
    <row r="303" spans="1:14" x14ac:dyDescent="0.2">
      <c r="A303" s="36" t="s">
        <v>8</v>
      </c>
      <c r="B303" s="40">
        <v>182</v>
      </c>
      <c r="C303" s="38">
        <v>0</v>
      </c>
      <c r="D303" s="38">
        <v>0</v>
      </c>
      <c r="E303" s="40">
        <v>0</v>
      </c>
      <c r="F303" s="40">
        <v>234</v>
      </c>
      <c r="G303" s="38">
        <v>0</v>
      </c>
      <c r="H303" s="38">
        <v>0</v>
      </c>
      <c r="I303" s="38">
        <v>30</v>
      </c>
      <c r="J303" s="40">
        <v>0</v>
      </c>
      <c r="K303" s="38">
        <v>0</v>
      </c>
      <c r="L303" s="38">
        <v>0</v>
      </c>
      <c r="M303" s="40">
        <v>0</v>
      </c>
    </row>
    <row r="304" spans="1:14" x14ac:dyDescent="0.2">
      <c r="A304" s="36" t="s">
        <v>9</v>
      </c>
      <c r="B304" s="40">
        <v>0</v>
      </c>
      <c r="C304" s="38">
        <v>0</v>
      </c>
      <c r="D304" s="38">
        <v>0</v>
      </c>
      <c r="E304" s="40">
        <v>0</v>
      </c>
      <c r="F304" s="40">
        <v>0</v>
      </c>
      <c r="G304" s="38">
        <v>0</v>
      </c>
      <c r="H304" s="38">
        <v>0</v>
      </c>
      <c r="I304" s="38">
        <v>0</v>
      </c>
      <c r="J304" s="40">
        <v>0</v>
      </c>
      <c r="K304" s="38">
        <v>0</v>
      </c>
      <c r="L304" s="38">
        <v>0</v>
      </c>
      <c r="M304" s="40">
        <v>0</v>
      </c>
    </row>
    <row r="305" spans="1:13" x14ac:dyDescent="0.2">
      <c r="A305" s="36" t="s">
        <v>10</v>
      </c>
      <c r="B305" s="40">
        <v>52</v>
      </c>
      <c r="C305" s="38">
        <v>0</v>
      </c>
      <c r="D305" s="38">
        <v>0</v>
      </c>
      <c r="E305" s="40">
        <v>0</v>
      </c>
      <c r="F305" s="40">
        <v>234</v>
      </c>
      <c r="G305" s="38">
        <v>0</v>
      </c>
      <c r="H305" s="38">
        <v>0</v>
      </c>
      <c r="I305" s="38">
        <v>0</v>
      </c>
      <c r="J305" s="40">
        <v>0</v>
      </c>
      <c r="K305" s="38">
        <v>0</v>
      </c>
      <c r="L305" s="38">
        <v>0</v>
      </c>
      <c r="M305" s="40">
        <v>0</v>
      </c>
    </row>
    <row r="306" spans="1:13" x14ac:dyDescent="0.2">
      <c r="A306" s="36" t="s">
        <v>11</v>
      </c>
      <c r="B306" s="40">
        <v>312</v>
      </c>
      <c r="C306" s="38">
        <v>30</v>
      </c>
      <c r="D306" s="38">
        <v>0</v>
      </c>
      <c r="E306" s="40">
        <v>0</v>
      </c>
      <c r="F306" s="40">
        <v>234</v>
      </c>
      <c r="G306" s="38">
        <v>0</v>
      </c>
      <c r="H306" s="38">
        <v>0</v>
      </c>
      <c r="I306" s="38">
        <v>0</v>
      </c>
      <c r="J306" s="40">
        <v>0</v>
      </c>
      <c r="K306" s="38">
        <v>0</v>
      </c>
      <c r="L306" s="38">
        <v>0</v>
      </c>
      <c r="M306" s="40">
        <v>0</v>
      </c>
    </row>
    <row r="307" spans="1:13" x14ac:dyDescent="0.2">
      <c r="A307" s="36" t="s">
        <v>12</v>
      </c>
      <c r="B307" s="40">
        <v>362.5</v>
      </c>
      <c r="C307" s="38">
        <v>27.5</v>
      </c>
      <c r="D307" s="38">
        <v>0</v>
      </c>
      <c r="E307" s="40">
        <v>0</v>
      </c>
      <c r="F307" s="40">
        <v>258.5</v>
      </c>
      <c r="G307" s="38">
        <v>0</v>
      </c>
      <c r="H307" s="38">
        <v>0</v>
      </c>
      <c r="I307" s="38">
        <v>30</v>
      </c>
      <c r="J307" s="40">
        <v>0</v>
      </c>
      <c r="K307" s="38">
        <v>0</v>
      </c>
      <c r="L307" s="38">
        <v>0</v>
      </c>
      <c r="M307" s="40">
        <v>0</v>
      </c>
    </row>
    <row r="308" spans="1:13" x14ac:dyDescent="0.2">
      <c r="A308" s="36" t="s">
        <v>13</v>
      </c>
      <c r="B308" s="40">
        <v>234</v>
      </c>
      <c r="C308" s="38">
        <v>60</v>
      </c>
      <c r="D308" s="38">
        <v>0</v>
      </c>
      <c r="E308" s="40">
        <v>0</v>
      </c>
      <c r="F308" s="40">
        <v>286</v>
      </c>
      <c r="G308" s="38">
        <v>0</v>
      </c>
      <c r="H308" s="38">
        <v>0</v>
      </c>
      <c r="I308" s="38">
        <v>60</v>
      </c>
      <c r="J308" s="40">
        <v>0</v>
      </c>
      <c r="K308" s="38">
        <v>0</v>
      </c>
      <c r="L308" s="38">
        <v>0</v>
      </c>
      <c r="M308" s="40">
        <v>0</v>
      </c>
    </row>
    <row r="309" spans="1:13" x14ac:dyDescent="0.2">
      <c r="A309" s="36" t="s">
        <v>14</v>
      </c>
      <c r="B309" s="40">
        <v>0</v>
      </c>
      <c r="C309" s="38">
        <v>0</v>
      </c>
      <c r="D309" s="38">
        <v>0</v>
      </c>
      <c r="E309" s="40">
        <v>0</v>
      </c>
      <c r="F309" s="40">
        <v>0</v>
      </c>
      <c r="G309" s="38">
        <v>0</v>
      </c>
      <c r="H309" s="38">
        <v>0</v>
      </c>
      <c r="I309" s="38">
        <v>0</v>
      </c>
      <c r="J309" s="40">
        <v>0</v>
      </c>
      <c r="K309" s="38">
        <v>0</v>
      </c>
      <c r="L309" s="38">
        <v>0</v>
      </c>
      <c r="M309" s="40">
        <v>0</v>
      </c>
    </row>
    <row r="310" spans="1:13" x14ac:dyDescent="0.2">
      <c r="A310" s="36" t="s">
        <v>15</v>
      </c>
      <c r="B310" s="40">
        <v>0</v>
      </c>
      <c r="C310" s="38">
        <v>0</v>
      </c>
      <c r="D310" s="38">
        <v>0</v>
      </c>
      <c r="E310" s="40">
        <v>0</v>
      </c>
      <c r="F310" s="40">
        <v>130</v>
      </c>
      <c r="G310" s="38">
        <v>0</v>
      </c>
      <c r="H310" s="38">
        <v>0</v>
      </c>
      <c r="I310" s="38">
        <v>30</v>
      </c>
      <c r="J310" s="40">
        <v>0</v>
      </c>
      <c r="K310" s="38">
        <v>0</v>
      </c>
      <c r="L310" s="38">
        <v>0</v>
      </c>
      <c r="M310" s="40">
        <v>0</v>
      </c>
    </row>
    <row r="311" spans="1:13" x14ac:dyDescent="0.2">
      <c r="A311" s="36" t="s">
        <v>16</v>
      </c>
      <c r="B311" s="40">
        <v>0</v>
      </c>
      <c r="C311" s="38">
        <v>0</v>
      </c>
      <c r="D311" s="38">
        <v>0</v>
      </c>
      <c r="E311" s="40">
        <v>0</v>
      </c>
      <c r="F311" s="40">
        <v>0</v>
      </c>
      <c r="G311" s="38">
        <v>0</v>
      </c>
      <c r="H311" s="38">
        <v>0</v>
      </c>
      <c r="I311" s="38">
        <v>0</v>
      </c>
      <c r="J311" s="40">
        <v>0</v>
      </c>
      <c r="K311" s="38">
        <v>0</v>
      </c>
      <c r="L311" s="38">
        <v>0</v>
      </c>
      <c r="M311" s="40">
        <v>0</v>
      </c>
    </row>
    <row r="312" spans="1:13" x14ac:dyDescent="0.2">
      <c r="A312" s="36" t="s">
        <v>17</v>
      </c>
      <c r="B312" s="40">
        <v>0</v>
      </c>
      <c r="C312" s="38">
        <v>0</v>
      </c>
      <c r="D312" s="38">
        <v>0</v>
      </c>
      <c r="E312" s="40">
        <v>0</v>
      </c>
      <c r="F312" s="40">
        <v>130</v>
      </c>
      <c r="G312" s="38">
        <v>0</v>
      </c>
      <c r="H312" s="38">
        <v>0</v>
      </c>
      <c r="I312" s="38">
        <v>0</v>
      </c>
      <c r="J312" s="40">
        <v>0</v>
      </c>
      <c r="K312" s="38">
        <v>0</v>
      </c>
      <c r="L312" s="38">
        <v>0</v>
      </c>
      <c r="M312" s="40">
        <v>0</v>
      </c>
    </row>
    <row r="313" spans="1:13" x14ac:dyDescent="0.2">
      <c r="A313" s="36" t="s">
        <v>18</v>
      </c>
      <c r="B313" s="40">
        <v>390</v>
      </c>
      <c r="C313" s="38">
        <v>30</v>
      </c>
      <c r="D313" s="38">
        <v>0</v>
      </c>
      <c r="E313" s="40">
        <v>0</v>
      </c>
      <c r="F313" s="40">
        <v>286</v>
      </c>
      <c r="G313" s="38">
        <v>0</v>
      </c>
      <c r="H313" s="38">
        <v>0</v>
      </c>
      <c r="I313" s="38">
        <v>90</v>
      </c>
      <c r="J313" s="40">
        <v>26</v>
      </c>
      <c r="K313" s="38">
        <v>0</v>
      </c>
      <c r="L313" s="38">
        <v>0</v>
      </c>
      <c r="M313" s="40">
        <v>0</v>
      </c>
    </row>
    <row r="314" spans="1:13" x14ac:dyDescent="0.2">
      <c r="A314" s="36" t="s">
        <v>19</v>
      </c>
      <c r="B314" s="40">
        <v>156</v>
      </c>
      <c r="C314" s="38">
        <v>30</v>
      </c>
      <c r="D314" s="38">
        <v>80</v>
      </c>
      <c r="E314" s="40">
        <v>0</v>
      </c>
      <c r="F314" s="40">
        <v>390</v>
      </c>
      <c r="G314" s="38">
        <v>0</v>
      </c>
      <c r="H314" s="38">
        <v>0</v>
      </c>
      <c r="I314" s="38">
        <v>0</v>
      </c>
      <c r="J314" s="40">
        <v>78</v>
      </c>
      <c r="K314" s="38">
        <v>0</v>
      </c>
      <c r="L314" s="38">
        <v>0</v>
      </c>
      <c r="M314" s="40">
        <v>0</v>
      </c>
    </row>
    <row r="315" spans="1:13" x14ac:dyDescent="0.2">
      <c r="A315" s="36" t="s">
        <v>20</v>
      </c>
      <c r="B315" s="40">
        <v>260</v>
      </c>
      <c r="C315" s="38">
        <v>30</v>
      </c>
      <c r="D315" s="38">
        <v>0</v>
      </c>
      <c r="E315" s="40">
        <v>0</v>
      </c>
      <c r="F315" s="40">
        <v>286</v>
      </c>
      <c r="G315" s="38">
        <v>0</v>
      </c>
      <c r="H315" s="38">
        <v>0</v>
      </c>
      <c r="I315" s="38">
        <v>0</v>
      </c>
      <c r="J315" s="40">
        <v>0</v>
      </c>
      <c r="K315" s="38">
        <v>0</v>
      </c>
      <c r="L315" s="38">
        <v>0</v>
      </c>
      <c r="M315" s="40">
        <v>0</v>
      </c>
    </row>
    <row r="316" spans="1:13" x14ac:dyDescent="0.2">
      <c r="A316" s="36" t="s">
        <v>21</v>
      </c>
      <c r="B316" s="40">
        <v>286</v>
      </c>
      <c r="C316" s="38">
        <v>60</v>
      </c>
      <c r="D316" s="38">
        <v>40</v>
      </c>
      <c r="E316" s="40">
        <v>0</v>
      </c>
      <c r="F316" s="40">
        <v>156</v>
      </c>
      <c r="G316" s="38">
        <v>40</v>
      </c>
      <c r="H316" s="38">
        <v>0</v>
      </c>
      <c r="I316" s="38">
        <v>0</v>
      </c>
      <c r="J316" s="40">
        <v>26</v>
      </c>
      <c r="K316" s="38">
        <v>0</v>
      </c>
      <c r="L316" s="38">
        <v>0</v>
      </c>
      <c r="M316" s="40">
        <v>0</v>
      </c>
    </row>
    <row r="317" spans="1:13" x14ac:dyDescent="0.2">
      <c r="A317" s="36" t="s">
        <v>22</v>
      </c>
      <c r="B317" s="40">
        <v>50.333329999999997</v>
      </c>
      <c r="C317" s="38">
        <v>0</v>
      </c>
      <c r="D317" s="38">
        <v>0</v>
      </c>
      <c r="E317" s="40">
        <v>0</v>
      </c>
      <c r="F317" s="40">
        <v>76.333330000000004</v>
      </c>
      <c r="G317" s="38">
        <v>0</v>
      </c>
      <c r="H317" s="38">
        <v>0</v>
      </c>
      <c r="I317" s="38">
        <v>0</v>
      </c>
      <c r="J317" s="40">
        <v>0</v>
      </c>
      <c r="K317" s="38">
        <v>0</v>
      </c>
      <c r="L317" s="38">
        <v>0</v>
      </c>
      <c r="M317" s="40">
        <v>0</v>
      </c>
    </row>
    <row r="318" spans="1:13" x14ac:dyDescent="0.2">
      <c r="A318" s="36" t="s">
        <v>23</v>
      </c>
      <c r="B318" s="40">
        <v>0</v>
      </c>
      <c r="C318" s="38">
        <v>0</v>
      </c>
      <c r="D318" s="38">
        <v>0</v>
      </c>
      <c r="E318" s="40">
        <v>0</v>
      </c>
      <c r="F318" s="40">
        <v>0</v>
      </c>
      <c r="G318" s="38">
        <v>0</v>
      </c>
      <c r="H318" s="38">
        <v>0</v>
      </c>
      <c r="I318" s="38">
        <v>0</v>
      </c>
      <c r="J318" s="40">
        <v>0</v>
      </c>
      <c r="K318" s="38">
        <v>0</v>
      </c>
      <c r="L318" s="38">
        <v>0</v>
      </c>
      <c r="M318" s="40">
        <v>0</v>
      </c>
    </row>
    <row r="319" spans="1:13" x14ac:dyDescent="0.2">
      <c r="A319" s="36" t="s">
        <v>24</v>
      </c>
      <c r="B319" s="40">
        <v>0</v>
      </c>
      <c r="C319" s="38">
        <v>30</v>
      </c>
      <c r="D319" s="38">
        <v>0</v>
      </c>
      <c r="E319" s="40">
        <v>0</v>
      </c>
      <c r="F319" s="40">
        <v>26</v>
      </c>
      <c r="G319" s="38">
        <v>0</v>
      </c>
      <c r="H319" s="38">
        <v>0</v>
      </c>
      <c r="I319" s="38">
        <v>0</v>
      </c>
      <c r="J319" s="40">
        <v>0</v>
      </c>
      <c r="K319" s="38">
        <v>0</v>
      </c>
      <c r="L319" s="38">
        <v>0</v>
      </c>
      <c r="M319" s="40">
        <v>0</v>
      </c>
    </row>
    <row r="320" spans="1:13" x14ac:dyDescent="0.2">
      <c r="A320" s="36" t="s">
        <v>25</v>
      </c>
      <c r="B320" s="40">
        <v>26</v>
      </c>
      <c r="C320" s="38">
        <v>30</v>
      </c>
      <c r="D320" s="38">
        <v>0</v>
      </c>
      <c r="E320" s="40">
        <v>0</v>
      </c>
      <c r="F320" s="40">
        <v>26</v>
      </c>
      <c r="G320" s="38">
        <v>0</v>
      </c>
      <c r="H320" s="38">
        <v>30</v>
      </c>
      <c r="I320" s="38">
        <v>0</v>
      </c>
      <c r="J320" s="40">
        <v>0</v>
      </c>
      <c r="K320" s="38">
        <v>0</v>
      </c>
      <c r="L320" s="38">
        <v>0</v>
      </c>
      <c r="M320" s="40">
        <v>0</v>
      </c>
    </row>
    <row r="321" spans="1:13" x14ac:dyDescent="0.2">
      <c r="A321" s="36" t="s">
        <v>26</v>
      </c>
      <c r="B321" s="40">
        <v>104</v>
      </c>
      <c r="C321" s="38">
        <v>0</v>
      </c>
      <c r="D321" s="38">
        <v>0</v>
      </c>
      <c r="E321" s="40">
        <v>0</v>
      </c>
      <c r="F321" s="40">
        <v>78</v>
      </c>
      <c r="G321" s="38">
        <v>0</v>
      </c>
      <c r="H321" s="38">
        <v>0</v>
      </c>
      <c r="I321" s="38">
        <v>0</v>
      </c>
      <c r="J321" s="40">
        <v>0</v>
      </c>
      <c r="K321" s="38">
        <v>0</v>
      </c>
      <c r="L321" s="38">
        <v>0</v>
      </c>
      <c r="M321" s="40">
        <v>0</v>
      </c>
    </row>
    <row r="322" spans="1:13" x14ac:dyDescent="0.2">
      <c r="A322" s="36" t="s">
        <v>27</v>
      </c>
      <c r="B322" s="40">
        <v>52</v>
      </c>
      <c r="C322" s="38">
        <v>0</v>
      </c>
      <c r="D322" s="38">
        <v>0</v>
      </c>
      <c r="E322" s="40">
        <v>0</v>
      </c>
      <c r="F322" s="40">
        <v>78</v>
      </c>
      <c r="G322" s="38">
        <v>0</v>
      </c>
      <c r="H322" s="38">
        <v>0</v>
      </c>
      <c r="I322" s="38">
        <v>0</v>
      </c>
      <c r="J322" s="40">
        <v>24.33333</v>
      </c>
      <c r="K322" s="38">
        <v>0</v>
      </c>
      <c r="L322" s="38">
        <v>0</v>
      </c>
      <c r="M322" s="40">
        <v>0</v>
      </c>
    </row>
    <row r="323" spans="1:13" x14ac:dyDescent="0.2">
      <c r="A323" s="36" t="s">
        <v>28</v>
      </c>
      <c r="B323" s="40">
        <v>78</v>
      </c>
      <c r="C323" s="38">
        <v>0</v>
      </c>
      <c r="D323" s="38">
        <v>0</v>
      </c>
      <c r="E323" s="40">
        <v>0</v>
      </c>
      <c r="F323" s="40">
        <v>52</v>
      </c>
      <c r="G323" s="38">
        <v>0</v>
      </c>
      <c r="H323" s="38">
        <v>0</v>
      </c>
      <c r="I323" s="38">
        <v>0</v>
      </c>
      <c r="J323" s="40">
        <v>0</v>
      </c>
      <c r="K323" s="38">
        <v>0</v>
      </c>
      <c r="L323" s="38">
        <v>0</v>
      </c>
      <c r="M323" s="40">
        <v>0</v>
      </c>
    </row>
    <row r="324" spans="1:13" x14ac:dyDescent="0.2">
      <c r="A324" s="36" t="s">
        <v>29</v>
      </c>
      <c r="B324" s="40">
        <v>26</v>
      </c>
      <c r="C324" s="38">
        <v>0</v>
      </c>
      <c r="D324" s="38">
        <v>0</v>
      </c>
      <c r="E324" s="40">
        <v>0</v>
      </c>
      <c r="F324" s="40">
        <v>0</v>
      </c>
      <c r="G324" s="38">
        <v>0</v>
      </c>
      <c r="H324" s="38">
        <v>0</v>
      </c>
      <c r="I324" s="38">
        <v>0</v>
      </c>
      <c r="J324" s="40">
        <v>26</v>
      </c>
      <c r="K324" s="38">
        <v>0</v>
      </c>
      <c r="L324" s="38">
        <v>0</v>
      </c>
      <c r="M324" s="40">
        <v>0</v>
      </c>
    </row>
    <row r="325" spans="1:13" x14ac:dyDescent="0.2">
      <c r="A325" s="36" t="s">
        <v>30</v>
      </c>
      <c r="B325" s="40">
        <v>0</v>
      </c>
      <c r="C325" s="38">
        <v>0</v>
      </c>
      <c r="D325" s="38">
        <v>0</v>
      </c>
      <c r="E325" s="40">
        <v>0</v>
      </c>
      <c r="F325" s="40">
        <v>0</v>
      </c>
      <c r="G325" s="38">
        <v>0</v>
      </c>
      <c r="H325" s="38">
        <v>0</v>
      </c>
      <c r="I325" s="38">
        <v>0</v>
      </c>
      <c r="J325" s="40">
        <v>0</v>
      </c>
      <c r="K325" s="38">
        <v>0</v>
      </c>
      <c r="L325" s="38">
        <v>0</v>
      </c>
      <c r="M325" s="40">
        <v>0</v>
      </c>
    </row>
    <row r="326" spans="1:13" x14ac:dyDescent="0.2">
      <c r="A326" s="36" t="s">
        <v>31</v>
      </c>
      <c r="B326" s="40">
        <v>0</v>
      </c>
      <c r="C326" s="38">
        <v>0</v>
      </c>
      <c r="D326" s="38">
        <v>0</v>
      </c>
      <c r="E326" s="40">
        <v>80</v>
      </c>
      <c r="F326" s="40">
        <v>182</v>
      </c>
      <c r="G326" s="38">
        <v>0</v>
      </c>
      <c r="H326" s="38">
        <v>0</v>
      </c>
      <c r="I326" s="38">
        <v>90</v>
      </c>
      <c r="J326" s="40">
        <v>26</v>
      </c>
      <c r="K326" s="38">
        <v>0</v>
      </c>
      <c r="L326" s="38">
        <v>0</v>
      </c>
      <c r="M326" s="40">
        <v>0</v>
      </c>
    </row>
    <row r="327" spans="1:13" x14ac:dyDescent="0.2">
      <c r="A327" s="36" t="s">
        <v>32</v>
      </c>
      <c r="B327" s="40">
        <v>0</v>
      </c>
      <c r="C327" s="38">
        <v>0</v>
      </c>
      <c r="D327" s="38">
        <v>0</v>
      </c>
      <c r="E327" s="40">
        <v>40</v>
      </c>
      <c r="F327" s="40">
        <v>182</v>
      </c>
      <c r="G327" s="38">
        <v>0</v>
      </c>
      <c r="H327" s="38">
        <v>0</v>
      </c>
      <c r="I327" s="38">
        <v>30</v>
      </c>
      <c r="J327" s="40">
        <v>26</v>
      </c>
      <c r="K327" s="38">
        <v>0</v>
      </c>
      <c r="L327" s="38">
        <v>0</v>
      </c>
      <c r="M327" s="40">
        <v>0</v>
      </c>
    </row>
    <row r="328" spans="1:13" x14ac:dyDescent="0.2">
      <c r="A328" s="36" t="s">
        <v>33</v>
      </c>
      <c r="B328" s="40">
        <v>0</v>
      </c>
      <c r="C328" s="38">
        <v>0</v>
      </c>
      <c r="D328" s="38">
        <v>0</v>
      </c>
      <c r="E328" s="40">
        <v>0</v>
      </c>
      <c r="F328" s="40">
        <v>156</v>
      </c>
      <c r="G328" s="38">
        <v>0</v>
      </c>
      <c r="H328" s="38">
        <v>0</v>
      </c>
      <c r="I328" s="38">
        <v>30</v>
      </c>
      <c r="J328" s="40">
        <v>0</v>
      </c>
      <c r="K328" s="38">
        <v>0</v>
      </c>
      <c r="L328" s="38">
        <v>0</v>
      </c>
      <c r="M328" s="40">
        <v>0</v>
      </c>
    </row>
    <row r="329" spans="1:13" x14ac:dyDescent="0.2">
      <c r="A329" s="36" t="s">
        <v>34</v>
      </c>
      <c r="B329" s="40">
        <v>26</v>
      </c>
      <c r="C329" s="38">
        <v>0</v>
      </c>
      <c r="D329" s="38">
        <v>0</v>
      </c>
      <c r="E329" s="40">
        <v>0</v>
      </c>
      <c r="F329" s="40">
        <v>26</v>
      </c>
      <c r="G329" s="38">
        <v>0</v>
      </c>
      <c r="H329" s="38">
        <v>0</v>
      </c>
      <c r="I329" s="38">
        <v>0</v>
      </c>
      <c r="J329" s="40">
        <v>26</v>
      </c>
      <c r="K329" s="38">
        <v>0</v>
      </c>
      <c r="L329" s="38">
        <v>0</v>
      </c>
      <c r="M329" s="40">
        <v>0</v>
      </c>
    </row>
    <row r="330" spans="1:13" x14ac:dyDescent="0.2">
      <c r="A330" s="36" t="s">
        <v>35</v>
      </c>
      <c r="B330" s="40">
        <v>0</v>
      </c>
      <c r="C330" s="38">
        <v>0</v>
      </c>
      <c r="D330" s="38">
        <v>0</v>
      </c>
      <c r="E330" s="40">
        <v>0</v>
      </c>
      <c r="F330" s="40">
        <v>130</v>
      </c>
      <c r="G330" s="38">
        <v>0</v>
      </c>
      <c r="H330" s="38">
        <v>0</v>
      </c>
      <c r="I330" s="38">
        <v>0</v>
      </c>
      <c r="J330" s="40">
        <v>0</v>
      </c>
      <c r="K330" s="38">
        <v>0</v>
      </c>
      <c r="L330" s="38">
        <v>0</v>
      </c>
      <c r="M330" s="40">
        <v>0</v>
      </c>
    </row>
    <row r="331" spans="1:13" x14ac:dyDescent="0.2">
      <c r="A331" s="36" t="s">
        <v>36</v>
      </c>
      <c r="B331" s="40">
        <v>104</v>
      </c>
      <c r="C331" s="38">
        <v>0</v>
      </c>
      <c r="D331" s="38">
        <v>0</v>
      </c>
      <c r="E331" s="40">
        <v>0</v>
      </c>
      <c r="F331" s="40">
        <v>182</v>
      </c>
      <c r="G331" s="38">
        <v>0</v>
      </c>
      <c r="H331" s="38">
        <v>0</v>
      </c>
      <c r="I331" s="38">
        <v>90</v>
      </c>
      <c r="J331" s="40">
        <v>26</v>
      </c>
      <c r="K331" s="38">
        <v>0</v>
      </c>
      <c r="L331" s="38">
        <v>0</v>
      </c>
      <c r="M331" s="40">
        <v>0</v>
      </c>
    </row>
    <row r="332" spans="1:13" x14ac:dyDescent="0.2">
      <c r="A332" s="36" t="s">
        <v>37</v>
      </c>
      <c r="B332" s="40">
        <v>0</v>
      </c>
      <c r="C332" s="38">
        <v>0</v>
      </c>
      <c r="D332" s="38">
        <v>0</v>
      </c>
      <c r="E332" s="40">
        <v>0</v>
      </c>
      <c r="F332" s="40">
        <v>0</v>
      </c>
      <c r="G332" s="38">
        <v>0</v>
      </c>
      <c r="H332" s="38">
        <v>0</v>
      </c>
      <c r="I332" s="38">
        <v>0</v>
      </c>
      <c r="J332" s="40">
        <v>0</v>
      </c>
      <c r="K332" s="38">
        <v>0</v>
      </c>
      <c r="L332" s="38">
        <v>0</v>
      </c>
      <c r="M332" s="40">
        <v>0</v>
      </c>
    </row>
    <row r="333" spans="1:13" x14ac:dyDescent="0.2">
      <c r="A333" s="36" t="s">
        <v>38</v>
      </c>
      <c r="B333" s="40">
        <v>0</v>
      </c>
      <c r="C333" s="38">
        <v>0</v>
      </c>
      <c r="D333" s="38">
        <v>0</v>
      </c>
      <c r="E333" s="40">
        <v>40</v>
      </c>
      <c r="F333" s="40">
        <v>312</v>
      </c>
      <c r="G333" s="38">
        <v>0</v>
      </c>
      <c r="H333" s="38">
        <v>0</v>
      </c>
      <c r="I333" s="38">
        <v>0</v>
      </c>
      <c r="J333" s="40">
        <v>0</v>
      </c>
      <c r="K333" s="38">
        <v>0</v>
      </c>
      <c r="L333" s="38">
        <v>0</v>
      </c>
      <c r="M333" s="40">
        <v>0</v>
      </c>
    </row>
    <row r="334" spans="1:13" x14ac:dyDescent="0.2">
      <c r="A334" s="36" t="s">
        <v>39</v>
      </c>
      <c r="B334" s="40">
        <v>0</v>
      </c>
      <c r="C334" s="38">
        <v>0</v>
      </c>
      <c r="D334" s="38">
        <v>0</v>
      </c>
      <c r="E334" s="40">
        <v>0</v>
      </c>
      <c r="F334" s="40">
        <v>26</v>
      </c>
      <c r="G334" s="38">
        <v>0</v>
      </c>
      <c r="H334" s="38">
        <v>0</v>
      </c>
      <c r="I334" s="38">
        <v>0</v>
      </c>
      <c r="J334" s="40">
        <v>0</v>
      </c>
      <c r="K334" s="38">
        <v>0</v>
      </c>
      <c r="L334" s="38">
        <v>0</v>
      </c>
      <c r="M334" s="40">
        <v>0</v>
      </c>
    </row>
    <row r="335" spans="1:13" x14ac:dyDescent="0.2">
      <c r="A335" s="36" t="s">
        <v>40</v>
      </c>
      <c r="B335" s="40">
        <v>52</v>
      </c>
      <c r="C335" s="38">
        <v>0</v>
      </c>
      <c r="D335" s="38">
        <v>0</v>
      </c>
      <c r="E335" s="40">
        <v>0</v>
      </c>
      <c r="F335" s="40">
        <v>0</v>
      </c>
      <c r="G335" s="38">
        <v>0</v>
      </c>
      <c r="H335" s="38">
        <v>0</v>
      </c>
      <c r="I335" s="38">
        <v>0</v>
      </c>
      <c r="J335" s="40">
        <v>26</v>
      </c>
      <c r="K335" s="38">
        <v>0</v>
      </c>
      <c r="L335" s="38">
        <v>0</v>
      </c>
      <c r="M335" s="40">
        <v>0</v>
      </c>
    </row>
    <row r="336" spans="1:13" x14ac:dyDescent="0.2">
      <c r="A336" s="36" t="s">
        <v>41</v>
      </c>
      <c r="B336" s="40">
        <v>0</v>
      </c>
      <c r="C336" s="38">
        <v>30</v>
      </c>
      <c r="D336" s="38">
        <v>0</v>
      </c>
      <c r="E336" s="40">
        <v>0</v>
      </c>
      <c r="F336" s="40">
        <v>0</v>
      </c>
      <c r="G336" s="38">
        <v>0</v>
      </c>
      <c r="H336" s="38">
        <v>30</v>
      </c>
      <c r="I336" s="38">
        <v>0</v>
      </c>
      <c r="J336" s="40">
        <v>0</v>
      </c>
      <c r="K336" s="38">
        <v>0</v>
      </c>
      <c r="L336" s="38">
        <v>0</v>
      </c>
      <c r="M336" s="40">
        <v>0</v>
      </c>
    </row>
    <row r="337" spans="1:13" x14ac:dyDescent="0.2">
      <c r="A337" s="36" t="s">
        <v>42</v>
      </c>
      <c r="B337" s="40">
        <v>52</v>
      </c>
      <c r="C337" s="38">
        <v>0</v>
      </c>
      <c r="D337" s="38">
        <v>0</v>
      </c>
      <c r="E337" s="40">
        <v>0</v>
      </c>
      <c r="F337" s="40">
        <v>0</v>
      </c>
      <c r="G337" s="38">
        <v>0</v>
      </c>
      <c r="H337" s="38">
        <v>30</v>
      </c>
      <c r="I337" s="38">
        <v>0</v>
      </c>
      <c r="J337" s="40">
        <v>0</v>
      </c>
      <c r="K337" s="38">
        <v>0</v>
      </c>
      <c r="L337" s="38">
        <v>0</v>
      </c>
      <c r="M337" s="40">
        <v>0</v>
      </c>
    </row>
    <row r="338" spans="1:13" x14ac:dyDescent="0.2">
      <c r="A338" s="36" t="s">
        <v>43</v>
      </c>
      <c r="B338" s="40">
        <v>0</v>
      </c>
      <c r="C338" s="38">
        <v>0</v>
      </c>
      <c r="D338" s="38">
        <v>0</v>
      </c>
      <c r="E338" s="40">
        <v>0</v>
      </c>
      <c r="F338" s="40">
        <v>0</v>
      </c>
      <c r="G338" s="38">
        <v>0</v>
      </c>
      <c r="H338" s="38">
        <v>0</v>
      </c>
      <c r="I338" s="38">
        <v>0</v>
      </c>
      <c r="J338" s="40">
        <v>0</v>
      </c>
      <c r="K338" s="38">
        <v>0</v>
      </c>
      <c r="L338" s="38">
        <v>0</v>
      </c>
      <c r="M338" s="40">
        <v>0</v>
      </c>
    </row>
    <row r="339" spans="1:13" x14ac:dyDescent="0.2">
      <c r="A339" s="36" t="s">
        <v>44</v>
      </c>
      <c r="B339" s="40">
        <v>0</v>
      </c>
      <c r="C339" s="38">
        <v>0</v>
      </c>
      <c r="D339" s="38">
        <v>0</v>
      </c>
      <c r="E339" s="40">
        <v>0</v>
      </c>
      <c r="F339" s="40">
        <v>0</v>
      </c>
      <c r="G339" s="38">
        <v>0</v>
      </c>
      <c r="H339" s="38">
        <v>0</v>
      </c>
      <c r="I339" s="38">
        <v>0</v>
      </c>
      <c r="J339" s="40">
        <v>0</v>
      </c>
      <c r="K339" s="38">
        <v>0</v>
      </c>
      <c r="L339" s="38">
        <v>0</v>
      </c>
      <c r="M339" s="40">
        <v>0</v>
      </c>
    </row>
    <row r="340" spans="1:13" x14ac:dyDescent="0.2">
      <c r="A340" s="36" t="s">
        <v>45</v>
      </c>
      <c r="B340" s="40">
        <v>0</v>
      </c>
      <c r="C340" s="38">
        <v>30</v>
      </c>
      <c r="D340" s="38">
        <v>0</v>
      </c>
      <c r="E340" s="40">
        <v>0</v>
      </c>
      <c r="F340" s="40">
        <v>0</v>
      </c>
      <c r="G340" s="38">
        <v>0</v>
      </c>
      <c r="H340" s="38">
        <v>0</v>
      </c>
      <c r="I340" s="38">
        <v>0</v>
      </c>
      <c r="J340" s="40">
        <v>0</v>
      </c>
      <c r="K340" s="38">
        <v>0</v>
      </c>
      <c r="L340" s="38">
        <v>0</v>
      </c>
      <c r="M340" s="40">
        <v>0</v>
      </c>
    </row>
    <row r="341" spans="1:13" x14ac:dyDescent="0.2">
      <c r="A341" s="36" t="s">
        <v>46</v>
      </c>
      <c r="B341" s="40">
        <v>0</v>
      </c>
      <c r="C341" s="38">
        <v>0</v>
      </c>
      <c r="D341" s="38">
        <v>0</v>
      </c>
      <c r="E341" s="40">
        <v>40</v>
      </c>
      <c r="F341" s="40">
        <v>0</v>
      </c>
      <c r="G341" s="38">
        <v>40</v>
      </c>
      <c r="H341" s="38">
        <v>0</v>
      </c>
      <c r="I341" s="38">
        <v>28.33333</v>
      </c>
      <c r="J341" s="40">
        <v>26</v>
      </c>
      <c r="K341" s="38">
        <v>0</v>
      </c>
      <c r="L341" s="38">
        <v>0</v>
      </c>
      <c r="M341" s="40">
        <v>0</v>
      </c>
    </row>
    <row r="342" spans="1:13" x14ac:dyDescent="0.2">
      <c r="A342" s="36" t="s">
        <v>47</v>
      </c>
      <c r="B342" s="40">
        <v>26</v>
      </c>
      <c r="C342" s="38">
        <v>0</v>
      </c>
      <c r="D342" s="38">
        <v>0</v>
      </c>
      <c r="E342" s="40">
        <v>40</v>
      </c>
      <c r="F342" s="40">
        <v>0</v>
      </c>
      <c r="G342" s="38">
        <v>0</v>
      </c>
      <c r="H342" s="38">
        <v>0</v>
      </c>
      <c r="I342" s="38">
        <v>0</v>
      </c>
      <c r="J342" s="40">
        <v>0</v>
      </c>
      <c r="K342" s="38">
        <v>0</v>
      </c>
      <c r="L342" s="38">
        <v>0</v>
      </c>
      <c r="M342" s="40">
        <v>0</v>
      </c>
    </row>
    <row r="343" spans="1:13" x14ac:dyDescent="0.2">
      <c r="A343" s="36" t="s">
        <v>48</v>
      </c>
      <c r="B343" s="40">
        <v>78</v>
      </c>
      <c r="C343" s="38">
        <v>0</v>
      </c>
      <c r="D343" s="38">
        <v>0</v>
      </c>
      <c r="E343" s="40">
        <v>0</v>
      </c>
      <c r="F343" s="40">
        <v>52</v>
      </c>
      <c r="G343" s="38">
        <v>0</v>
      </c>
      <c r="H343" s="38">
        <v>0</v>
      </c>
      <c r="I343" s="38">
        <v>0</v>
      </c>
      <c r="J343" s="40">
        <v>0</v>
      </c>
      <c r="K343" s="38">
        <v>0</v>
      </c>
      <c r="L343" s="38">
        <v>0</v>
      </c>
      <c r="M343" s="40">
        <v>0</v>
      </c>
    </row>
    <row r="344" spans="1:13" x14ac:dyDescent="0.2">
      <c r="A344" s="36" t="s">
        <v>49</v>
      </c>
      <c r="B344" s="40">
        <v>26</v>
      </c>
      <c r="C344" s="38">
        <v>30</v>
      </c>
      <c r="D344" s="38">
        <v>0</v>
      </c>
      <c r="E344" s="40">
        <v>0</v>
      </c>
      <c r="F344" s="40">
        <v>0</v>
      </c>
      <c r="G344" s="38">
        <v>0</v>
      </c>
      <c r="H344" s="38">
        <v>0</v>
      </c>
      <c r="I344" s="38">
        <v>0</v>
      </c>
      <c r="J344" s="40">
        <v>26</v>
      </c>
      <c r="K344" s="38">
        <v>0</v>
      </c>
      <c r="L344" s="38">
        <v>0</v>
      </c>
      <c r="M344" s="40">
        <v>0</v>
      </c>
    </row>
    <row r="345" spans="1:13" x14ac:dyDescent="0.2">
      <c r="A345" s="36" t="s">
        <v>50</v>
      </c>
      <c r="B345" s="40">
        <v>26</v>
      </c>
      <c r="C345" s="38">
        <v>0</v>
      </c>
      <c r="D345" s="38">
        <v>0</v>
      </c>
      <c r="E345" s="40">
        <v>0</v>
      </c>
      <c r="F345" s="40">
        <v>0</v>
      </c>
      <c r="G345" s="38">
        <v>0</v>
      </c>
      <c r="H345" s="38">
        <v>0</v>
      </c>
      <c r="I345" s="38">
        <v>30</v>
      </c>
      <c r="J345" s="40">
        <v>26</v>
      </c>
      <c r="K345" s="38">
        <v>0</v>
      </c>
      <c r="L345" s="38">
        <v>0</v>
      </c>
      <c r="M345" s="40">
        <v>0</v>
      </c>
    </row>
    <row r="346" spans="1:13" x14ac:dyDescent="0.2">
      <c r="A346" s="36" t="s">
        <v>51</v>
      </c>
      <c r="B346" s="40">
        <v>0</v>
      </c>
      <c r="C346" s="38">
        <v>0</v>
      </c>
      <c r="D346" s="38">
        <v>0</v>
      </c>
      <c r="E346" s="40">
        <v>0</v>
      </c>
      <c r="F346" s="40">
        <v>0</v>
      </c>
      <c r="G346" s="38">
        <v>0</v>
      </c>
      <c r="H346" s="38">
        <v>0</v>
      </c>
      <c r="I346" s="38">
        <v>0</v>
      </c>
      <c r="J346" s="40">
        <v>0</v>
      </c>
      <c r="K346" s="38">
        <v>0</v>
      </c>
      <c r="L346" s="38">
        <v>0</v>
      </c>
      <c r="M346" s="40">
        <v>0</v>
      </c>
    </row>
    <row r="347" spans="1:13" x14ac:dyDescent="0.2">
      <c r="A347" s="36" t="s">
        <v>52</v>
      </c>
      <c r="B347" s="40">
        <v>26</v>
      </c>
      <c r="C347" s="38">
        <v>90</v>
      </c>
      <c r="D347" s="38">
        <v>0</v>
      </c>
      <c r="E347" s="40">
        <v>0</v>
      </c>
      <c r="F347" s="40">
        <v>0</v>
      </c>
      <c r="G347" s="38">
        <v>0</v>
      </c>
      <c r="H347" s="38">
        <v>0</v>
      </c>
      <c r="I347" s="38">
        <v>30</v>
      </c>
      <c r="J347" s="40">
        <v>0</v>
      </c>
      <c r="K347" s="38">
        <v>0</v>
      </c>
      <c r="L347" s="38">
        <v>0</v>
      </c>
      <c r="M347" s="40">
        <v>0</v>
      </c>
    </row>
    <row r="348" spans="1:13" x14ac:dyDescent="0.2">
      <c r="A348" s="36" t="s">
        <v>53</v>
      </c>
      <c r="B348" s="40">
        <v>52</v>
      </c>
      <c r="C348" s="38">
        <v>30</v>
      </c>
      <c r="D348" s="38">
        <v>0</v>
      </c>
      <c r="E348" s="40">
        <v>0</v>
      </c>
      <c r="F348" s="40">
        <v>0</v>
      </c>
      <c r="G348" s="38">
        <v>0</v>
      </c>
      <c r="H348" s="38">
        <v>0</v>
      </c>
      <c r="I348" s="38">
        <v>0</v>
      </c>
      <c r="J348" s="40">
        <v>26</v>
      </c>
      <c r="K348" s="38">
        <v>0</v>
      </c>
      <c r="L348" s="38">
        <v>0</v>
      </c>
      <c r="M348" s="40">
        <v>0</v>
      </c>
    </row>
    <row r="349" spans="1:13" x14ac:dyDescent="0.2">
      <c r="A349" s="36" t="s">
        <v>54</v>
      </c>
      <c r="B349" s="40">
        <v>52</v>
      </c>
      <c r="C349" s="38">
        <v>60</v>
      </c>
      <c r="D349" s="38">
        <v>0</v>
      </c>
      <c r="E349" s="40">
        <v>0</v>
      </c>
      <c r="F349" s="40">
        <v>0</v>
      </c>
      <c r="G349" s="38">
        <v>0</v>
      </c>
      <c r="H349" s="38">
        <v>0</v>
      </c>
      <c r="I349" s="38">
        <v>0</v>
      </c>
      <c r="J349" s="40">
        <v>26</v>
      </c>
      <c r="K349" s="38">
        <v>0</v>
      </c>
      <c r="L349" s="38">
        <v>26</v>
      </c>
      <c r="M349" s="40">
        <v>0</v>
      </c>
    </row>
    <row r="350" spans="1:13" x14ac:dyDescent="0.2">
      <c r="A350" s="36" t="s">
        <v>55</v>
      </c>
      <c r="B350" s="40">
        <v>130</v>
      </c>
      <c r="C350" s="38">
        <v>0</v>
      </c>
      <c r="D350" s="38">
        <v>0</v>
      </c>
      <c r="E350" s="40">
        <v>0</v>
      </c>
      <c r="F350" s="40">
        <v>104</v>
      </c>
      <c r="G350" s="38">
        <v>0</v>
      </c>
      <c r="H350" s="38">
        <v>0</v>
      </c>
      <c r="I350" s="38">
        <v>0</v>
      </c>
      <c r="J350" s="40">
        <v>0</v>
      </c>
      <c r="K350" s="38">
        <v>0</v>
      </c>
      <c r="L350" s="38">
        <v>52</v>
      </c>
      <c r="M350" s="40">
        <v>30</v>
      </c>
    </row>
    <row r="351" spans="1:13" x14ac:dyDescent="0.2">
      <c r="A351" s="36" t="s">
        <v>56</v>
      </c>
      <c r="B351" s="40">
        <v>0</v>
      </c>
      <c r="C351" s="38">
        <v>60</v>
      </c>
      <c r="D351" s="38">
        <v>0</v>
      </c>
      <c r="E351" s="40">
        <v>0</v>
      </c>
      <c r="F351" s="40">
        <v>0</v>
      </c>
      <c r="G351" s="38">
        <v>0</v>
      </c>
      <c r="H351" s="38">
        <v>0</v>
      </c>
      <c r="I351" s="38">
        <v>0</v>
      </c>
      <c r="J351" s="40">
        <v>0</v>
      </c>
      <c r="K351" s="38">
        <v>0</v>
      </c>
      <c r="L351" s="38">
        <v>26</v>
      </c>
      <c r="M351" s="40">
        <v>0</v>
      </c>
    </row>
    <row r="352" spans="1:13" x14ac:dyDescent="0.2">
      <c r="A352" s="36" t="s">
        <v>57</v>
      </c>
      <c r="B352" s="40">
        <v>52</v>
      </c>
      <c r="C352" s="38">
        <v>90</v>
      </c>
      <c r="D352" s="38">
        <v>0</v>
      </c>
      <c r="E352" s="40">
        <v>0</v>
      </c>
      <c r="F352" s="40">
        <v>26</v>
      </c>
      <c r="G352" s="38">
        <v>0</v>
      </c>
      <c r="H352" s="38">
        <v>0</v>
      </c>
      <c r="I352" s="38">
        <v>0</v>
      </c>
      <c r="J352" s="40">
        <v>0</v>
      </c>
      <c r="K352" s="38">
        <v>0</v>
      </c>
      <c r="L352" s="38">
        <v>26</v>
      </c>
      <c r="M352" s="40">
        <v>150</v>
      </c>
    </row>
    <row r="353" spans="1:13" x14ac:dyDescent="0.2">
      <c r="A353" s="36" t="s">
        <v>58</v>
      </c>
      <c r="B353" s="40">
        <v>0</v>
      </c>
      <c r="C353" s="38">
        <v>0</v>
      </c>
      <c r="D353" s="38">
        <v>0</v>
      </c>
      <c r="E353" s="40">
        <v>0</v>
      </c>
      <c r="F353" s="40">
        <v>0</v>
      </c>
      <c r="G353" s="38">
        <v>0</v>
      </c>
      <c r="H353" s="38">
        <v>0</v>
      </c>
      <c r="I353" s="38">
        <v>0</v>
      </c>
      <c r="J353" s="40">
        <v>0</v>
      </c>
      <c r="K353" s="38">
        <v>0</v>
      </c>
      <c r="L353" s="38">
        <v>0</v>
      </c>
      <c r="M353" s="40">
        <v>0</v>
      </c>
    </row>
    <row r="354" spans="1:13" x14ac:dyDescent="0.2">
      <c r="A354" s="36" t="s">
        <v>59</v>
      </c>
      <c r="B354" s="40">
        <v>26</v>
      </c>
      <c r="C354" s="38">
        <v>60</v>
      </c>
      <c r="D354" s="38">
        <v>0</v>
      </c>
      <c r="E354" s="40">
        <v>0</v>
      </c>
      <c r="F354" s="40">
        <v>26</v>
      </c>
      <c r="G354" s="38">
        <v>0</v>
      </c>
      <c r="H354" s="38">
        <v>0</v>
      </c>
      <c r="I354" s="38">
        <v>0</v>
      </c>
      <c r="J354" s="40">
        <v>26</v>
      </c>
      <c r="K354" s="38">
        <v>0</v>
      </c>
      <c r="L354" s="38">
        <v>78</v>
      </c>
      <c r="M354" s="40">
        <v>0</v>
      </c>
    </row>
    <row r="355" spans="1:13" x14ac:dyDescent="0.2">
      <c r="A355" s="36" t="s">
        <v>60</v>
      </c>
      <c r="B355" s="40">
        <v>104</v>
      </c>
      <c r="C355" s="38">
        <v>90</v>
      </c>
      <c r="D355" s="38">
        <v>0</v>
      </c>
      <c r="E355" s="40">
        <v>0</v>
      </c>
      <c r="F355" s="40">
        <v>0</v>
      </c>
      <c r="G355" s="38">
        <v>0</v>
      </c>
      <c r="H355" s="38">
        <v>0</v>
      </c>
      <c r="I355" s="38">
        <v>0</v>
      </c>
      <c r="J355" s="40">
        <v>0</v>
      </c>
      <c r="K355" s="38">
        <v>0</v>
      </c>
      <c r="L355" s="38">
        <v>26</v>
      </c>
      <c r="M355" s="40">
        <v>30</v>
      </c>
    </row>
    <row r="356" spans="1:13" x14ac:dyDescent="0.2">
      <c r="A356" s="36" t="s">
        <v>61</v>
      </c>
      <c r="B356" s="40">
        <v>130</v>
      </c>
      <c r="C356" s="38">
        <v>30</v>
      </c>
      <c r="D356" s="38">
        <v>0</v>
      </c>
      <c r="E356" s="40">
        <v>0</v>
      </c>
      <c r="F356" s="40">
        <v>0</v>
      </c>
      <c r="G356" s="38">
        <v>0</v>
      </c>
      <c r="H356" s="38">
        <v>0</v>
      </c>
      <c r="I356" s="38">
        <v>0</v>
      </c>
      <c r="J356" s="40">
        <v>0</v>
      </c>
      <c r="K356" s="38">
        <v>0</v>
      </c>
      <c r="L356" s="38">
        <v>52</v>
      </c>
      <c r="M356" s="40">
        <v>90</v>
      </c>
    </row>
    <row r="357" spans="1:13" x14ac:dyDescent="0.2">
      <c r="A357" s="36" t="s">
        <v>62</v>
      </c>
      <c r="B357" s="40">
        <v>130</v>
      </c>
      <c r="C357" s="38">
        <v>180</v>
      </c>
      <c r="D357" s="38">
        <v>0</v>
      </c>
      <c r="E357" s="40">
        <v>0</v>
      </c>
      <c r="F357" s="40">
        <v>48.66666</v>
      </c>
      <c r="G357" s="38">
        <v>0</v>
      </c>
      <c r="H357" s="38">
        <v>0</v>
      </c>
      <c r="I357" s="38">
        <v>0</v>
      </c>
      <c r="J357" s="40">
        <v>0</v>
      </c>
      <c r="K357" s="38">
        <v>0</v>
      </c>
      <c r="L357" s="38">
        <v>52</v>
      </c>
      <c r="M357" s="40">
        <v>0</v>
      </c>
    </row>
    <row r="358" spans="1:13" x14ac:dyDescent="0.2">
      <c r="A358" s="36" t="s">
        <v>63</v>
      </c>
      <c r="B358" s="40">
        <v>26</v>
      </c>
      <c r="C358" s="38">
        <v>120</v>
      </c>
      <c r="D358" s="38">
        <v>0</v>
      </c>
      <c r="E358" s="40">
        <v>0</v>
      </c>
      <c r="F358" s="40">
        <v>0</v>
      </c>
      <c r="G358" s="38">
        <v>0</v>
      </c>
      <c r="H358" s="38">
        <v>30</v>
      </c>
      <c r="I358" s="38">
        <v>0</v>
      </c>
      <c r="J358" s="40">
        <v>26</v>
      </c>
      <c r="K358" s="38">
        <v>0</v>
      </c>
      <c r="L358" s="38">
        <v>0</v>
      </c>
      <c r="M358" s="40">
        <v>120</v>
      </c>
    </row>
    <row r="359" spans="1:13" x14ac:dyDescent="0.2">
      <c r="A359" s="36" t="s">
        <v>64</v>
      </c>
      <c r="B359" s="40">
        <v>78</v>
      </c>
      <c r="C359" s="38">
        <v>0</v>
      </c>
      <c r="D359" s="38">
        <v>0</v>
      </c>
      <c r="E359" s="40">
        <v>0</v>
      </c>
      <c r="F359" s="40">
        <v>26</v>
      </c>
      <c r="G359" s="38">
        <v>0</v>
      </c>
      <c r="H359" s="38">
        <v>0</v>
      </c>
      <c r="I359" s="38">
        <v>0</v>
      </c>
      <c r="J359" s="40">
        <v>26</v>
      </c>
      <c r="K359" s="38">
        <v>0</v>
      </c>
      <c r="L359" s="38">
        <v>26</v>
      </c>
      <c r="M359" s="40">
        <v>0</v>
      </c>
    </row>
    <row r="360" spans="1:13" x14ac:dyDescent="0.2">
      <c r="A360" s="36" t="s">
        <v>65</v>
      </c>
      <c r="B360" s="40">
        <v>0</v>
      </c>
      <c r="C360" s="38">
        <v>0</v>
      </c>
      <c r="D360" s="38">
        <v>0</v>
      </c>
      <c r="E360" s="40">
        <v>0</v>
      </c>
      <c r="F360" s="40">
        <v>0</v>
      </c>
      <c r="G360" s="38">
        <v>0</v>
      </c>
      <c r="H360" s="38">
        <v>0</v>
      </c>
      <c r="I360" s="38">
        <v>0</v>
      </c>
      <c r="J360" s="40">
        <v>0</v>
      </c>
      <c r="K360" s="38">
        <v>0</v>
      </c>
      <c r="L360" s="38">
        <v>0</v>
      </c>
      <c r="M360" s="40">
        <v>0</v>
      </c>
    </row>
    <row r="361" spans="1:13" x14ac:dyDescent="0.2">
      <c r="A361" s="36" t="s">
        <v>66</v>
      </c>
      <c r="B361" s="40">
        <v>26</v>
      </c>
      <c r="C361" s="38">
        <v>30</v>
      </c>
      <c r="D361" s="38">
        <v>0</v>
      </c>
      <c r="E361" s="40">
        <v>0</v>
      </c>
      <c r="F361" s="40">
        <v>0</v>
      </c>
      <c r="G361" s="38">
        <v>0</v>
      </c>
      <c r="H361" s="38">
        <v>0</v>
      </c>
      <c r="I361" s="38">
        <v>28.33333</v>
      </c>
      <c r="J361" s="40">
        <v>0</v>
      </c>
      <c r="K361" s="38">
        <v>0</v>
      </c>
      <c r="L361" s="38">
        <v>52</v>
      </c>
      <c r="M361" s="40">
        <v>60</v>
      </c>
    </row>
    <row r="362" spans="1:13" x14ac:dyDescent="0.2">
      <c r="A362" s="36" t="s">
        <v>67</v>
      </c>
      <c r="B362" s="40">
        <v>0</v>
      </c>
      <c r="C362" s="38">
        <v>30</v>
      </c>
      <c r="D362" s="38">
        <v>0</v>
      </c>
      <c r="E362" s="40">
        <v>0</v>
      </c>
      <c r="F362" s="40">
        <v>0</v>
      </c>
      <c r="G362" s="38">
        <v>0</v>
      </c>
      <c r="H362" s="38">
        <v>30</v>
      </c>
      <c r="I362" s="38">
        <v>30</v>
      </c>
      <c r="J362" s="40">
        <v>0</v>
      </c>
      <c r="K362" s="38">
        <v>0</v>
      </c>
      <c r="L362" s="38">
        <v>130</v>
      </c>
      <c r="M362" s="40">
        <v>30</v>
      </c>
    </row>
    <row r="363" spans="1:13" x14ac:dyDescent="0.2">
      <c r="A363" s="36" t="s">
        <v>68</v>
      </c>
      <c r="B363" s="40">
        <v>0</v>
      </c>
      <c r="C363" s="38">
        <v>0</v>
      </c>
      <c r="D363" s="38">
        <v>0</v>
      </c>
      <c r="E363" s="40">
        <v>0</v>
      </c>
      <c r="F363" s="40">
        <v>26</v>
      </c>
      <c r="G363" s="38">
        <v>0</v>
      </c>
      <c r="H363" s="38">
        <v>0</v>
      </c>
      <c r="I363" s="38">
        <v>0</v>
      </c>
      <c r="J363" s="40">
        <v>0</v>
      </c>
      <c r="K363" s="38">
        <v>0</v>
      </c>
      <c r="L363" s="38">
        <v>52</v>
      </c>
      <c r="M363" s="40">
        <v>0</v>
      </c>
    </row>
    <row r="364" spans="1:13" x14ac:dyDescent="0.2">
      <c r="A364" s="36" t="s">
        <v>69</v>
      </c>
      <c r="B364" s="40">
        <v>104</v>
      </c>
      <c r="C364" s="38">
        <v>60</v>
      </c>
      <c r="D364" s="38">
        <v>0</v>
      </c>
      <c r="E364" s="40">
        <v>0</v>
      </c>
      <c r="F364" s="40">
        <v>0</v>
      </c>
      <c r="G364" s="38">
        <v>0</v>
      </c>
      <c r="H364" s="38">
        <v>86</v>
      </c>
      <c r="I364" s="38">
        <v>0</v>
      </c>
      <c r="J364" s="40">
        <v>0</v>
      </c>
      <c r="K364" s="38">
        <v>0</v>
      </c>
      <c r="L364" s="38">
        <v>26</v>
      </c>
      <c r="M364" s="40">
        <v>60</v>
      </c>
    </row>
    <row r="365" spans="1:13" x14ac:dyDescent="0.2">
      <c r="A365" s="36" t="s">
        <v>70</v>
      </c>
      <c r="B365" s="40">
        <v>0</v>
      </c>
      <c r="C365" s="38">
        <v>30</v>
      </c>
      <c r="D365" s="38">
        <v>0</v>
      </c>
      <c r="E365" s="40">
        <v>0</v>
      </c>
      <c r="F365" s="40">
        <v>0</v>
      </c>
      <c r="G365" s="38">
        <v>0</v>
      </c>
      <c r="H365" s="38">
        <v>0</v>
      </c>
      <c r="I365" s="38">
        <v>0</v>
      </c>
      <c r="J365" s="40">
        <v>0</v>
      </c>
      <c r="K365" s="38">
        <v>0</v>
      </c>
      <c r="L365" s="38">
        <v>26</v>
      </c>
      <c r="M365" s="40">
        <v>120</v>
      </c>
    </row>
    <row r="366" spans="1:13" x14ac:dyDescent="0.2">
      <c r="A366" s="36" t="s">
        <v>71</v>
      </c>
      <c r="B366" s="40">
        <v>0</v>
      </c>
      <c r="C366" s="38">
        <v>30</v>
      </c>
      <c r="D366" s="38">
        <v>0</v>
      </c>
      <c r="E366" s="40">
        <v>0</v>
      </c>
      <c r="F366" s="40">
        <v>0</v>
      </c>
      <c r="G366" s="38">
        <v>0</v>
      </c>
      <c r="H366" s="38">
        <v>60</v>
      </c>
      <c r="I366" s="38">
        <v>0</v>
      </c>
      <c r="J366" s="40">
        <v>104</v>
      </c>
      <c r="K366" s="38">
        <v>0</v>
      </c>
      <c r="L366" s="38">
        <v>0</v>
      </c>
      <c r="M366" s="40">
        <v>30</v>
      </c>
    </row>
    <row r="367" spans="1:13" x14ac:dyDescent="0.2">
      <c r="A367" s="36" t="s">
        <v>72</v>
      </c>
      <c r="B367" s="40">
        <v>0</v>
      </c>
      <c r="C367" s="38">
        <v>0</v>
      </c>
      <c r="D367" s="38">
        <v>0</v>
      </c>
      <c r="E367" s="40">
        <v>0</v>
      </c>
      <c r="F367" s="40">
        <v>0</v>
      </c>
      <c r="G367" s="38">
        <v>0</v>
      </c>
      <c r="H367" s="38">
        <v>0</v>
      </c>
      <c r="I367" s="38">
        <v>0</v>
      </c>
      <c r="J367" s="40">
        <v>0</v>
      </c>
      <c r="K367" s="38">
        <v>0</v>
      </c>
      <c r="L367" s="38">
        <v>0</v>
      </c>
      <c r="M367" s="40">
        <v>0</v>
      </c>
    </row>
    <row r="368" spans="1:13" x14ac:dyDescent="0.2">
      <c r="A368" s="36" t="s">
        <v>73</v>
      </c>
      <c r="B368" s="40">
        <v>0</v>
      </c>
      <c r="C368" s="38">
        <v>0</v>
      </c>
      <c r="D368" s="38">
        <v>0</v>
      </c>
      <c r="E368" s="40">
        <v>0</v>
      </c>
      <c r="F368" s="40">
        <v>0</v>
      </c>
      <c r="G368" s="38">
        <v>0</v>
      </c>
      <c r="H368" s="38">
        <v>150</v>
      </c>
      <c r="I368" s="38">
        <v>0</v>
      </c>
      <c r="J368" s="40">
        <v>104</v>
      </c>
      <c r="K368" s="38">
        <v>0</v>
      </c>
      <c r="L368" s="38">
        <v>0</v>
      </c>
      <c r="M368" s="40">
        <v>0</v>
      </c>
    </row>
    <row r="369" spans="1:13" x14ac:dyDescent="0.2">
      <c r="A369" s="36" t="s">
        <v>74</v>
      </c>
      <c r="B369" s="40">
        <v>104</v>
      </c>
      <c r="C369" s="38">
        <v>60</v>
      </c>
      <c r="D369" s="38">
        <v>0</v>
      </c>
      <c r="E369" s="40">
        <v>0</v>
      </c>
      <c r="F369" s="40">
        <v>26</v>
      </c>
      <c r="G369" s="38">
        <v>0</v>
      </c>
      <c r="H369" s="38">
        <v>30</v>
      </c>
      <c r="I369" s="38">
        <v>0</v>
      </c>
      <c r="J369" s="40">
        <v>52</v>
      </c>
      <c r="K369" s="38">
        <v>0</v>
      </c>
      <c r="L369" s="38">
        <v>0</v>
      </c>
      <c r="M369" s="40">
        <v>0</v>
      </c>
    </row>
    <row r="370" spans="1:13" x14ac:dyDescent="0.2">
      <c r="A370" s="36" t="s">
        <v>75</v>
      </c>
      <c r="B370" s="40">
        <v>26</v>
      </c>
      <c r="C370" s="38">
        <v>0</v>
      </c>
      <c r="D370" s="38">
        <v>0</v>
      </c>
      <c r="E370" s="40">
        <v>0</v>
      </c>
      <c r="F370" s="40">
        <v>0</v>
      </c>
      <c r="G370" s="38">
        <v>0</v>
      </c>
      <c r="H370" s="38">
        <v>120</v>
      </c>
      <c r="I370" s="38">
        <v>0</v>
      </c>
      <c r="J370" s="40">
        <v>52</v>
      </c>
      <c r="K370" s="38">
        <v>0</v>
      </c>
      <c r="L370" s="38">
        <v>0</v>
      </c>
      <c r="M370" s="40">
        <v>0</v>
      </c>
    </row>
    <row r="371" spans="1:13" x14ac:dyDescent="0.2">
      <c r="A371" s="36" t="s">
        <v>76</v>
      </c>
      <c r="B371" s="40">
        <v>26</v>
      </c>
      <c r="C371" s="38">
        <v>30</v>
      </c>
      <c r="D371" s="38">
        <v>0</v>
      </c>
      <c r="E371" s="40">
        <v>0</v>
      </c>
      <c r="F371" s="40">
        <v>0</v>
      </c>
      <c r="G371" s="38">
        <v>0</v>
      </c>
      <c r="H371" s="38">
        <v>60</v>
      </c>
      <c r="I371" s="38">
        <v>0</v>
      </c>
      <c r="J371" s="40">
        <v>52</v>
      </c>
      <c r="K371" s="38">
        <v>0</v>
      </c>
      <c r="L371" s="38">
        <v>0</v>
      </c>
      <c r="M371" s="40">
        <v>0</v>
      </c>
    </row>
    <row r="372" spans="1:13" x14ac:dyDescent="0.2">
      <c r="A372" s="36" t="s">
        <v>77</v>
      </c>
      <c r="B372" s="40">
        <v>234</v>
      </c>
      <c r="C372" s="38">
        <v>150</v>
      </c>
      <c r="D372" s="38">
        <v>0</v>
      </c>
      <c r="E372" s="40">
        <v>0</v>
      </c>
      <c r="F372" s="40">
        <v>0</v>
      </c>
      <c r="G372" s="38">
        <v>0</v>
      </c>
      <c r="H372" s="38">
        <v>90</v>
      </c>
      <c r="I372" s="38">
        <v>30</v>
      </c>
      <c r="J372" s="40">
        <v>234</v>
      </c>
      <c r="K372" s="38">
        <v>0</v>
      </c>
      <c r="L372" s="38">
        <v>0</v>
      </c>
      <c r="M372" s="40">
        <v>0</v>
      </c>
    </row>
    <row r="373" spans="1:13" x14ac:dyDescent="0.2">
      <c r="A373" s="36" t="s">
        <v>78</v>
      </c>
      <c r="B373" s="40">
        <v>130</v>
      </c>
      <c r="C373" s="38">
        <v>90</v>
      </c>
      <c r="D373" s="38">
        <v>40</v>
      </c>
      <c r="E373" s="40">
        <v>0</v>
      </c>
      <c r="F373" s="40">
        <v>0</v>
      </c>
      <c r="G373" s="38">
        <v>0</v>
      </c>
      <c r="H373" s="38">
        <v>60</v>
      </c>
      <c r="I373" s="38">
        <v>0</v>
      </c>
      <c r="J373" s="40">
        <v>78</v>
      </c>
      <c r="K373" s="38">
        <v>0</v>
      </c>
      <c r="L373" s="38">
        <v>0</v>
      </c>
      <c r="M373" s="40">
        <v>0</v>
      </c>
    </row>
    <row r="374" spans="1:13" x14ac:dyDescent="0.2">
      <c r="A374" s="36" t="s">
        <v>79</v>
      </c>
      <c r="B374" s="40">
        <v>0</v>
      </c>
      <c r="C374" s="38">
        <v>0</v>
      </c>
      <c r="D374" s="38">
        <v>0</v>
      </c>
      <c r="E374" s="40">
        <v>0</v>
      </c>
      <c r="F374" s="40">
        <v>0</v>
      </c>
      <c r="G374" s="38">
        <v>0</v>
      </c>
      <c r="H374" s="38">
        <v>0</v>
      </c>
      <c r="I374" s="38">
        <v>0</v>
      </c>
      <c r="J374" s="40">
        <v>0</v>
      </c>
      <c r="K374" s="38">
        <v>0</v>
      </c>
      <c r="L374" s="38">
        <v>0</v>
      </c>
      <c r="M374" s="40">
        <v>0</v>
      </c>
    </row>
    <row r="375" spans="1:13" x14ac:dyDescent="0.2">
      <c r="A375" s="36" t="s">
        <v>80</v>
      </c>
      <c r="B375" s="40">
        <v>52</v>
      </c>
      <c r="C375" s="38">
        <v>60</v>
      </c>
      <c r="D375" s="38">
        <v>0</v>
      </c>
      <c r="E375" s="40">
        <v>0</v>
      </c>
      <c r="F375" s="40">
        <v>52</v>
      </c>
      <c r="G375" s="38">
        <v>0</v>
      </c>
      <c r="H375" s="38">
        <v>60</v>
      </c>
      <c r="I375" s="38">
        <v>30</v>
      </c>
      <c r="J375" s="40">
        <v>26</v>
      </c>
      <c r="K375" s="38">
        <v>0</v>
      </c>
      <c r="L375" s="38">
        <v>0</v>
      </c>
      <c r="M375" s="40">
        <v>0</v>
      </c>
    </row>
    <row r="376" spans="1:13" x14ac:dyDescent="0.2">
      <c r="A376" s="36" t="s">
        <v>81</v>
      </c>
      <c r="B376" s="40">
        <v>52</v>
      </c>
      <c r="C376" s="38">
        <v>60</v>
      </c>
      <c r="D376" s="38">
        <v>0</v>
      </c>
      <c r="E376" s="40">
        <v>0</v>
      </c>
      <c r="F376" s="40">
        <v>0</v>
      </c>
      <c r="G376" s="38">
        <v>0</v>
      </c>
      <c r="H376" s="38">
        <v>30</v>
      </c>
      <c r="I376" s="38">
        <v>0</v>
      </c>
      <c r="J376" s="40">
        <v>52</v>
      </c>
      <c r="K376" s="38">
        <v>0</v>
      </c>
      <c r="L376" s="38">
        <v>0</v>
      </c>
      <c r="M376" s="40">
        <v>0</v>
      </c>
    </row>
    <row r="377" spans="1:13" x14ac:dyDescent="0.2">
      <c r="A377" s="36" t="s">
        <v>82</v>
      </c>
      <c r="B377" s="40">
        <v>0</v>
      </c>
      <c r="C377" s="38">
        <v>90</v>
      </c>
      <c r="D377" s="38">
        <v>0</v>
      </c>
      <c r="E377" s="40">
        <v>0</v>
      </c>
      <c r="F377" s="40">
        <v>0</v>
      </c>
      <c r="G377" s="38">
        <v>0</v>
      </c>
      <c r="H377" s="38">
        <v>0</v>
      </c>
      <c r="I377" s="38">
        <v>0</v>
      </c>
      <c r="J377" s="40">
        <v>26</v>
      </c>
      <c r="K377" s="38">
        <v>0</v>
      </c>
      <c r="L377" s="38">
        <v>0</v>
      </c>
      <c r="M377" s="40">
        <v>0</v>
      </c>
    </row>
    <row r="378" spans="1:13" x14ac:dyDescent="0.2">
      <c r="A378" s="36" t="s">
        <v>83</v>
      </c>
      <c r="B378" s="40">
        <v>52</v>
      </c>
      <c r="C378" s="38">
        <v>30</v>
      </c>
      <c r="D378" s="38">
        <v>0</v>
      </c>
      <c r="E378" s="40">
        <v>0</v>
      </c>
      <c r="F378" s="40">
        <v>0</v>
      </c>
      <c r="G378" s="38">
        <v>0</v>
      </c>
      <c r="H378" s="38">
        <v>90</v>
      </c>
      <c r="I378" s="38">
        <v>0</v>
      </c>
      <c r="J378" s="40">
        <v>0</v>
      </c>
      <c r="K378" s="38">
        <v>0</v>
      </c>
      <c r="L378" s="38">
        <v>0</v>
      </c>
      <c r="M378" s="40">
        <v>0</v>
      </c>
    </row>
    <row r="379" spans="1:13" x14ac:dyDescent="0.2">
      <c r="A379" s="36" t="s">
        <v>84</v>
      </c>
      <c r="B379" s="40">
        <v>26</v>
      </c>
      <c r="C379" s="38">
        <v>90</v>
      </c>
      <c r="D379" s="38">
        <v>0</v>
      </c>
      <c r="E379" s="40">
        <v>0</v>
      </c>
      <c r="F379" s="40">
        <v>0</v>
      </c>
      <c r="G379" s="38">
        <v>0</v>
      </c>
      <c r="H379" s="38">
        <v>60</v>
      </c>
      <c r="I379" s="38">
        <v>0</v>
      </c>
      <c r="J379" s="40">
        <v>0</v>
      </c>
      <c r="K379" s="38">
        <v>0</v>
      </c>
      <c r="L379" s="38">
        <v>0</v>
      </c>
      <c r="M379" s="40">
        <v>0</v>
      </c>
    </row>
    <row r="380" spans="1:13" x14ac:dyDescent="0.2">
      <c r="A380" s="36" t="s">
        <v>85</v>
      </c>
      <c r="B380" s="40">
        <v>52</v>
      </c>
      <c r="C380" s="38">
        <v>0</v>
      </c>
      <c r="D380" s="38">
        <v>0</v>
      </c>
      <c r="E380" s="40">
        <v>0</v>
      </c>
      <c r="F380" s="40">
        <v>26</v>
      </c>
      <c r="G380" s="38">
        <v>0</v>
      </c>
      <c r="H380" s="38">
        <v>0</v>
      </c>
      <c r="I380" s="38">
        <v>0</v>
      </c>
      <c r="J380" s="40">
        <v>0</v>
      </c>
      <c r="K380" s="38">
        <v>0</v>
      </c>
      <c r="L380" s="38">
        <v>26</v>
      </c>
      <c r="M380" s="40">
        <v>150</v>
      </c>
    </row>
    <row r="381" spans="1:13" x14ac:dyDescent="0.2">
      <c r="A381" s="36" t="s">
        <v>86</v>
      </c>
      <c r="B381" s="40">
        <v>0</v>
      </c>
      <c r="C381" s="38">
        <v>0</v>
      </c>
      <c r="D381" s="38">
        <v>0</v>
      </c>
      <c r="E381" s="40">
        <v>0</v>
      </c>
      <c r="F381" s="40">
        <v>0</v>
      </c>
      <c r="G381" s="38">
        <v>0</v>
      </c>
      <c r="H381" s="38">
        <v>0</v>
      </c>
      <c r="I381" s="38">
        <v>0</v>
      </c>
      <c r="J381" s="40">
        <v>0</v>
      </c>
      <c r="K381" s="38">
        <v>0</v>
      </c>
      <c r="L381" s="38">
        <v>0</v>
      </c>
      <c r="M381" s="40">
        <v>0</v>
      </c>
    </row>
    <row r="382" spans="1:13" x14ac:dyDescent="0.2">
      <c r="A382" s="36" t="s">
        <v>87</v>
      </c>
      <c r="B382" s="40">
        <v>26</v>
      </c>
      <c r="C382" s="38">
        <v>60</v>
      </c>
      <c r="D382" s="38">
        <v>0</v>
      </c>
      <c r="E382" s="40">
        <v>0</v>
      </c>
      <c r="F382" s="40">
        <v>0</v>
      </c>
      <c r="G382" s="38">
        <v>0</v>
      </c>
      <c r="H382" s="38">
        <v>0</v>
      </c>
      <c r="I382" s="38">
        <v>30</v>
      </c>
      <c r="J382" s="40">
        <v>0</v>
      </c>
      <c r="K382" s="38">
        <v>0</v>
      </c>
      <c r="L382" s="38">
        <v>0</v>
      </c>
      <c r="M382" s="40">
        <v>90</v>
      </c>
    </row>
    <row r="383" spans="1:13" x14ac:dyDescent="0.2">
      <c r="A383" s="36" t="s">
        <v>88</v>
      </c>
      <c r="B383" s="40">
        <v>26</v>
      </c>
      <c r="C383" s="38">
        <v>179.0909</v>
      </c>
      <c r="D383" s="38">
        <v>40</v>
      </c>
      <c r="E383" s="40">
        <v>40</v>
      </c>
      <c r="F383" s="40">
        <v>0</v>
      </c>
      <c r="G383" s="38">
        <v>0</v>
      </c>
      <c r="H383" s="38">
        <v>59.545450000000002</v>
      </c>
      <c r="I383" s="38">
        <v>119.54545</v>
      </c>
      <c r="J383" s="40">
        <v>0</v>
      </c>
      <c r="K383" s="38">
        <v>0</v>
      </c>
      <c r="L383" s="38">
        <v>52</v>
      </c>
      <c r="M383" s="40">
        <v>30</v>
      </c>
    </row>
    <row r="384" spans="1:13" x14ac:dyDescent="0.2">
      <c r="A384" s="36" t="s">
        <v>89</v>
      </c>
      <c r="B384" s="40">
        <v>52</v>
      </c>
      <c r="C384" s="38">
        <v>90</v>
      </c>
      <c r="D384" s="38">
        <v>0</v>
      </c>
      <c r="E384" s="40">
        <v>0</v>
      </c>
      <c r="F384" s="40">
        <v>78</v>
      </c>
      <c r="G384" s="38">
        <v>0</v>
      </c>
      <c r="H384" s="38">
        <v>0</v>
      </c>
      <c r="I384" s="38">
        <v>120</v>
      </c>
      <c r="J384" s="40">
        <v>0</v>
      </c>
      <c r="K384" s="38">
        <v>0</v>
      </c>
      <c r="L384" s="38">
        <v>104</v>
      </c>
      <c r="M384" s="40">
        <v>90</v>
      </c>
    </row>
    <row r="385" spans="1:13" x14ac:dyDescent="0.2">
      <c r="A385" s="36" t="s">
        <v>90</v>
      </c>
      <c r="B385" s="40">
        <v>0</v>
      </c>
      <c r="C385" s="38">
        <v>0</v>
      </c>
      <c r="D385" s="38">
        <v>0</v>
      </c>
      <c r="E385" s="40">
        <v>0</v>
      </c>
      <c r="F385" s="40">
        <v>208</v>
      </c>
      <c r="G385" s="38">
        <v>0</v>
      </c>
      <c r="H385" s="38">
        <v>0</v>
      </c>
      <c r="I385" s="38">
        <v>30</v>
      </c>
      <c r="J385" s="40">
        <v>26</v>
      </c>
      <c r="K385" s="38">
        <v>0</v>
      </c>
      <c r="L385" s="38">
        <v>52</v>
      </c>
      <c r="M385" s="40">
        <v>30</v>
      </c>
    </row>
    <row r="386" spans="1:13" x14ac:dyDescent="0.2">
      <c r="A386" s="36" t="s">
        <v>91</v>
      </c>
      <c r="B386" s="40">
        <v>76</v>
      </c>
      <c r="C386" s="38">
        <v>0</v>
      </c>
      <c r="D386" s="38">
        <v>0</v>
      </c>
      <c r="E386" s="40">
        <v>0</v>
      </c>
      <c r="F386" s="40">
        <v>78</v>
      </c>
      <c r="G386" s="38">
        <v>0</v>
      </c>
      <c r="H386" s="38">
        <v>30</v>
      </c>
      <c r="I386" s="38">
        <v>180</v>
      </c>
      <c r="J386" s="40">
        <v>0</v>
      </c>
      <c r="K386" s="38">
        <v>0</v>
      </c>
      <c r="L386" s="38">
        <v>52</v>
      </c>
      <c r="M386" s="40">
        <v>30</v>
      </c>
    </row>
    <row r="387" spans="1:13" x14ac:dyDescent="0.2">
      <c r="A387" s="36" t="s">
        <v>92</v>
      </c>
      <c r="B387" s="40">
        <v>0</v>
      </c>
      <c r="C387" s="38">
        <v>0</v>
      </c>
      <c r="D387" s="38">
        <v>0</v>
      </c>
      <c r="E387" s="40">
        <v>0</v>
      </c>
      <c r="F387" s="40">
        <v>104</v>
      </c>
      <c r="G387" s="38">
        <v>0</v>
      </c>
      <c r="H387" s="38">
        <v>0</v>
      </c>
      <c r="I387" s="38">
        <v>90</v>
      </c>
      <c r="J387" s="40">
        <v>0</v>
      </c>
      <c r="K387" s="38">
        <v>0</v>
      </c>
      <c r="L387" s="38">
        <v>0</v>
      </c>
      <c r="M387" s="40">
        <v>0</v>
      </c>
    </row>
    <row r="388" spans="1:13" x14ac:dyDescent="0.2">
      <c r="A388" s="36" t="s">
        <v>93</v>
      </c>
      <c r="B388" s="40">
        <v>0</v>
      </c>
      <c r="C388" s="38">
        <v>0</v>
      </c>
      <c r="D388" s="38">
        <v>0</v>
      </c>
      <c r="E388" s="40">
        <v>0</v>
      </c>
      <c r="F388" s="40">
        <v>0</v>
      </c>
      <c r="G388" s="38">
        <v>0</v>
      </c>
      <c r="H388" s="38">
        <v>0</v>
      </c>
      <c r="I388" s="38">
        <v>0</v>
      </c>
      <c r="J388" s="40">
        <v>0</v>
      </c>
      <c r="K388" s="38">
        <v>0</v>
      </c>
      <c r="L388" s="38">
        <v>0</v>
      </c>
      <c r="M388" s="40">
        <v>0</v>
      </c>
    </row>
    <row r="389" spans="1:13" x14ac:dyDescent="0.2">
      <c r="A389" s="36" t="s">
        <v>94</v>
      </c>
      <c r="B389" s="40">
        <v>0</v>
      </c>
      <c r="C389" s="38">
        <v>0</v>
      </c>
      <c r="D389" s="38">
        <v>0</v>
      </c>
      <c r="E389" s="40">
        <v>0</v>
      </c>
      <c r="F389" s="40">
        <v>182</v>
      </c>
      <c r="G389" s="38">
        <v>0</v>
      </c>
      <c r="H389" s="38">
        <v>0</v>
      </c>
      <c r="I389" s="38">
        <v>0</v>
      </c>
      <c r="J389" s="40">
        <v>0</v>
      </c>
      <c r="K389" s="38">
        <v>0</v>
      </c>
      <c r="L389" s="38">
        <v>0</v>
      </c>
      <c r="M389" s="40">
        <v>0</v>
      </c>
    </row>
    <row r="390" spans="1:13" x14ac:dyDescent="0.2">
      <c r="A390" s="36" t="s">
        <v>95</v>
      </c>
      <c r="B390" s="40">
        <v>0</v>
      </c>
      <c r="C390" s="38">
        <v>30</v>
      </c>
      <c r="D390" s="38">
        <v>0</v>
      </c>
      <c r="E390" s="40">
        <v>0</v>
      </c>
      <c r="F390" s="40">
        <v>104</v>
      </c>
      <c r="G390" s="38">
        <v>0</v>
      </c>
      <c r="H390" s="38">
        <v>0</v>
      </c>
      <c r="I390" s="38">
        <v>30</v>
      </c>
      <c r="J390" s="40">
        <v>0</v>
      </c>
      <c r="K390" s="38">
        <v>0</v>
      </c>
      <c r="L390" s="38">
        <v>52</v>
      </c>
      <c r="M390" s="40">
        <v>30</v>
      </c>
    </row>
    <row r="391" spans="1:13" x14ac:dyDescent="0.2">
      <c r="A391" s="36" t="s">
        <v>96</v>
      </c>
      <c r="B391" s="40">
        <v>52</v>
      </c>
      <c r="C391" s="38">
        <v>0</v>
      </c>
      <c r="D391" s="38">
        <v>0</v>
      </c>
      <c r="E391" s="40">
        <v>0</v>
      </c>
      <c r="F391" s="40">
        <v>104</v>
      </c>
      <c r="G391" s="38">
        <v>0</v>
      </c>
      <c r="H391" s="38">
        <v>0</v>
      </c>
      <c r="I391" s="38">
        <v>120</v>
      </c>
      <c r="J391" s="40">
        <v>0</v>
      </c>
      <c r="K391" s="38">
        <v>0</v>
      </c>
      <c r="L391" s="38">
        <v>26</v>
      </c>
      <c r="M391" s="40">
        <v>0</v>
      </c>
    </row>
    <row r="392" spans="1:13" x14ac:dyDescent="0.2">
      <c r="A392" s="36" t="s">
        <v>97</v>
      </c>
      <c r="B392" s="40">
        <v>26</v>
      </c>
      <c r="C392" s="38">
        <v>0</v>
      </c>
      <c r="D392" s="38">
        <v>0</v>
      </c>
      <c r="E392" s="40">
        <v>0</v>
      </c>
      <c r="F392" s="40">
        <v>52</v>
      </c>
      <c r="G392" s="38">
        <v>0</v>
      </c>
      <c r="H392" s="38">
        <v>30</v>
      </c>
      <c r="I392" s="38">
        <v>60</v>
      </c>
      <c r="J392" s="40">
        <v>0</v>
      </c>
      <c r="K392" s="38">
        <v>0</v>
      </c>
      <c r="L392" s="38">
        <v>52</v>
      </c>
      <c r="M392" s="40">
        <v>0</v>
      </c>
    </row>
    <row r="393" spans="1:13" x14ac:dyDescent="0.2">
      <c r="A393" s="36" t="s">
        <v>98</v>
      </c>
      <c r="B393" s="40">
        <v>26</v>
      </c>
      <c r="C393" s="38">
        <v>0</v>
      </c>
      <c r="D393" s="38">
        <v>0</v>
      </c>
      <c r="E393" s="40">
        <v>0</v>
      </c>
      <c r="F393" s="40">
        <v>26</v>
      </c>
      <c r="G393" s="38">
        <v>0</v>
      </c>
      <c r="H393" s="38">
        <v>60</v>
      </c>
      <c r="I393" s="38">
        <v>60</v>
      </c>
      <c r="J393" s="40">
        <v>52</v>
      </c>
      <c r="K393" s="38">
        <v>0</v>
      </c>
      <c r="L393" s="38">
        <v>0</v>
      </c>
      <c r="M393" s="40">
        <v>0</v>
      </c>
    </row>
    <row r="394" spans="1:13" x14ac:dyDescent="0.2">
      <c r="A394" s="36" t="s">
        <v>99</v>
      </c>
      <c r="B394" s="40">
        <v>26</v>
      </c>
      <c r="C394" s="38">
        <v>0</v>
      </c>
      <c r="D394" s="38">
        <v>40</v>
      </c>
      <c r="E394" s="40">
        <v>0</v>
      </c>
      <c r="F394" s="40">
        <v>0</v>
      </c>
      <c r="G394" s="38">
        <v>0</v>
      </c>
      <c r="H394" s="38">
        <v>30</v>
      </c>
      <c r="I394" s="38">
        <v>0</v>
      </c>
      <c r="J394" s="40">
        <v>52</v>
      </c>
      <c r="K394" s="38">
        <v>0</v>
      </c>
      <c r="L394" s="38">
        <v>0</v>
      </c>
      <c r="M394" s="40">
        <v>0</v>
      </c>
    </row>
    <row r="395" spans="1:13" x14ac:dyDescent="0.2">
      <c r="A395" s="36" t="s">
        <v>100</v>
      </c>
      <c r="B395" s="40">
        <v>0</v>
      </c>
      <c r="C395" s="38">
        <v>30</v>
      </c>
      <c r="D395" s="38">
        <v>0</v>
      </c>
      <c r="E395" s="40">
        <v>0</v>
      </c>
      <c r="F395" s="40">
        <v>0</v>
      </c>
      <c r="G395" s="38">
        <v>0</v>
      </c>
      <c r="H395" s="38">
        <v>0</v>
      </c>
      <c r="I395" s="38">
        <v>60</v>
      </c>
      <c r="J395" s="40">
        <v>78</v>
      </c>
      <c r="K395" s="38">
        <v>0</v>
      </c>
      <c r="L395" s="38">
        <v>0</v>
      </c>
      <c r="M395" s="40">
        <v>0</v>
      </c>
    </row>
    <row r="396" spans="1:13" x14ac:dyDescent="0.2">
      <c r="A396" s="36" t="s">
        <v>101</v>
      </c>
      <c r="B396" s="40">
        <v>0</v>
      </c>
      <c r="C396" s="38">
        <v>30</v>
      </c>
      <c r="D396" s="38">
        <v>0</v>
      </c>
      <c r="E396" s="40">
        <v>0</v>
      </c>
      <c r="F396" s="40">
        <v>0</v>
      </c>
      <c r="G396" s="38">
        <v>0</v>
      </c>
      <c r="H396" s="38">
        <v>60</v>
      </c>
      <c r="I396" s="38">
        <v>0</v>
      </c>
      <c r="J396" s="40">
        <v>26</v>
      </c>
      <c r="K396" s="38">
        <v>0</v>
      </c>
      <c r="L396" s="38">
        <v>78</v>
      </c>
      <c r="M396" s="40">
        <v>30</v>
      </c>
    </row>
    <row r="397" spans="1:13" x14ac:dyDescent="0.2">
      <c r="A397" s="36" t="s">
        <v>102</v>
      </c>
      <c r="B397" s="40">
        <v>26</v>
      </c>
      <c r="C397" s="38">
        <v>0</v>
      </c>
      <c r="D397" s="38">
        <v>0</v>
      </c>
      <c r="E397" s="40">
        <v>280</v>
      </c>
      <c r="F397" s="40">
        <v>26</v>
      </c>
      <c r="G397" s="38">
        <v>120</v>
      </c>
      <c r="H397" s="38">
        <v>90</v>
      </c>
      <c r="I397" s="38">
        <v>0</v>
      </c>
      <c r="J397" s="40">
        <v>130</v>
      </c>
      <c r="K397" s="38">
        <v>0</v>
      </c>
      <c r="L397" s="38">
        <v>78</v>
      </c>
      <c r="M397" s="40">
        <v>0</v>
      </c>
    </row>
    <row r="398" spans="1:13" x14ac:dyDescent="0.2">
      <c r="A398" s="36" t="s">
        <v>103</v>
      </c>
      <c r="B398" s="40">
        <v>26</v>
      </c>
      <c r="C398" s="38">
        <v>0</v>
      </c>
      <c r="D398" s="38">
        <v>0</v>
      </c>
      <c r="E398" s="40">
        <v>0</v>
      </c>
      <c r="F398" s="40">
        <v>0</v>
      </c>
      <c r="G398" s="38">
        <v>40</v>
      </c>
      <c r="H398" s="38">
        <v>120</v>
      </c>
      <c r="I398" s="38">
        <v>0</v>
      </c>
      <c r="J398" s="40">
        <v>130</v>
      </c>
      <c r="K398" s="38">
        <v>0</v>
      </c>
      <c r="L398" s="38">
        <v>26</v>
      </c>
      <c r="M398" s="40">
        <v>60</v>
      </c>
    </row>
    <row r="399" spans="1:13" x14ac:dyDescent="0.2">
      <c r="A399" s="36" t="s">
        <v>104</v>
      </c>
      <c r="B399" s="40">
        <v>0</v>
      </c>
      <c r="C399" s="38">
        <v>30</v>
      </c>
      <c r="D399" s="38">
        <v>0</v>
      </c>
      <c r="E399" s="40">
        <v>0</v>
      </c>
      <c r="F399" s="40">
        <v>0</v>
      </c>
      <c r="G399" s="38">
        <v>0</v>
      </c>
      <c r="H399" s="38">
        <v>30</v>
      </c>
      <c r="I399" s="38">
        <v>0</v>
      </c>
      <c r="J399" s="40">
        <v>26</v>
      </c>
      <c r="K399" s="38">
        <v>0</v>
      </c>
      <c r="L399" s="38">
        <v>0</v>
      </c>
      <c r="M399" s="40">
        <v>0</v>
      </c>
    </row>
    <row r="400" spans="1:13" x14ac:dyDescent="0.2">
      <c r="A400" s="36" t="s">
        <v>105</v>
      </c>
      <c r="B400" s="40">
        <v>0</v>
      </c>
      <c r="C400" s="38">
        <v>0</v>
      </c>
      <c r="D400" s="38">
        <v>0</v>
      </c>
      <c r="E400" s="40">
        <v>0</v>
      </c>
      <c r="F400" s="40">
        <v>0</v>
      </c>
      <c r="G400" s="38">
        <v>0</v>
      </c>
      <c r="H400" s="38">
        <v>30</v>
      </c>
      <c r="I400" s="38">
        <v>30</v>
      </c>
      <c r="J400" s="40">
        <v>26</v>
      </c>
      <c r="K400" s="38">
        <v>0</v>
      </c>
      <c r="L400" s="38">
        <v>26</v>
      </c>
      <c r="M400" s="40">
        <v>0</v>
      </c>
    </row>
    <row r="401" spans="1:13" x14ac:dyDescent="0.2">
      <c r="A401" s="36" t="s">
        <v>106</v>
      </c>
      <c r="B401" s="40">
        <v>0</v>
      </c>
      <c r="C401" s="38">
        <v>0</v>
      </c>
      <c r="D401" s="38">
        <v>0</v>
      </c>
      <c r="E401" s="40">
        <v>80</v>
      </c>
      <c r="F401" s="40">
        <v>0</v>
      </c>
      <c r="G401" s="38">
        <v>120</v>
      </c>
      <c r="H401" s="38">
        <v>30</v>
      </c>
      <c r="I401" s="38">
        <v>0</v>
      </c>
      <c r="J401" s="40">
        <v>78</v>
      </c>
      <c r="K401" s="38">
        <v>0</v>
      </c>
      <c r="L401" s="38">
        <v>0</v>
      </c>
      <c r="M401" s="40">
        <v>0</v>
      </c>
    </row>
    <row r="402" spans="1:13" x14ac:dyDescent="0.2">
      <c r="A402" s="36" t="s">
        <v>107</v>
      </c>
      <c r="B402" s="40">
        <v>0</v>
      </c>
      <c r="C402" s="38">
        <v>0</v>
      </c>
      <c r="D402" s="38">
        <v>0</v>
      </c>
      <c r="E402" s="40">
        <v>0</v>
      </c>
      <c r="F402" s="40">
        <v>0</v>
      </c>
      <c r="G402" s="38">
        <v>0</v>
      </c>
      <c r="H402" s="38">
        <v>0</v>
      </c>
      <c r="I402" s="38">
        <v>0</v>
      </c>
      <c r="J402" s="40">
        <v>0</v>
      </c>
      <c r="K402" s="38">
        <v>0</v>
      </c>
      <c r="L402" s="38">
        <v>0</v>
      </c>
      <c r="M402" s="40">
        <v>0</v>
      </c>
    </row>
    <row r="403" spans="1:13" x14ac:dyDescent="0.2">
      <c r="A403" s="36" t="s">
        <v>108</v>
      </c>
      <c r="B403" s="40">
        <v>0</v>
      </c>
      <c r="C403" s="38">
        <v>30</v>
      </c>
      <c r="D403" s="38">
        <v>0</v>
      </c>
      <c r="E403" s="40">
        <v>0</v>
      </c>
      <c r="F403" s="40">
        <v>26</v>
      </c>
      <c r="G403" s="38">
        <v>0</v>
      </c>
      <c r="H403" s="38">
        <v>30</v>
      </c>
      <c r="I403" s="38">
        <v>30</v>
      </c>
      <c r="J403" s="40">
        <v>26</v>
      </c>
      <c r="K403" s="38">
        <v>0</v>
      </c>
      <c r="L403" s="38">
        <v>0</v>
      </c>
      <c r="M403" s="40">
        <v>0</v>
      </c>
    </row>
    <row r="404" spans="1:13" x14ac:dyDescent="0.2">
      <c r="A404" s="36" t="s">
        <v>109</v>
      </c>
      <c r="B404" s="40">
        <v>0</v>
      </c>
      <c r="C404" s="38">
        <v>0</v>
      </c>
      <c r="D404" s="38">
        <v>40</v>
      </c>
      <c r="E404" s="40">
        <v>0</v>
      </c>
      <c r="F404" s="40">
        <v>0</v>
      </c>
      <c r="G404" s="38">
        <v>0</v>
      </c>
      <c r="H404" s="38">
        <v>60</v>
      </c>
      <c r="I404" s="38">
        <v>0</v>
      </c>
      <c r="J404" s="40">
        <v>78</v>
      </c>
      <c r="K404" s="38">
        <v>0</v>
      </c>
      <c r="L404" s="38">
        <v>0</v>
      </c>
      <c r="M404" s="40">
        <v>0</v>
      </c>
    </row>
    <row r="405" spans="1:13" x14ac:dyDescent="0.2">
      <c r="A405" s="36" t="s">
        <v>110</v>
      </c>
      <c r="B405" s="40">
        <v>0</v>
      </c>
      <c r="C405" s="38">
        <v>30</v>
      </c>
      <c r="D405" s="38">
        <v>0</v>
      </c>
      <c r="E405" s="40">
        <v>0</v>
      </c>
      <c r="F405" s="40">
        <v>0</v>
      </c>
      <c r="G405" s="38">
        <v>0</v>
      </c>
      <c r="H405" s="38">
        <v>30</v>
      </c>
      <c r="I405" s="38">
        <v>0</v>
      </c>
      <c r="J405" s="40">
        <v>26</v>
      </c>
      <c r="K405" s="38">
        <v>0</v>
      </c>
      <c r="L405" s="38">
        <v>0</v>
      </c>
      <c r="M405" s="40">
        <v>0</v>
      </c>
    </row>
    <row r="406" spans="1:13" x14ac:dyDescent="0.2">
      <c r="A406" s="36" t="s">
        <v>111</v>
      </c>
      <c r="B406" s="40">
        <v>26</v>
      </c>
      <c r="C406" s="38">
        <v>30</v>
      </c>
      <c r="D406" s="38">
        <v>0</v>
      </c>
      <c r="E406" s="40">
        <v>0</v>
      </c>
      <c r="F406" s="40">
        <v>52</v>
      </c>
      <c r="G406" s="38">
        <v>0</v>
      </c>
      <c r="H406" s="38">
        <v>0</v>
      </c>
      <c r="I406" s="38">
        <v>0</v>
      </c>
      <c r="J406" s="40">
        <v>0</v>
      </c>
      <c r="K406" s="38">
        <v>0</v>
      </c>
      <c r="L406" s="38">
        <v>0</v>
      </c>
      <c r="M406" s="40">
        <v>0</v>
      </c>
    </row>
    <row r="407" spans="1:13" x14ac:dyDescent="0.2">
      <c r="A407" s="36" t="s">
        <v>112</v>
      </c>
      <c r="B407" s="40">
        <v>52</v>
      </c>
      <c r="C407" s="38">
        <v>30</v>
      </c>
      <c r="D407" s="38">
        <v>40</v>
      </c>
      <c r="E407" s="40">
        <v>0</v>
      </c>
      <c r="F407" s="40">
        <v>0</v>
      </c>
      <c r="G407" s="38">
        <v>0</v>
      </c>
      <c r="H407" s="38">
        <v>30</v>
      </c>
      <c r="I407" s="38">
        <v>0</v>
      </c>
      <c r="J407" s="40">
        <v>0</v>
      </c>
      <c r="K407" s="38">
        <v>0</v>
      </c>
      <c r="L407" s="38">
        <v>0</v>
      </c>
      <c r="M407" s="40">
        <v>0</v>
      </c>
    </row>
    <row r="408" spans="1:13" x14ac:dyDescent="0.2">
      <c r="A408" s="36" t="s">
        <v>113</v>
      </c>
      <c r="B408" s="40">
        <v>26</v>
      </c>
      <c r="C408" s="38">
        <v>30</v>
      </c>
      <c r="D408" s="38">
        <v>80</v>
      </c>
      <c r="E408" s="40">
        <v>0</v>
      </c>
      <c r="F408" s="40">
        <v>26</v>
      </c>
      <c r="G408" s="38">
        <v>0</v>
      </c>
      <c r="H408" s="38">
        <v>30</v>
      </c>
      <c r="I408" s="38">
        <v>0</v>
      </c>
      <c r="J408" s="40">
        <v>0</v>
      </c>
      <c r="K408" s="38">
        <v>0</v>
      </c>
      <c r="L408" s="38">
        <v>0</v>
      </c>
      <c r="M408" s="40">
        <v>0</v>
      </c>
    </row>
    <row r="409" spans="1:13" x14ac:dyDescent="0.2">
      <c r="A409" s="36" t="s">
        <v>114</v>
      </c>
      <c r="B409" s="40">
        <v>0</v>
      </c>
      <c r="C409" s="38">
        <v>0</v>
      </c>
      <c r="D409" s="38">
        <v>0</v>
      </c>
      <c r="E409" s="40">
        <v>0</v>
      </c>
      <c r="F409" s="40">
        <v>0</v>
      </c>
      <c r="G409" s="38">
        <v>0</v>
      </c>
      <c r="H409" s="38">
        <v>0</v>
      </c>
      <c r="I409" s="38">
        <v>0</v>
      </c>
      <c r="J409" s="40">
        <v>0</v>
      </c>
      <c r="K409" s="38">
        <v>0</v>
      </c>
      <c r="L409" s="38">
        <v>0</v>
      </c>
      <c r="M409" s="40">
        <v>0</v>
      </c>
    </row>
    <row r="410" spans="1:13" x14ac:dyDescent="0.2">
      <c r="A410" s="36" t="s">
        <v>115</v>
      </c>
      <c r="B410" s="40">
        <v>26</v>
      </c>
      <c r="C410" s="38">
        <v>30</v>
      </c>
      <c r="D410" s="38">
        <v>0</v>
      </c>
      <c r="E410" s="40">
        <v>0</v>
      </c>
      <c r="F410" s="40">
        <v>52</v>
      </c>
      <c r="G410" s="38">
        <v>40</v>
      </c>
      <c r="H410" s="38">
        <v>30</v>
      </c>
      <c r="I410" s="38">
        <v>0</v>
      </c>
      <c r="J410" s="40">
        <v>104</v>
      </c>
      <c r="K410" s="38">
        <v>0</v>
      </c>
      <c r="L410" s="38">
        <v>0</v>
      </c>
      <c r="M410" s="40">
        <v>0</v>
      </c>
    </row>
    <row r="411" spans="1:13" x14ac:dyDescent="0.2">
      <c r="A411" s="36" t="s">
        <v>116</v>
      </c>
      <c r="B411" s="40">
        <v>52</v>
      </c>
      <c r="C411" s="38">
        <v>30</v>
      </c>
      <c r="D411" s="38">
        <v>40</v>
      </c>
      <c r="E411" s="40">
        <v>0</v>
      </c>
      <c r="F411" s="40">
        <v>0</v>
      </c>
      <c r="G411" s="38">
        <v>0</v>
      </c>
      <c r="H411" s="38">
        <v>0</v>
      </c>
      <c r="I411" s="38">
        <v>0</v>
      </c>
      <c r="J411" s="40">
        <v>0</v>
      </c>
      <c r="K411" s="38">
        <v>0</v>
      </c>
      <c r="L411" s="38">
        <v>0</v>
      </c>
      <c r="M411" s="40">
        <v>0</v>
      </c>
    </row>
    <row r="412" spans="1:13" x14ac:dyDescent="0.2">
      <c r="A412" s="36" t="s">
        <v>117</v>
      </c>
      <c r="B412" s="40">
        <v>0</v>
      </c>
      <c r="C412" s="38">
        <v>120</v>
      </c>
      <c r="D412" s="38">
        <v>0</v>
      </c>
      <c r="E412" s="40">
        <v>0</v>
      </c>
      <c r="F412" s="40">
        <v>0</v>
      </c>
      <c r="G412" s="38">
        <v>0</v>
      </c>
      <c r="H412" s="38">
        <v>30</v>
      </c>
      <c r="I412" s="38">
        <v>90</v>
      </c>
      <c r="J412" s="40">
        <v>0</v>
      </c>
      <c r="K412" s="38">
        <v>0</v>
      </c>
      <c r="L412" s="38">
        <v>0</v>
      </c>
      <c r="M412" s="40">
        <v>0</v>
      </c>
    </row>
    <row r="413" spans="1:13" x14ac:dyDescent="0.2">
      <c r="A413" s="36" t="s">
        <v>118</v>
      </c>
      <c r="B413" s="40">
        <v>182</v>
      </c>
      <c r="C413" s="38">
        <v>0</v>
      </c>
      <c r="D413" s="38">
        <v>40</v>
      </c>
      <c r="E413" s="40">
        <v>0</v>
      </c>
      <c r="F413" s="40">
        <v>26</v>
      </c>
      <c r="G413" s="38">
        <v>0</v>
      </c>
      <c r="H413" s="38">
        <v>0</v>
      </c>
      <c r="I413" s="38">
        <v>0</v>
      </c>
      <c r="J413" s="40">
        <v>26</v>
      </c>
      <c r="K413" s="38">
        <v>0</v>
      </c>
      <c r="L413" s="38">
        <v>0</v>
      </c>
      <c r="M413" s="40">
        <v>0</v>
      </c>
    </row>
    <row r="414" spans="1:13" x14ac:dyDescent="0.2">
      <c r="A414" s="36" t="s">
        <v>119</v>
      </c>
      <c r="B414" s="40">
        <v>156</v>
      </c>
      <c r="C414" s="38">
        <v>0</v>
      </c>
      <c r="D414" s="38">
        <v>80</v>
      </c>
      <c r="E414" s="40">
        <v>0</v>
      </c>
      <c r="F414" s="40">
        <v>52</v>
      </c>
      <c r="G414" s="38">
        <v>0</v>
      </c>
      <c r="H414" s="38">
        <v>0</v>
      </c>
      <c r="I414" s="38">
        <v>0</v>
      </c>
      <c r="J414" s="40">
        <v>26</v>
      </c>
      <c r="K414" s="38">
        <v>0</v>
      </c>
      <c r="L414" s="38">
        <v>0</v>
      </c>
      <c r="M414" s="40">
        <v>0</v>
      </c>
    </row>
    <row r="415" spans="1:13" x14ac:dyDescent="0.2">
      <c r="A415" s="36" t="s">
        <v>120</v>
      </c>
      <c r="B415" s="40">
        <v>130</v>
      </c>
      <c r="C415" s="38">
        <v>0</v>
      </c>
      <c r="D415" s="38">
        <v>80</v>
      </c>
      <c r="E415" s="40">
        <v>40</v>
      </c>
      <c r="F415" s="40">
        <v>0</v>
      </c>
      <c r="G415" s="38">
        <v>0</v>
      </c>
      <c r="H415" s="38">
        <v>0</v>
      </c>
      <c r="I415" s="38">
        <v>0</v>
      </c>
      <c r="J415" s="40">
        <v>0</v>
      </c>
      <c r="K415" s="38">
        <v>0</v>
      </c>
      <c r="L415" s="38">
        <v>0</v>
      </c>
      <c r="M415" s="40">
        <v>0</v>
      </c>
    </row>
    <row r="416" spans="1:13" x14ac:dyDescent="0.2">
      <c r="A416" s="36" t="s">
        <v>121</v>
      </c>
      <c r="B416" s="40">
        <v>52</v>
      </c>
      <c r="C416" s="38">
        <v>90</v>
      </c>
      <c r="D416" s="38">
        <v>40</v>
      </c>
      <c r="E416" s="40">
        <v>0</v>
      </c>
      <c r="F416" s="40">
        <v>0</v>
      </c>
      <c r="G416" s="38">
        <v>0</v>
      </c>
      <c r="H416" s="38">
        <v>0</v>
      </c>
      <c r="I416" s="38">
        <v>0</v>
      </c>
      <c r="J416" s="40">
        <v>26</v>
      </c>
      <c r="K416" s="38">
        <v>0</v>
      </c>
      <c r="L416" s="38">
        <v>0</v>
      </c>
      <c r="M416" s="40">
        <v>0</v>
      </c>
    </row>
    <row r="417" spans="1:13" x14ac:dyDescent="0.2">
      <c r="A417" s="36" t="s">
        <v>122</v>
      </c>
      <c r="B417" s="40">
        <v>52</v>
      </c>
      <c r="C417" s="38">
        <v>0</v>
      </c>
      <c r="D417" s="38">
        <v>0</v>
      </c>
      <c r="E417" s="40">
        <v>0</v>
      </c>
      <c r="F417" s="40">
        <v>26</v>
      </c>
      <c r="G417" s="38">
        <v>0</v>
      </c>
      <c r="H417" s="38">
        <v>0</v>
      </c>
      <c r="I417" s="38">
        <v>0</v>
      </c>
      <c r="J417" s="40">
        <v>0</v>
      </c>
      <c r="K417" s="38">
        <v>0</v>
      </c>
      <c r="L417" s="38">
        <v>0</v>
      </c>
      <c r="M417" s="40">
        <v>0</v>
      </c>
    </row>
    <row r="418" spans="1:13" x14ac:dyDescent="0.2">
      <c r="A418" s="36" t="s">
        <v>123</v>
      </c>
      <c r="B418" s="40">
        <v>104</v>
      </c>
      <c r="C418" s="38">
        <v>30</v>
      </c>
      <c r="D418" s="38">
        <v>40</v>
      </c>
      <c r="E418" s="40">
        <v>40</v>
      </c>
      <c r="F418" s="40">
        <v>52</v>
      </c>
      <c r="G418" s="38">
        <v>0</v>
      </c>
      <c r="H418" s="38">
        <v>30</v>
      </c>
      <c r="I418" s="38">
        <v>0</v>
      </c>
      <c r="J418" s="40">
        <v>26</v>
      </c>
      <c r="K418" s="38">
        <v>0</v>
      </c>
      <c r="L418" s="38">
        <v>0</v>
      </c>
      <c r="M418" s="40">
        <v>0</v>
      </c>
    </row>
    <row r="419" spans="1:13" x14ac:dyDescent="0.2">
      <c r="A419" s="36" t="s">
        <v>124</v>
      </c>
      <c r="B419" s="40">
        <v>52</v>
      </c>
      <c r="C419" s="38">
        <v>30</v>
      </c>
      <c r="D419" s="38">
        <v>0</v>
      </c>
      <c r="E419" s="40">
        <v>0</v>
      </c>
      <c r="F419" s="40">
        <v>0</v>
      </c>
      <c r="G419" s="38">
        <v>0</v>
      </c>
      <c r="H419" s="38">
        <v>0</v>
      </c>
      <c r="I419" s="38">
        <v>0</v>
      </c>
      <c r="J419" s="40">
        <v>26</v>
      </c>
      <c r="K419" s="38">
        <v>0</v>
      </c>
      <c r="L419" s="38">
        <v>0</v>
      </c>
      <c r="M419" s="40">
        <v>0</v>
      </c>
    </row>
    <row r="420" spans="1:13" x14ac:dyDescent="0.2">
      <c r="A420" s="36" t="s">
        <v>125</v>
      </c>
      <c r="B420" s="40">
        <v>0</v>
      </c>
      <c r="C420" s="38">
        <v>30</v>
      </c>
      <c r="D420" s="38">
        <v>0</v>
      </c>
      <c r="E420" s="40">
        <v>0</v>
      </c>
      <c r="F420" s="40">
        <v>0</v>
      </c>
      <c r="G420" s="38">
        <v>40</v>
      </c>
      <c r="H420" s="38">
        <v>30</v>
      </c>
      <c r="I420" s="38">
        <v>0</v>
      </c>
      <c r="J420" s="40">
        <v>104</v>
      </c>
      <c r="K420" s="38">
        <v>0</v>
      </c>
      <c r="L420" s="38">
        <v>0</v>
      </c>
      <c r="M420" s="40">
        <v>0</v>
      </c>
    </row>
    <row r="421" spans="1:13" x14ac:dyDescent="0.2">
      <c r="A421" s="36" t="s">
        <v>126</v>
      </c>
      <c r="B421" s="40">
        <v>0</v>
      </c>
      <c r="C421" s="38">
        <v>0</v>
      </c>
      <c r="D421" s="38">
        <v>0</v>
      </c>
      <c r="E421" s="40">
        <v>40</v>
      </c>
      <c r="F421" s="40">
        <v>0</v>
      </c>
      <c r="G421" s="38">
        <v>0</v>
      </c>
      <c r="H421" s="38">
        <v>0</v>
      </c>
      <c r="I421" s="38">
        <v>0</v>
      </c>
      <c r="J421" s="40">
        <v>26</v>
      </c>
      <c r="K421" s="38">
        <v>0</v>
      </c>
      <c r="L421" s="38">
        <v>0</v>
      </c>
      <c r="M421" s="40">
        <v>0</v>
      </c>
    </row>
    <row r="422" spans="1:13" x14ac:dyDescent="0.2">
      <c r="A422" s="36" t="s">
        <v>127</v>
      </c>
      <c r="B422" s="40">
        <v>26</v>
      </c>
      <c r="C422" s="38">
        <v>0</v>
      </c>
      <c r="D422" s="38">
        <v>40</v>
      </c>
      <c r="E422" s="40">
        <v>0</v>
      </c>
      <c r="F422" s="40">
        <v>26</v>
      </c>
      <c r="G422" s="38">
        <v>40</v>
      </c>
      <c r="H422" s="38">
        <v>0</v>
      </c>
      <c r="I422" s="38">
        <v>0</v>
      </c>
      <c r="J422" s="40">
        <v>0</v>
      </c>
      <c r="K422" s="38">
        <v>0</v>
      </c>
      <c r="L422" s="38">
        <v>0</v>
      </c>
      <c r="M422" s="40">
        <v>0</v>
      </c>
    </row>
    <row r="423" spans="1:13" x14ac:dyDescent="0.2">
      <c r="A423" s="36" t="s">
        <v>128</v>
      </c>
      <c r="B423" s="40">
        <v>0</v>
      </c>
      <c r="C423" s="38">
        <v>0</v>
      </c>
      <c r="D423" s="38">
        <v>0</v>
      </c>
      <c r="E423" s="40">
        <v>0</v>
      </c>
      <c r="F423" s="40">
        <v>0</v>
      </c>
      <c r="G423" s="38">
        <v>0</v>
      </c>
      <c r="H423" s="38">
        <v>30</v>
      </c>
      <c r="I423" s="38">
        <v>0</v>
      </c>
      <c r="J423" s="40">
        <v>26</v>
      </c>
      <c r="K423" s="38">
        <v>0</v>
      </c>
      <c r="L423" s="38">
        <v>0</v>
      </c>
      <c r="M423" s="40">
        <v>0</v>
      </c>
    </row>
    <row r="424" spans="1:13" x14ac:dyDescent="0.2">
      <c r="A424" s="36" t="s">
        <v>129</v>
      </c>
      <c r="B424" s="40">
        <v>0</v>
      </c>
      <c r="C424" s="38">
        <v>60</v>
      </c>
      <c r="D424" s="38">
        <v>0</v>
      </c>
      <c r="E424" s="40">
        <v>0</v>
      </c>
      <c r="F424" s="40">
        <v>0</v>
      </c>
      <c r="G424" s="38">
        <v>0</v>
      </c>
      <c r="H424" s="38">
        <v>0</v>
      </c>
      <c r="I424" s="38">
        <v>0</v>
      </c>
      <c r="J424" s="40">
        <v>0</v>
      </c>
      <c r="K424" s="38">
        <v>0</v>
      </c>
      <c r="L424" s="38">
        <v>0</v>
      </c>
      <c r="M424" s="40">
        <v>0</v>
      </c>
    </row>
    <row r="425" spans="1:13" x14ac:dyDescent="0.2">
      <c r="A425" s="36" t="s">
        <v>130</v>
      </c>
      <c r="B425" s="40">
        <v>0</v>
      </c>
      <c r="C425" s="38">
        <v>30</v>
      </c>
      <c r="D425" s="38">
        <v>0</v>
      </c>
      <c r="E425" s="40">
        <v>0</v>
      </c>
      <c r="F425" s="40">
        <v>26</v>
      </c>
      <c r="G425" s="38">
        <v>0</v>
      </c>
      <c r="H425" s="38">
        <v>0</v>
      </c>
      <c r="I425" s="38">
        <v>30</v>
      </c>
      <c r="J425" s="40">
        <v>26</v>
      </c>
      <c r="K425" s="38">
        <v>0</v>
      </c>
      <c r="L425" s="38">
        <v>0</v>
      </c>
      <c r="M425" s="40">
        <v>0</v>
      </c>
    </row>
    <row r="426" spans="1:13" x14ac:dyDescent="0.2">
      <c r="A426" s="36" t="s">
        <v>131</v>
      </c>
      <c r="B426" s="40">
        <v>26</v>
      </c>
      <c r="C426" s="38">
        <v>0</v>
      </c>
      <c r="D426" s="38">
        <v>0</v>
      </c>
      <c r="E426" s="40">
        <v>0</v>
      </c>
      <c r="F426" s="40">
        <v>0</v>
      </c>
      <c r="G426" s="38">
        <v>0</v>
      </c>
      <c r="H426" s="38">
        <v>0</v>
      </c>
      <c r="I426" s="38">
        <v>0</v>
      </c>
      <c r="J426" s="40">
        <v>0</v>
      </c>
      <c r="K426" s="38">
        <v>0</v>
      </c>
      <c r="L426" s="38">
        <v>0</v>
      </c>
      <c r="M426" s="40">
        <v>0</v>
      </c>
    </row>
    <row r="427" spans="1:13" x14ac:dyDescent="0.2">
      <c r="A427" s="36" t="s">
        <v>132</v>
      </c>
      <c r="B427" s="40">
        <v>0</v>
      </c>
      <c r="C427" s="38">
        <v>0</v>
      </c>
      <c r="D427" s="38">
        <v>0</v>
      </c>
      <c r="E427" s="40">
        <v>0</v>
      </c>
      <c r="F427" s="40">
        <v>0</v>
      </c>
      <c r="G427" s="38">
        <v>0</v>
      </c>
      <c r="H427" s="38">
        <v>0</v>
      </c>
      <c r="I427" s="38">
        <v>0</v>
      </c>
      <c r="J427" s="40">
        <v>0</v>
      </c>
      <c r="K427" s="38">
        <v>0</v>
      </c>
      <c r="L427" s="38">
        <v>0</v>
      </c>
      <c r="M427" s="40">
        <v>0</v>
      </c>
    </row>
    <row r="428" spans="1:13" x14ac:dyDescent="0.2">
      <c r="A428" s="36" t="s">
        <v>133</v>
      </c>
      <c r="B428" s="40">
        <v>52</v>
      </c>
      <c r="C428" s="38">
        <v>0</v>
      </c>
      <c r="D428" s="38">
        <v>0</v>
      </c>
      <c r="E428" s="40">
        <v>0</v>
      </c>
      <c r="F428" s="40">
        <v>26</v>
      </c>
      <c r="G428" s="38">
        <v>0</v>
      </c>
      <c r="H428" s="38">
        <v>30</v>
      </c>
      <c r="I428" s="38">
        <v>0</v>
      </c>
      <c r="J428" s="40">
        <v>0</v>
      </c>
      <c r="K428" s="38">
        <v>0</v>
      </c>
      <c r="L428" s="38">
        <v>0</v>
      </c>
      <c r="M428" s="40">
        <v>0</v>
      </c>
    </row>
    <row r="429" spans="1:13" x14ac:dyDescent="0.2">
      <c r="A429" s="36" t="s">
        <v>134</v>
      </c>
      <c r="B429" s="40">
        <v>0</v>
      </c>
      <c r="C429" s="38">
        <v>0</v>
      </c>
      <c r="D429" s="38">
        <v>0</v>
      </c>
      <c r="E429" s="40">
        <v>80</v>
      </c>
      <c r="F429" s="40">
        <v>0</v>
      </c>
      <c r="G429" s="38">
        <v>40</v>
      </c>
      <c r="H429" s="38">
        <v>0</v>
      </c>
      <c r="I429" s="38">
        <v>0</v>
      </c>
      <c r="J429" s="40">
        <v>0</v>
      </c>
      <c r="K429" s="38">
        <v>0</v>
      </c>
      <c r="L429" s="38">
        <v>0</v>
      </c>
      <c r="M429" s="40">
        <v>0</v>
      </c>
    </row>
    <row r="430" spans="1:13" x14ac:dyDescent="0.2">
      <c r="A430" s="36" t="s">
        <v>135</v>
      </c>
      <c r="B430" s="40">
        <v>0</v>
      </c>
      <c r="C430" s="38">
        <v>0</v>
      </c>
      <c r="D430" s="38">
        <v>40</v>
      </c>
      <c r="E430" s="40">
        <v>0</v>
      </c>
      <c r="F430" s="40">
        <v>0</v>
      </c>
      <c r="G430" s="38">
        <v>0</v>
      </c>
      <c r="H430" s="38">
        <v>30</v>
      </c>
      <c r="I430" s="38">
        <v>0</v>
      </c>
      <c r="J430" s="40">
        <v>0</v>
      </c>
      <c r="K430" s="38">
        <v>0</v>
      </c>
      <c r="L430" s="38">
        <v>0</v>
      </c>
      <c r="M430" s="40">
        <v>0</v>
      </c>
    </row>
    <row r="431" spans="1:13" x14ac:dyDescent="0.2">
      <c r="A431" s="36" t="s">
        <v>136</v>
      </c>
      <c r="B431" s="40">
        <v>104</v>
      </c>
      <c r="C431" s="38">
        <v>30</v>
      </c>
      <c r="D431" s="38">
        <v>40</v>
      </c>
      <c r="E431" s="40">
        <v>0</v>
      </c>
      <c r="F431" s="40">
        <v>0</v>
      </c>
      <c r="G431" s="38">
        <v>0</v>
      </c>
      <c r="H431" s="38">
        <v>0</v>
      </c>
      <c r="I431" s="38">
        <v>0</v>
      </c>
      <c r="J431" s="40">
        <v>52</v>
      </c>
      <c r="K431" s="38">
        <v>0</v>
      </c>
      <c r="L431" s="38">
        <v>0</v>
      </c>
      <c r="M431" s="40">
        <v>0</v>
      </c>
    </row>
    <row r="432" spans="1:13" x14ac:dyDescent="0.2">
      <c r="A432" s="36" t="s">
        <v>137</v>
      </c>
      <c r="B432" s="40">
        <v>26</v>
      </c>
      <c r="C432" s="38">
        <v>0</v>
      </c>
      <c r="D432" s="38">
        <v>40</v>
      </c>
      <c r="E432" s="40">
        <v>0</v>
      </c>
      <c r="F432" s="40">
        <v>52</v>
      </c>
      <c r="G432" s="38">
        <v>0</v>
      </c>
      <c r="H432" s="38">
        <v>0</v>
      </c>
      <c r="I432" s="38">
        <v>0</v>
      </c>
      <c r="J432" s="40">
        <v>0</v>
      </c>
      <c r="K432" s="38">
        <v>0</v>
      </c>
      <c r="L432" s="38">
        <v>0</v>
      </c>
      <c r="M432" s="40">
        <v>0</v>
      </c>
    </row>
    <row r="433" spans="1:13" x14ac:dyDescent="0.2">
      <c r="A433" s="36" t="s">
        <v>138</v>
      </c>
      <c r="B433" s="40">
        <v>26</v>
      </c>
      <c r="C433" s="38">
        <v>0</v>
      </c>
      <c r="D433" s="38">
        <v>40</v>
      </c>
      <c r="E433" s="40">
        <v>0</v>
      </c>
      <c r="F433" s="40">
        <v>0</v>
      </c>
      <c r="G433" s="38">
        <v>0</v>
      </c>
      <c r="H433" s="38">
        <v>0</v>
      </c>
      <c r="I433" s="38">
        <v>0</v>
      </c>
      <c r="J433" s="40">
        <v>0</v>
      </c>
      <c r="K433" s="38">
        <v>0</v>
      </c>
      <c r="L433" s="38">
        <v>0</v>
      </c>
      <c r="M433" s="40">
        <v>0</v>
      </c>
    </row>
    <row r="434" spans="1:13" x14ac:dyDescent="0.2">
      <c r="A434" s="36" t="s">
        <v>139</v>
      </c>
      <c r="B434" s="40">
        <v>52</v>
      </c>
      <c r="C434" s="38">
        <v>30</v>
      </c>
      <c r="D434" s="38">
        <v>0</v>
      </c>
      <c r="E434" s="40">
        <v>0</v>
      </c>
      <c r="F434" s="40">
        <v>0</v>
      </c>
      <c r="G434" s="38">
        <v>0</v>
      </c>
      <c r="H434" s="38">
        <v>30</v>
      </c>
      <c r="I434" s="38">
        <v>0</v>
      </c>
      <c r="J434" s="40">
        <v>0</v>
      </c>
      <c r="K434" s="38">
        <v>0</v>
      </c>
      <c r="L434" s="38">
        <v>0</v>
      </c>
      <c r="M434" s="40">
        <v>0</v>
      </c>
    </row>
    <row r="435" spans="1:13" x14ac:dyDescent="0.2">
      <c r="A435" s="36" t="s">
        <v>140</v>
      </c>
      <c r="B435" s="40">
        <v>78</v>
      </c>
      <c r="C435" s="38">
        <v>60</v>
      </c>
      <c r="D435" s="38">
        <v>0</v>
      </c>
      <c r="E435" s="40">
        <v>0</v>
      </c>
      <c r="F435" s="40">
        <v>0</v>
      </c>
      <c r="G435" s="38">
        <v>0</v>
      </c>
      <c r="H435" s="38">
        <v>30</v>
      </c>
      <c r="I435" s="38">
        <v>30</v>
      </c>
      <c r="J435" s="40">
        <v>26</v>
      </c>
      <c r="K435" s="38">
        <v>0</v>
      </c>
      <c r="L435" s="38">
        <v>0</v>
      </c>
      <c r="M435" s="40">
        <v>0</v>
      </c>
    </row>
    <row r="436" spans="1:13" x14ac:dyDescent="0.2">
      <c r="A436" s="36" t="s">
        <v>141</v>
      </c>
      <c r="B436" s="40">
        <v>104</v>
      </c>
      <c r="C436" s="38">
        <v>30</v>
      </c>
      <c r="D436" s="38">
        <v>80</v>
      </c>
      <c r="E436" s="40">
        <v>0</v>
      </c>
      <c r="F436" s="40">
        <v>26</v>
      </c>
      <c r="G436" s="38">
        <v>40</v>
      </c>
      <c r="H436" s="38">
        <v>30</v>
      </c>
      <c r="I436" s="38">
        <v>0</v>
      </c>
      <c r="J436" s="40">
        <v>26</v>
      </c>
      <c r="K436" s="38">
        <v>0</v>
      </c>
      <c r="L436" s="38">
        <v>0</v>
      </c>
      <c r="M436" s="40">
        <v>0</v>
      </c>
    </row>
    <row r="437" spans="1:13" x14ac:dyDescent="0.2">
      <c r="A437" s="36" t="s">
        <v>142</v>
      </c>
      <c r="B437" s="40">
        <v>26</v>
      </c>
      <c r="C437" s="38">
        <v>0</v>
      </c>
      <c r="D437" s="38">
        <v>0</v>
      </c>
      <c r="E437" s="40">
        <v>0</v>
      </c>
      <c r="F437" s="40">
        <v>26</v>
      </c>
      <c r="G437" s="38">
        <v>80</v>
      </c>
      <c r="H437" s="38">
        <v>0</v>
      </c>
      <c r="I437" s="38">
        <v>0</v>
      </c>
      <c r="J437" s="40">
        <v>0</v>
      </c>
      <c r="K437" s="38">
        <v>0</v>
      </c>
      <c r="L437" s="38">
        <v>0</v>
      </c>
      <c r="M437" s="40">
        <v>0</v>
      </c>
    </row>
    <row r="438" spans="1:13" x14ac:dyDescent="0.2">
      <c r="A438" s="36" t="s">
        <v>143</v>
      </c>
      <c r="B438" s="40">
        <v>0</v>
      </c>
      <c r="C438" s="38">
        <v>30</v>
      </c>
      <c r="D438" s="38">
        <v>0</v>
      </c>
      <c r="E438" s="40">
        <v>80</v>
      </c>
      <c r="F438" s="40">
        <v>52</v>
      </c>
      <c r="G438" s="38">
        <v>120</v>
      </c>
      <c r="H438" s="38">
        <v>0</v>
      </c>
      <c r="I438" s="38">
        <v>30</v>
      </c>
      <c r="J438" s="40">
        <v>52</v>
      </c>
      <c r="K438" s="38">
        <v>0</v>
      </c>
      <c r="L438" s="38">
        <v>0</v>
      </c>
      <c r="M438" s="40">
        <v>0</v>
      </c>
    </row>
    <row r="439" spans="1:13" x14ac:dyDescent="0.2">
      <c r="A439" s="36" t="s">
        <v>144</v>
      </c>
      <c r="B439" s="40">
        <v>0</v>
      </c>
      <c r="C439" s="38">
        <v>60</v>
      </c>
      <c r="D439" s="38">
        <v>80</v>
      </c>
      <c r="E439" s="40">
        <v>0</v>
      </c>
      <c r="F439" s="40">
        <v>104</v>
      </c>
      <c r="G439" s="38">
        <v>40</v>
      </c>
      <c r="H439" s="38">
        <v>30</v>
      </c>
      <c r="I439" s="38">
        <v>30</v>
      </c>
      <c r="J439" s="40">
        <v>78</v>
      </c>
      <c r="K439" s="38">
        <v>0</v>
      </c>
      <c r="L439" s="38">
        <v>0</v>
      </c>
      <c r="M439" s="40">
        <v>0</v>
      </c>
    </row>
    <row r="440" spans="1:13" x14ac:dyDescent="0.2">
      <c r="A440" s="36" t="s">
        <v>145</v>
      </c>
      <c r="B440" s="40">
        <v>0</v>
      </c>
      <c r="C440" s="38">
        <v>0</v>
      </c>
      <c r="D440" s="38">
        <v>0</v>
      </c>
      <c r="E440" s="40">
        <v>0</v>
      </c>
      <c r="F440" s="40">
        <v>0</v>
      </c>
      <c r="G440" s="38">
        <v>0</v>
      </c>
      <c r="H440" s="38">
        <v>0</v>
      </c>
      <c r="I440" s="38">
        <v>0</v>
      </c>
      <c r="J440" s="40">
        <v>0</v>
      </c>
      <c r="K440" s="38">
        <v>0</v>
      </c>
      <c r="L440" s="38">
        <v>0</v>
      </c>
      <c r="M440" s="40">
        <v>0</v>
      </c>
    </row>
    <row r="441" spans="1:13" x14ac:dyDescent="0.2">
      <c r="A441" s="36" t="s">
        <v>146</v>
      </c>
      <c r="B441" s="40">
        <v>52</v>
      </c>
      <c r="C441" s="38">
        <v>60</v>
      </c>
      <c r="D441" s="38">
        <v>0</v>
      </c>
      <c r="E441" s="40">
        <v>0</v>
      </c>
      <c r="F441" s="40">
        <v>104</v>
      </c>
      <c r="G441" s="38">
        <v>0</v>
      </c>
      <c r="H441" s="38">
        <v>0</v>
      </c>
      <c r="I441" s="38">
        <v>30</v>
      </c>
      <c r="J441" s="40">
        <v>52</v>
      </c>
      <c r="K441" s="38">
        <v>0</v>
      </c>
      <c r="L441" s="38">
        <v>0</v>
      </c>
      <c r="M441" s="40">
        <v>0</v>
      </c>
    </row>
    <row r="442" spans="1:13" x14ac:dyDescent="0.2">
      <c r="A442" s="36" t="s">
        <v>147</v>
      </c>
      <c r="B442" s="40">
        <v>26</v>
      </c>
      <c r="C442" s="38">
        <v>0</v>
      </c>
      <c r="D442" s="38">
        <v>80</v>
      </c>
      <c r="E442" s="40">
        <v>80</v>
      </c>
      <c r="F442" s="40">
        <v>52</v>
      </c>
      <c r="G442" s="38">
        <v>80</v>
      </c>
      <c r="H442" s="38">
        <v>30</v>
      </c>
      <c r="I442" s="38">
        <v>30</v>
      </c>
      <c r="J442" s="40">
        <v>78</v>
      </c>
      <c r="K442" s="38">
        <v>0</v>
      </c>
      <c r="L442" s="38">
        <v>0</v>
      </c>
      <c r="M442" s="40">
        <v>0</v>
      </c>
    </row>
    <row r="443" spans="1:13" x14ac:dyDescent="0.2">
      <c r="A443" s="36" t="s">
        <v>148</v>
      </c>
      <c r="B443" s="40">
        <v>26</v>
      </c>
      <c r="C443" s="38">
        <v>0</v>
      </c>
      <c r="D443" s="38">
        <v>80</v>
      </c>
      <c r="E443" s="40">
        <v>0</v>
      </c>
      <c r="F443" s="40">
        <v>78</v>
      </c>
      <c r="G443" s="38">
        <v>40</v>
      </c>
      <c r="H443" s="38">
        <v>30</v>
      </c>
      <c r="I443" s="38">
        <v>30</v>
      </c>
      <c r="J443" s="40">
        <v>52</v>
      </c>
      <c r="K443" s="38">
        <v>0</v>
      </c>
      <c r="L443" s="38">
        <v>0</v>
      </c>
      <c r="M443" s="40">
        <v>0</v>
      </c>
    </row>
    <row r="444" spans="1:13" x14ac:dyDescent="0.2">
      <c r="A444" s="36" t="s">
        <v>149</v>
      </c>
      <c r="B444" s="40">
        <v>0</v>
      </c>
      <c r="C444" s="38">
        <v>0</v>
      </c>
      <c r="D444" s="38">
        <v>0</v>
      </c>
      <c r="E444" s="40">
        <v>0</v>
      </c>
      <c r="F444" s="40">
        <v>0</v>
      </c>
      <c r="G444" s="38">
        <v>0</v>
      </c>
      <c r="H444" s="38">
        <v>0</v>
      </c>
      <c r="I444" s="38">
        <v>0</v>
      </c>
      <c r="J444" s="40">
        <v>0</v>
      </c>
      <c r="K444" s="38">
        <v>0</v>
      </c>
      <c r="L444" s="38">
        <v>0</v>
      </c>
      <c r="M444" s="40">
        <v>0</v>
      </c>
    </row>
    <row r="445" spans="1:13" x14ac:dyDescent="0.2">
      <c r="A445" s="36" t="s">
        <v>150</v>
      </c>
      <c r="B445" s="40">
        <v>26</v>
      </c>
      <c r="C445" s="38">
        <v>0</v>
      </c>
      <c r="D445" s="38">
        <v>0</v>
      </c>
      <c r="E445" s="40">
        <v>0</v>
      </c>
      <c r="F445" s="40">
        <v>52</v>
      </c>
      <c r="G445" s="38">
        <v>0</v>
      </c>
      <c r="H445" s="38">
        <v>60</v>
      </c>
      <c r="I445" s="38">
        <v>0</v>
      </c>
      <c r="J445" s="40">
        <v>52</v>
      </c>
      <c r="K445" s="38">
        <v>0</v>
      </c>
      <c r="L445" s="38">
        <v>0</v>
      </c>
      <c r="M445" s="40">
        <v>0</v>
      </c>
    </row>
    <row r="446" spans="1:13" x14ac:dyDescent="0.2">
      <c r="A446" s="36" t="s">
        <v>151</v>
      </c>
      <c r="B446" s="40">
        <v>52</v>
      </c>
      <c r="C446" s="38">
        <v>30</v>
      </c>
      <c r="D446" s="38">
        <v>0</v>
      </c>
      <c r="E446" s="40">
        <v>0</v>
      </c>
      <c r="F446" s="40">
        <v>26</v>
      </c>
      <c r="G446" s="38">
        <v>0</v>
      </c>
      <c r="H446" s="38">
        <v>30</v>
      </c>
      <c r="I446" s="38">
        <v>120</v>
      </c>
      <c r="J446" s="40">
        <v>0</v>
      </c>
      <c r="K446" s="38">
        <v>0</v>
      </c>
      <c r="L446" s="38">
        <v>0</v>
      </c>
      <c r="M446" s="40">
        <v>0</v>
      </c>
    </row>
    <row r="447" spans="1:13" x14ac:dyDescent="0.2">
      <c r="A447" s="36" t="s">
        <v>152</v>
      </c>
      <c r="B447" s="40">
        <v>104</v>
      </c>
      <c r="C447" s="38">
        <v>0</v>
      </c>
      <c r="D447" s="38">
        <v>40</v>
      </c>
      <c r="E447" s="40">
        <v>0</v>
      </c>
      <c r="F447" s="40">
        <v>26</v>
      </c>
      <c r="G447" s="38">
        <v>0</v>
      </c>
      <c r="H447" s="38">
        <v>30</v>
      </c>
      <c r="I447" s="38">
        <v>0</v>
      </c>
      <c r="J447" s="40">
        <v>52</v>
      </c>
      <c r="K447" s="38">
        <v>0</v>
      </c>
      <c r="L447" s="38">
        <v>0</v>
      </c>
      <c r="M447" s="40">
        <v>0</v>
      </c>
    </row>
    <row r="448" spans="1:13" x14ac:dyDescent="0.2">
      <c r="A448" s="36" t="s">
        <v>153</v>
      </c>
      <c r="B448" s="40">
        <v>26</v>
      </c>
      <c r="C448" s="38">
        <v>0</v>
      </c>
      <c r="D448" s="38">
        <v>0</v>
      </c>
      <c r="E448" s="40">
        <v>0</v>
      </c>
      <c r="F448" s="40">
        <v>104</v>
      </c>
      <c r="G448" s="38">
        <v>0</v>
      </c>
      <c r="H448" s="38">
        <v>0</v>
      </c>
      <c r="I448" s="38">
        <v>30</v>
      </c>
      <c r="J448" s="40">
        <v>78</v>
      </c>
      <c r="K448" s="38">
        <v>0</v>
      </c>
      <c r="L448" s="38">
        <v>0</v>
      </c>
      <c r="M448" s="40">
        <v>0</v>
      </c>
    </row>
    <row r="449" spans="1:13" x14ac:dyDescent="0.2">
      <c r="A449" s="36" t="s">
        <v>154</v>
      </c>
      <c r="B449" s="40">
        <v>52</v>
      </c>
      <c r="C449" s="38">
        <v>30</v>
      </c>
      <c r="D449" s="38">
        <v>0</v>
      </c>
      <c r="E449" s="40">
        <v>0</v>
      </c>
      <c r="F449" s="40">
        <v>260</v>
      </c>
      <c r="G449" s="38">
        <v>40</v>
      </c>
      <c r="H449" s="38">
        <v>0</v>
      </c>
      <c r="I449" s="38">
        <v>30</v>
      </c>
      <c r="J449" s="40">
        <v>130</v>
      </c>
      <c r="K449" s="38">
        <v>0</v>
      </c>
      <c r="L449" s="38">
        <v>0</v>
      </c>
      <c r="M449" s="40">
        <v>0</v>
      </c>
    </row>
    <row r="450" spans="1:13" x14ac:dyDescent="0.2">
      <c r="A450" s="36" t="s">
        <v>155</v>
      </c>
      <c r="B450" s="40">
        <v>26</v>
      </c>
      <c r="C450" s="38">
        <v>0</v>
      </c>
      <c r="D450" s="38">
        <v>40</v>
      </c>
      <c r="E450" s="40">
        <v>0</v>
      </c>
      <c r="F450" s="40">
        <v>78</v>
      </c>
      <c r="G450" s="38">
        <v>0</v>
      </c>
      <c r="H450" s="38">
        <v>0</v>
      </c>
      <c r="I450" s="38">
        <v>0</v>
      </c>
      <c r="J450" s="40">
        <v>26</v>
      </c>
      <c r="K450" s="38">
        <v>0</v>
      </c>
      <c r="L450" s="38">
        <v>0</v>
      </c>
      <c r="M450" s="40">
        <v>0</v>
      </c>
    </row>
    <row r="451" spans="1:13" x14ac:dyDescent="0.2">
      <c r="A451" s="36" t="s">
        <v>156</v>
      </c>
      <c r="B451" s="40">
        <v>26</v>
      </c>
      <c r="C451" s="38">
        <v>0</v>
      </c>
      <c r="D451" s="38">
        <v>40</v>
      </c>
      <c r="E451" s="40">
        <v>0</v>
      </c>
      <c r="F451" s="40">
        <v>0</v>
      </c>
      <c r="G451" s="38">
        <v>0</v>
      </c>
      <c r="H451" s="38">
        <v>0</v>
      </c>
      <c r="I451" s="38">
        <v>0</v>
      </c>
      <c r="J451" s="40">
        <v>0</v>
      </c>
      <c r="K451" s="38">
        <v>0</v>
      </c>
      <c r="L451" s="38">
        <v>0</v>
      </c>
      <c r="M451" s="40">
        <v>0</v>
      </c>
    </row>
    <row r="452" spans="1:13" x14ac:dyDescent="0.2">
      <c r="A452" s="36" t="s">
        <v>157</v>
      </c>
      <c r="B452" s="40">
        <v>26</v>
      </c>
      <c r="C452" s="38">
        <v>30</v>
      </c>
      <c r="D452" s="38">
        <v>0</v>
      </c>
      <c r="E452" s="40">
        <v>0</v>
      </c>
      <c r="F452" s="40">
        <v>104</v>
      </c>
      <c r="G452" s="38">
        <v>0</v>
      </c>
      <c r="H452" s="38">
        <v>0</v>
      </c>
      <c r="I452" s="38">
        <v>0</v>
      </c>
      <c r="J452" s="40">
        <v>78</v>
      </c>
      <c r="K452" s="38">
        <v>0</v>
      </c>
      <c r="L452" s="38">
        <v>0</v>
      </c>
      <c r="M452" s="40">
        <v>0</v>
      </c>
    </row>
    <row r="453" spans="1:13" x14ac:dyDescent="0.2">
      <c r="A453" s="36" t="s">
        <v>158</v>
      </c>
      <c r="B453" s="40">
        <v>234</v>
      </c>
      <c r="C453" s="38">
        <v>0</v>
      </c>
      <c r="D453" s="38">
        <v>0</v>
      </c>
      <c r="E453" s="40">
        <v>0</v>
      </c>
      <c r="F453" s="40">
        <v>78</v>
      </c>
      <c r="G453" s="38">
        <v>0</v>
      </c>
      <c r="H453" s="38">
        <v>0</v>
      </c>
      <c r="I453" s="38">
        <v>0</v>
      </c>
      <c r="J453" s="40">
        <v>52</v>
      </c>
      <c r="K453" s="38">
        <v>0</v>
      </c>
      <c r="L453" s="38">
        <v>78</v>
      </c>
      <c r="M453" s="40">
        <v>30</v>
      </c>
    </row>
    <row r="454" spans="1:13" x14ac:dyDescent="0.2">
      <c r="A454" s="36" t="s">
        <v>159</v>
      </c>
      <c r="B454" s="40">
        <v>104</v>
      </c>
      <c r="C454" s="38">
        <v>60</v>
      </c>
      <c r="D454" s="38">
        <v>0</v>
      </c>
      <c r="E454" s="40">
        <v>0</v>
      </c>
      <c r="F454" s="40">
        <v>26</v>
      </c>
      <c r="G454" s="38">
        <v>0</v>
      </c>
      <c r="H454" s="38">
        <v>0</v>
      </c>
      <c r="I454" s="38">
        <v>30</v>
      </c>
      <c r="J454" s="40">
        <v>52</v>
      </c>
      <c r="K454" s="38">
        <v>0</v>
      </c>
      <c r="L454" s="38">
        <v>26</v>
      </c>
      <c r="M454" s="40">
        <v>0</v>
      </c>
    </row>
    <row r="455" spans="1:13" x14ac:dyDescent="0.2">
      <c r="A455" s="36" t="s">
        <v>160</v>
      </c>
      <c r="B455" s="40">
        <v>104</v>
      </c>
      <c r="C455" s="38">
        <v>0</v>
      </c>
      <c r="D455" s="38">
        <v>0</v>
      </c>
      <c r="E455" s="40">
        <v>40</v>
      </c>
      <c r="F455" s="40">
        <v>156</v>
      </c>
      <c r="G455" s="38">
        <v>0</v>
      </c>
      <c r="H455" s="38">
        <v>0</v>
      </c>
      <c r="I455" s="38">
        <v>0</v>
      </c>
      <c r="J455" s="40">
        <v>0</v>
      </c>
      <c r="K455" s="38">
        <v>40</v>
      </c>
      <c r="L455" s="38">
        <v>52</v>
      </c>
      <c r="M455" s="40">
        <v>0</v>
      </c>
    </row>
    <row r="456" spans="1:13" x14ac:dyDescent="0.2">
      <c r="A456" s="36" t="s">
        <v>161</v>
      </c>
      <c r="B456" s="40">
        <v>156</v>
      </c>
      <c r="C456" s="38">
        <v>60</v>
      </c>
      <c r="D456" s="38">
        <v>0</v>
      </c>
      <c r="E456" s="40">
        <v>0</v>
      </c>
      <c r="F456" s="40">
        <v>130</v>
      </c>
      <c r="G456" s="38">
        <v>0</v>
      </c>
      <c r="H456" s="38">
        <v>0</v>
      </c>
      <c r="I456" s="38">
        <v>90</v>
      </c>
      <c r="J456" s="40">
        <v>52</v>
      </c>
      <c r="K456" s="38">
        <v>0</v>
      </c>
      <c r="L456" s="38">
        <v>78</v>
      </c>
      <c r="M456" s="40">
        <v>0</v>
      </c>
    </row>
    <row r="457" spans="1:13" x14ac:dyDescent="0.2">
      <c r="A457" s="36" t="s">
        <v>162</v>
      </c>
      <c r="B457" s="40">
        <v>130</v>
      </c>
      <c r="C457" s="38">
        <v>90</v>
      </c>
      <c r="D457" s="38">
        <v>80</v>
      </c>
      <c r="E457" s="40">
        <v>80</v>
      </c>
      <c r="F457" s="40">
        <v>78</v>
      </c>
      <c r="G457" s="38">
        <v>0</v>
      </c>
      <c r="H457" s="38">
        <v>30</v>
      </c>
      <c r="I457" s="38">
        <v>0</v>
      </c>
      <c r="J457" s="40">
        <v>26</v>
      </c>
      <c r="K457" s="38">
        <v>0</v>
      </c>
      <c r="L457" s="38">
        <v>104</v>
      </c>
      <c r="M457" s="40">
        <v>0</v>
      </c>
    </row>
    <row r="458" spans="1:13" x14ac:dyDescent="0.2">
      <c r="A458" s="36" t="s">
        <v>163</v>
      </c>
      <c r="B458" s="40">
        <v>26</v>
      </c>
      <c r="C458" s="38">
        <v>30</v>
      </c>
      <c r="D458" s="38">
        <v>0</v>
      </c>
      <c r="E458" s="40">
        <v>80</v>
      </c>
      <c r="F458" s="40">
        <v>104</v>
      </c>
      <c r="G458" s="38">
        <v>0</v>
      </c>
      <c r="H458" s="38">
        <v>0</v>
      </c>
      <c r="I458" s="38">
        <v>0</v>
      </c>
      <c r="J458" s="40">
        <v>0</v>
      </c>
      <c r="K458" s="38">
        <v>0</v>
      </c>
      <c r="L458" s="38">
        <v>26</v>
      </c>
      <c r="M458" s="40">
        <v>0</v>
      </c>
    </row>
    <row r="459" spans="1:13" x14ac:dyDescent="0.2">
      <c r="A459" s="36" t="s">
        <v>164</v>
      </c>
      <c r="B459" s="40">
        <v>260</v>
      </c>
      <c r="C459" s="38">
        <v>0</v>
      </c>
      <c r="D459" s="38">
        <v>0</v>
      </c>
      <c r="E459" s="40">
        <v>0</v>
      </c>
      <c r="F459" s="40">
        <v>78</v>
      </c>
      <c r="G459" s="38">
        <v>0</v>
      </c>
      <c r="H459" s="38">
        <v>0</v>
      </c>
      <c r="I459" s="38">
        <v>0</v>
      </c>
      <c r="J459" s="40">
        <v>0</v>
      </c>
      <c r="K459" s="38">
        <v>0</v>
      </c>
      <c r="L459" s="38">
        <v>78</v>
      </c>
      <c r="M459" s="40">
        <v>0</v>
      </c>
    </row>
    <row r="460" spans="1:13" x14ac:dyDescent="0.2">
      <c r="A460" s="36" t="s">
        <v>165</v>
      </c>
      <c r="B460" s="40">
        <v>130</v>
      </c>
      <c r="C460" s="38">
        <v>0</v>
      </c>
      <c r="D460" s="38">
        <v>0</v>
      </c>
      <c r="E460" s="40">
        <v>0</v>
      </c>
      <c r="F460" s="40">
        <v>104</v>
      </c>
      <c r="G460" s="38">
        <v>0</v>
      </c>
      <c r="H460" s="38">
        <v>30</v>
      </c>
      <c r="I460" s="38">
        <v>0</v>
      </c>
      <c r="J460" s="40">
        <v>0</v>
      </c>
      <c r="K460" s="38">
        <v>0</v>
      </c>
      <c r="L460" s="38">
        <v>26</v>
      </c>
      <c r="M460" s="40">
        <v>30</v>
      </c>
    </row>
    <row r="461" spans="1:13" x14ac:dyDescent="0.2">
      <c r="A461" s="36" t="s">
        <v>166</v>
      </c>
      <c r="B461" s="40">
        <v>78</v>
      </c>
      <c r="C461" s="38">
        <v>30</v>
      </c>
      <c r="D461" s="38">
        <v>0</v>
      </c>
      <c r="E461" s="40">
        <v>0</v>
      </c>
      <c r="F461" s="40">
        <v>156</v>
      </c>
      <c r="G461" s="38">
        <v>0</v>
      </c>
      <c r="H461" s="38">
        <v>30</v>
      </c>
      <c r="I461" s="38">
        <v>90</v>
      </c>
      <c r="J461" s="40">
        <v>130</v>
      </c>
      <c r="K461" s="38">
        <v>40</v>
      </c>
      <c r="L461" s="38">
        <v>26</v>
      </c>
      <c r="M461" s="40">
        <v>0</v>
      </c>
    </row>
    <row r="462" spans="1:13" x14ac:dyDescent="0.2">
      <c r="A462" s="36" t="s">
        <v>167</v>
      </c>
      <c r="B462" s="40">
        <v>26</v>
      </c>
      <c r="C462" s="38">
        <v>0</v>
      </c>
      <c r="D462" s="38">
        <v>0</v>
      </c>
      <c r="E462" s="40">
        <v>0</v>
      </c>
      <c r="F462" s="40">
        <v>52</v>
      </c>
      <c r="G462" s="38">
        <v>0</v>
      </c>
      <c r="H462" s="38">
        <v>60</v>
      </c>
      <c r="I462" s="38">
        <v>60</v>
      </c>
      <c r="J462" s="40">
        <v>104</v>
      </c>
      <c r="K462" s="38">
        <v>0</v>
      </c>
      <c r="L462" s="38">
        <v>0</v>
      </c>
      <c r="M462" s="40">
        <v>30</v>
      </c>
    </row>
    <row r="463" spans="1:13" x14ac:dyDescent="0.2">
      <c r="A463" s="36" t="s">
        <v>168</v>
      </c>
      <c r="B463" s="40">
        <v>26</v>
      </c>
      <c r="C463" s="38">
        <v>0</v>
      </c>
      <c r="D463" s="38">
        <v>0</v>
      </c>
      <c r="E463" s="40">
        <v>0</v>
      </c>
      <c r="F463" s="40">
        <v>26</v>
      </c>
      <c r="G463" s="38">
        <v>0</v>
      </c>
      <c r="H463" s="38">
        <v>0</v>
      </c>
      <c r="I463" s="38">
        <v>0</v>
      </c>
      <c r="J463" s="40">
        <v>78</v>
      </c>
      <c r="K463" s="38">
        <v>0</v>
      </c>
      <c r="L463" s="38">
        <v>26</v>
      </c>
      <c r="M463" s="40">
        <v>0</v>
      </c>
    </row>
    <row r="464" spans="1:13" x14ac:dyDescent="0.2">
      <c r="A464" s="36" t="s">
        <v>169</v>
      </c>
      <c r="B464" s="40">
        <v>0</v>
      </c>
      <c r="C464" s="38">
        <v>0</v>
      </c>
      <c r="D464" s="38">
        <v>0</v>
      </c>
      <c r="E464" s="40">
        <v>0</v>
      </c>
      <c r="F464" s="40">
        <v>0</v>
      </c>
      <c r="G464" s="38">
        <v>120</v>
      </c>
      <c r="H464" s="38">
        <v>30</v>
      </c>
      <c r="I464" s="38">
        <v>30</v>
      </c>
      <c r="J464" s="40">
        <v>52</v>
      </c>
      <c r="K464" s="38">
        <v>0</v>
      </c>
      <c r="L464" s="38">
        <v>0</v>
      </c>
      <c r="M464" s="40">
        <v>0</v>
      </c>
    </row>
    <row r="465" spans="1:13" x14ac:dyDescent="0.2">
      <c r="A465" s="36" t="s">
        <v>170</v>
      </c>
      <c r="B465" s="40">
        <v>0</v>
      </c>
      <c r="C465" s="38">
        <v>0</v>
      </c>
      <c r="D465" s="38">
        <v>0</v>
      </c>
      <c r="E465" s="40">
        <v>0</v>
      </c>
      <c r="F465" s="40">
        <v>0</v>
      </c>
      <c r="G465" s="38">
        <v>40</v>
      </c>
      <c r="H465" s="38">
        <v>0</v>
      </c>
      <c r="I465" s="38">
        <v>0</v>
      </c>
      <c r="J465" s="40">
        <v>0</v>
      </c>
      <c r="K465" s="38">
        <v>0</v>
      </c>
      <c r="L465" s="38">
        <v>0</v>
      </c>
      <c r="M465" s="40">
        <v>0</v>
      </c>
    </row>
    <row r="466" spans="1:13" x14ac:dyDescent="0.2">
      <c r="A466" s="36" t="s">
        <v>171</v>
      </c>
      <c r="B466" s="40">
        <v>0</v>
      </c>
      <c r="C466" s="38">
        <v>0</v>
      </c>
      <c r="D466" s="38">
        <v>0</v>
      </c>
      <c r="E466" s="40">
        <v>40</v>
      </c>
      <c r="F466" s="40">
        <v>26</v>
      </c>
      <c r="G466" s="38">
        <v>0</v>
      </c>
      <c r="H466" s="38">
        <v>0</v>
      </c>
      <c r="I466" s="38">
        <v>0</v>
      </c>
      <c r="J466" s="40">
        <v>104</v>
      </c>
      <c r="K466" s="38">
        <v>0</v>
      </c>
      <c r="L466" s="38">
        <v>0</v>
      </c>
      <c r="M466" s="40">
        <v>0</v>
      </c>
    </row>
    <row r="467" spans="1:13" x14ac:dyDescent="0.2">
      <c r="A467" s="36" t="s">
        <v>172</v>
      </c>
      <c r="B467" s="40">
        <v>78</v>
      </c>
      <c r="C467" s="38">
        <v>0</v>
      </c>
      <c r="D467" s="38">
        <v>0</v>
      </c>
      <c r="E467" s="40">
        <v>0</v>
      </c>
      <c r="F467" s="40">
        <v>52</v>
      </c>
      <c r="G467" s="38">
        <v>40</v>
      </c>
      <c r="H467" s="38">
        <v>0</v>
      </c>
      <c r="I467" s="38">
        <v>0</v>
      </c>
      <c r="J467" s="40">
        <v>156</v>
      </c>
      <c r="K467" s="38">
        <v>0</v>
      </c>
      <c r="L467" s="38">
        <v>52</v>
      </c>
      <c r="M467" s="40">
        <v>0</v>
      </c>
    </row>
    <row r="468" spans="1:13" x14ac:dyDescent="0.2">
      <c r="A468" s="36" t="s">
        <v>173</v>
      </c>
      <c r="B468" s="40">
        <v>26</v>
      </c>
      <c r="C468" s="38">
        <v>30</v>
      </c>
      <c r="D468" s="38">
        <v>0</v>
      </c>
      <c r="E468" s="40">
        <v>0</v>
      </c>
      <c r="F468" s="40">
        <v>78</v>
      </c>
      <c r="G468" s="38">
        <v>0</v>
      </c>
      <c r="H468" s="38">
        <v>30</v>
      </c>
      <c r="I468" s="38">
        <v>0</v>
      </c>
      <c r="J468" s="40">
        <v>78</v>
      </c>
      <c r="K468" s="38">
        <v>0</v>
      </c>
      <c r="L468" s="38">
        <v>52</v>
      </c>
      <c r="M468" s="40">
        <v>0</v>
      </c>
    </row>
    <row r="469" spans="1:13" x14ac:dyDescent="0.2">
      <c r="A469" s="36" t="s">
        <v>174</v>
      </c>
      <c r="B469" s="40">
        <v>0</v>
      </c>
      <c r="C469" s="38">
        <v>30</v>
      </c>
      <c r="D469" s="38">
        <v>0</v>
      </c>
      <c r="E469" s="40">
        <v>0</v>
      </c>
      <c r="F469" s="40">
        <v>0</v>
      </c>
      <c r="G469" s="38">
        <v>0</v>
      </c>
      <c r="H469" s="38">
        <v>30</v>
      </c>
      <c r="I469" s="38">
        <v>0</v>
      </c>
      <c r="J469" s="40">
        <v>156</v>
      </c>
      <c r="K469" s="38">
        <v>0</v>
      </c>
      <c r="L469" s="38">
        <v>0</v>
      </c>
      <c r="M469" s="40">
        <v>0</v>
      </c>
    </row>
    <row r="470" spans="1:13" x14ac:dyDescent="0.2">
      <c r="A470" s="36" t="s">
        <v>175</v>
      </c>
      <c r="B470" s="40">
        <v>78</v>
      </c>
      <c r="C470" s="38">
        <v>0</v>
      </c>
      <c r="D470" s="38">
        <v>0</v>
      </c>
      <c r="E470" s="40">
        <v>0</v>
      </c>
      <c r="F470" s="40">
        <v>0</v>
      </c>
      <c r="G470" s="38">
        <v>40</v>
      </c>
      <c r="H470" s="38">
        <v>0</v>
      </c>
      <c r="I470" s="38">
        <v>0</v>
      </c>
      <c r="J470" s="40">
        <v>78</v>
      </c>
      <c r="K470" s="38">
        <v>0</v>
      </c>
      <c r="L470" s="38">
        <v>26</v>
      </c>
      <c r="M470" s="40">
        <v>0</v>
      </c>
    </row>
    <row r="471" spans="1:13" x14ac:dyDescent="0.2">
      <c r="A471" s="36" t="s">
        <v>176</v>
      </c>
      <c r="B471" s="40">
        <v>26</v>
      </c>
      <c r="C471" s="38">
        <v>0</v>
      </c>
      <c r="D471" s="38">
        <v>0</v>
      </c>
      <c r="E471" s="40">
        <v>0</v>
      </c>
      <c r="F471" s="40">
        <v>0</v>
      </c>
      <c r="G471" s="38">
        <v>0</v>
      </c>
      <c r="H471" s="38">
        <v>30</v>
      </c>
      <c r="I471" s="38">
        <v>30</v>
      </c>
      <c r="J471" s="40">
        <v>26</v>
      </c>
      <c r="K471" s="38">
        <v>0</v>
      </c>
      <c r="L471" s="38">
        <v>52</v>
      </c>
      <c r="M471" s="40">
        <v>30</v>
      </c>
    </row>
    <row r="472" spans="1:13" x14ac:dyDescent="0.2">
      <c r="A472" s="36" t="s">
        <v>177</v>
      </c>
      <c r="B472" s="40">
        <v>52</v>
      </c>
      <c r="C472" s="38">
        <v>0</v>
      </c>
      <c r="D472" s="38">
        <v>0</v>
      </c>
      <c r="E472" s="40">
        <v>0</v>
      </c>
      <c r="F472" s="40">
        <v>0</v>
      </c>
      <c r="G472" s="38">
        <v>0</v>
      </c>
      <c r="H472" s="38">
        <v>0</v>
      </c>
      <c r="I472" s="38">
        <v>0</v>
      </c>
      <c r="J472" s="40">
        <v>0</v>
      </c>
      <c r="K472" s="38">
        <v>0</v>
      </c>
      <c r="L472" s="38">
        <v>0</v>
      </c>
      <c r="M472" s="40">
        <v>0</v>
      </c>
    </row>
    <row r="473" spans="1:13" x14ac:dyDescent="0.2">
      <c r="A473" s="36" t="s">
        <v>178</v>
      </c>
      <c r="B473" s="40">
        <v>78</v>
      </c>
      <c r="C473" s="38">
        <v>0</v>
      </c>
      <c r="D473" s="38">
        <v>0</v>
      </c>
      <c r="E473" s="40">
        <v>0</v>
      </c>
      <c r="F473" s="40">
        <v>26</v>
      </c>
      <c r="G473" s="38">
        <v>0</v>
      </c>
      <c r="H473" s="38">
        <v>0</v>
      </c>
      <c r="I473" s="38">
        <v>0</v>
      </c>
      <c r="J473" s="40">
        <v>130</v>
      </c>
      <c r="K473" s="38">
        <v>0</v>
      </c>
      <c r="L473" s="38">
        <v>0</v>
      </c>
      <c r="M473" s="40">
        <v>0</v>
      </c>
    </row>
    <row r="474" spans="1:13" x14ac:dyDescent="0.2">
      <c r="A474" s="36" t="s">
        <v>179</v>
      </c>
      <c r="B474" s="40">
        <v>104</v>
      </c>
      <c r="C474" s="38">
        <v>0</v>
      </c>
      <c r="D474" s="38">
        <v>0</v>
      </c>
      <c r="E474" s="40">
        <v>0</v>
      </c>
      <c r="F474" s="40">
        <v>0</v>
      </c>
      <c r="G474" s="38">
        <v>0</v>
      </c>
      <c r="H474" s="38">
        <v>0</v>
      </c>
      <c r="I474" s="38">
        <v>0</v>
      </c>
      <c r="J474" s="40">
        <v>104</v>
      </c>
      <c r="K474" s="38">
        <v>0</v>
      </c>
      <c r="L474" s="38">
        <v>0</v>
      </c>
      <c r="M474" s="40">
        <v>30</v>
      </c>
    </row>
    <row r="475" spans="1:13" x14ac:dyDescent="0.2">
      <c r="A475" s="36" t="s">
        <v>180</v>
      </c>
      <c r="B475" s="40">
        <v>416</v>
      </c>
      <c r="C475" s="38">
        <v>30</v>
      </c>
      <c r="D475" s="38">
        <v>0</v>
      </c>
      <c r="E475" s="40">
        <v>0</v>
      </c>
      <c r="F475" s="40">
        <v>26</v>
      </c>
      <c r="G475" s="38">
        <v>0</v>
      </c>
      <c r="H475" s="38">
        <v>0</v>
      </c>
      <c r="I475" s="38">
        <v>0</v>
      </c>
      <c r="J475" s="40">
        <v>52</v>
      </c>
      <c r="K475" s="38">
        <v>0</v>
      </c>
      <c r="L475" s="38">
        <v>52</v>
      </c>
      <c r="M475" s="40">
        <v>30</v>
      </c>
    </row>
    <row r="476" spans="1:13" x14ac:dyDescent="0.2">
      <c r="A476" s="36" t="s">
        <v>181</v>
      </c>
      <c r="B476" s="40">
        <v>0</v>
      </c>
      <c r="C476" s="38">
        <v>0</v>
      </c>
      <c r="D476" s="38">
        <v>0</v>
      </c>
      <c r="E476" s="40">
        <v>0</v>
      </c>
      <c r="F476" s="40">
        <v>52</v>
      </c>
      <c r="G476" s="38">
        <v>0</v>
      </c>
      <c r="H476" s="38">
        <v>0</v>
      </c>
      <c r="I476" s="38">
        <v>30</v>
      </c>
      <c r="J476" s="40">
        <v>0</v>
      </c>
      <c r="K476" s="38">
        <v>0</v>
      </c>
      <c r="L476" s="38">
        <v>26</v>
      </c>
      <c r="M476" s="40">
        <v>0</v>
      </c>
    </row>
    <row r="477" spans="1:13" x14ac:dyDescent="0.2">
      <c r="A477" s="36" t="s">
        <v>182</v>
      </c>
      <c r="B477" s="40">
        <v>130</v>
      </c>
      <c r="C477" s="38">
        <v>0</v>
      </c>
      <c r="D477" s="38">
        <v>0</v>
      </c>
      <c r="E477" s="40">
        <v>0</v>
      </c>
      <c r="F477" s="40">
        <v>26</v>
      </c>
      <c r="G477" s="38">
        <v>0</v>
      </c>
      <c r="H477" s="38">
        <v>0</v>
      </c>
      <c r="I477" s="38">
        <v>0</v>
      </c>
      <c r="J477" s="40">
        <v>52</v>
      </c>
      <c r="K477" s="38">
        <v>0</v>
      </c>
      <c r="L477" s="38">
        <v>0</v>
      </c>
      <c r="M477" s="40">
        <v>0</v>
      </c>
    </row>
    <row r="478" spans="1:13" x14ac:dyDescent="0.2">
      <c r="A478" s="36" t="s">
        <v>183</v>
      </c>
      <c r="B478" s="40">
        <v>52</v>
      </c>
      <c r="C478" s="38">
        <v>0</v>
      </c>
      <c r="D478" s="38">
        <v>40</v>
      </c>
      <c r="E478" s="40">
        <v>0</v>
      </c>
      <c r="F478" s="40">
        <v>26</v>
      </c>
      <c r="G478" s="38">
        <v>0</v>
      </c>
      <c r="H478" s="38">
        <v>0</v>
      </c>
      <c r="I478" s="38">
        <v>0</v>
      </c>
      <c r="J478" s="40">
        <v>0</v>
      </c>
      <c r="K478" s="38">
        <v>0</v>
      </c>
      <c r="L478" s="38">
        <v>0</v>
      </c>
      <c r="M478" s="40">
        <v>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E02E4-6B48-FB4D-AA5D-0DCD011DDF00}">
  <dimension ref="A1"/>
  <sheetViews>
    <sheetView workbookViewId="0">
      <selection activeCell="D19" sqref="D19"/>
    </sheetView>
  </sheetViews>
  <sheetFormatPr baseColWidth="10" defaultRowHeight="15" x14ac:dyDescent="0.2"/>
  <sheetData>
    <row r="1" spans="1:1" ht="21" x14ac:dyDescent="0.25">
      <c r="A1" s="54" t="s">
        <v>687</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2E4CC-55FE-D34D-ABC5-C9239F857931}">
  <dimension ref="A1:E31"/>
  <sheetViews>
    <sheetView topLeftCell="A15" workbookViewId="0">
      <selection activeCell="B37" sqref="B37"/>
    </sheetView>
  </sheetViews>
  <sheetFormatPr baseColWidth="10" defaultRowHeight="15" x14ac:dyDescent="0.2"/>
  <cols>
    <col min="1" max="1" width="20.5" bestFit="1" customWidth="1"/>
    <col min="2" max="2" width="15.6640625" bestFit="1" customWidth="1"/>
    <col min="3" max="3" width="11.1640625" bestFit="1" customWidth="1"/>
    <col min="4" max="4" width="10.83203125" bestFit="1" customWidth="1"/>
    <col min="5" max="5" width="11.1640625" bestFit="1" customWidth="1"/>
    <col min="6" max="8" width="10.83203125" bestFit="1" customWidth="1"/>
    <col min="10" max="10" width="12.1640625" bestFit="1" customWidth="1"/>
    <col min="11" max="11" width="11.1640625" bestFit="1" customWidth="1"/>
    <col min="12" max="12" width="10.83203125" bestFit="1" customWidth="1"/>
    <col min="13" max="13" width="11.1640625" bestFit="1" customWidth="1"/>
    <col min="17" max="19" width="10.83203125" bestFit="1" customWidth="1"/>
    <col min="22" max="25" width="15" bestFit="1" customWidth="1"/>
  </cols>
  <sheetData>
    <row r="1" spans="1:5" x14ac:dyDescent="0.2">
      <c r="A1" s="45" t="s">
        <v>0</v>
      </c>
      <c r="B1" t="s">
        <v>445</v>
      </c>
    </row>
    <row r="3" spans="1:5" x14ac:dyDescent="0.2">
      <c r="A3" s="45" t="s">
        <v>413</v>
      </c>
      <c r="B3" t="s">
        <v>441</v>
      </c>
      <c r="C3" t="s">
        <v>444</v>
      </c>
      <c r="D3" t="s">
        <v>442</v>
      </c>
      <c r="E3" t="s">
        <v>443</v>
      </c>
    </row>
    <row r="4" spans="1:5" x14ac:dyDescent="0.2">
      <c r="A4" s="46" t="s">
        <v>629</v>
      </c>
      <c r="B4" s="52">
        <v>914</v>
      </c>
      <c r="C4" s="52">
        <v>892</v>
      </c>
      <c r="D4" s="52">
        <v>0</v>
      </c>
      <c r="E4" s="52">
        <v>52</v>
      </c>
    </row>
    <row r="5" spans="1:5" x14ac:dyDescent="0.2">
      <c r="A5" s="46" t="s">
        <v>630</v>
      </c>
      <c r="B5" s="52">
        <v>1260</v>
      </c>
      <c r="C5" s="52">
        <v>1366.5</v>
      </c>
      <c r="D5" s="52">
        <v>0</v>
      </c>
      <c r="E5" s="52">
        <v>196</v>
      </c>
    </row>
    <row r="6" spans="1:5" x14ac:dyDescent="0.2">
      <c r="A6" s="46" t="s">
        <v>631</v>
      </c>
      <c r="B6" s="52">
        <v>1362</v>
      </c>
      <c r="C6" s="52">
        <v>1498</v>
      </c>
      <c r="D6" s="52">
        <v>0</v>
      </c>
      <c r="E6" s="52">
        <v>188</v>
      </c>
    </row>
    <row r="7" spans="1:5" x14ac:dyDescent="0.2">
      <c r="A7" s="46" t="s">
        <v>632</v>
      </c>
      <c r="B7" s="52">
        <v>370.33332999999999</v>
      </c>
      <c r="C7" s="52">
        <v>336.33332999999999</v>
      </c>
      <c r="D7" s="52">
        <v>0</v>
      </c>
      <c r="E7" s="52">
        <v>126.66666000000001</v>
      </c>
    </row>
    <row r="8" spans="1:5" x14ac:dyDescent="0.2">
      <c r="A8" s="46" t="s">
        <v>633</v>
      </c>
      <c r="B8" s="52">
        <v>52</v>
      </c>
      <c r="C8" s="52">
        <v>946</v>
      </c>
      <c r="D8" s="52">
        <v>0</v>
      </c>
      <c r="E8" s="52">
        <v>78</v>
      </c>
    </row>
    <row r="9" spans="1:5" x14ac:dyDescent="0.2">
      <c r="A9" s="46" t="s">
        <v>634</v>
      </c>
      <c r="B9" s="52">
        <v>238</v>
      </c>
      <c r="C9" s="52">
        <v>650</v>
      </c>
      <c r="D9" s="52">
        <v>0</v>
      </c>
      <c r="E9" s="52">
        <v>774</v>
      </c>
    </row>
    <row r="10" spans="1:5" x14ac:dyDescent="0.2">
      <c r="A10" s="46" t="s">
        <v>635</v>
      </c>
      <c r="B10" s="52">
        <v>190</v>
      </c>
      <c r="C10" s="52">
        <v>160.33332999999999</v>
      </c>
      <c r="D10" s="52">
        <v>0</v>
      </c>
      <c r="E10" s="52">
        <v>432</v>
      </c>
    </row>
    <row r="11" spans="1:5" x14ac:dyDescent="0.2">
      <c r="A11" s="46" t="s">
        <v>636</v>
      </c>
      <c r="B11" s="52">
        <v>526</v>
      </c>
      <c r="C11" s="52">
        <v>164</v>
      </c>
      <c r="D11" s="52">
        <v>134</v>
      </c>
      <c r="E11" s="52">
        <v>202</v>
      </c>
    </row>
    <row r="12" spans="1:5" x14ac:dyDescent="0.2">
      <c r="A12" s="46" t="s">
        <v>637</v>
      </c>
      <c r="B12" s="52">
        <v>1038</v>
      </c>
      <c r="C12" s="52">
        <v>100.66666000000001</v>
      </c>
      <c r="D12" s="52">
        <v>624</v>
      </c>
      <c r="E12" s="52">
        <v>106.33333</v>
      </c>
    </row>
    <row r="13" spans="1:5" x14ac:dyDescent="0.2">
      <c r="A13" s="46" t="s">
        <v>638</v>
      </c>
      <c r="B13" s="52">
        <v>358</v>
      </c>
      <c r="C13" s="52">
        <v>110.33333</v>
      </c>
      <c r="D13" s="52">
        <v>582</v>
      </c>
      <c r="E13" s="52">
        <v>96</v>
      </c>
    </row>
    <row r="14" spans="1:5" x14ac:dyDescent="0.2">
      <c r="A14" s="46" t="s">
        <v>639</v>
      </c>
      <c r="B14" s="52">
        <v>660</v>
      </c>
      <c r="C14" s="52">
        <v>56</v>
      </c>
      <c r="D14" s="52">
        <v>30</v>
      </c>
      <c r="E14" s="52">
        <v>56</v>
      </c>
    </row>
    <row r="15" spans="1:5" x14ac:dyDescent="0.2">
      <c r="A15" s="46" t="s">
        <v>640</v>
      </c>
      <c r="B15" s="52">
        <v>772</v>
      </c>
      <c r="C15" s="52">
        <v>82</v>
      </c>
      <c r="D15" s="52">
        <v>0</v>
      </c>
      <c r="E15" s="52">
        <v>56</v>
      </c>
    </row>
    <row r="16" spans="1:5" x14ac:dyDescent="0.2">
      <c r="A16" s="46" t="s">
        <v>641</v>
      </c>
      <c r="B16" s="52">
        <v>601.09090000000003</v>
      </c>
      <c r="C16" s="52">
        <v>909.54545000000007</v>
      </c>
      <c r="D16" s="52">
        <v>706</v>
      </c>
      <c r="E16" s="52">
        <v>167.54545000000002</v>
      </c>
    </row>
    <row r="17" spans="1:5" x14ac:dyDescent="0.2">
      <c r="A17" s="46" t="s">
        <v>642</v>
      </c>
      <c r="B17" s="52">
        <v>134</v>
      </c>
      <c r="C17" s="52">
        <v>932</v>
      </c>
      <c r="D17" s="52">
        <v>160</v>
      </c>
      <c r="E17" s="52">
        <v>26</v>
      </c>
    </row>
    <row r="18" spans="1:5" x14ac:dyDescent="0.2">
      <c r="A18" s="46" t="s">
        <v>643</v>
      </c>
      <c r="B18" s="52">
        <v>208</v>
      </c>
      <c r="C18" s="52">
        <v>396</v>
      </c>
      <c r="D18" s="52">
        <v>298</v>
      </c>
      <c r="E18" s="52">
        <v>304</v>
      </c>
    </row>
    <row r="19" spans="1:5" x14ac:dyDescent="0.2">
      <c r="A19" s="46" t="s">
        <v>644</v>
      </c>
      <c r="B19" s="52">
        <v>278</v>
      </c>
      <c r="C19" s="52">
        <v>188</v>
      </c>
      <c r="D19" s="52">
        <v>0</v>
      </c>
      <c r="E19" s="52">
        <v>438</v>
      </c>
    </row>
    <row r="20" spans="1:5" x14ac:dyDescent="0.2">
      <c r="A20" s="46" t="s">
        <v>645</v>
      </c>
      <c r="B20" s="52">
        <v>892</v>
      </c>
      <c r="C20" s="52">
        <v>246</v>
      </c>
      <c r="D20" s="52">
        <v>0</v>
      </c>
      <c r="E20" s="52">
        <v>598</v>
      </c>
    </row>
    <row r="21" spans="1:5" x14ac:dyDescent="0.2">
      <c r="A21" s="46" t="s">
        <v>646</v>
      </c>
      <c r="B21" s="52">
        <v>730</v>
      </c>
      <c r="C21" s="52">
        <v>198</v>
      </c>
      <c r="D21" s="52">
        <v>0</v>
      </c>
      <c r="E21" s="52">
        <v>78</v>
      </c>
    </row>
    <row r="22" spans="1:5" x14ac:dyDescent="0.2">
      <c r="A22" s="46" t="s">
        <v>647</v>
      </c>
      <c r="B22" s="52">
        <v>234</v>
      </c>
      <c r="C22" s="52">
        <v>108</v>
      </c>
      <c r="D22" s="52">
        <v>0</v>
      </c>
      <c r="E22" s="52">
        <v>754</v>
      </c>
    </row>
    <row r="23" spans="1:5" x14ac:dyDescent="0.2">
      <c r="A23" s="46" t="s">
        <v>648</v>
      </c>
      <c r="B23" s="52">
        <v>566</v>
      </c>
      <c r="C23" s="52">
        <v>162</v>
      </c>
      <c r="D23" s="52">
        <v>0</v>
      </c>
      <c r="E23" s="52">
        <v>516</v>
      </c>
    </row>
    <row r="24" spans="1:5" x14ac:dyDescent="0.2">
      <c r="A24" s="46" t="s">
        <v>649</v>
      </c>
      <c r="B24" s="52">
        <v>628</v>
      </c>
      <c r="C24" s="52">
        <v>644</v>
      </c>
      <c r="D24" s="52">
        <v>0</v>
      </c>
      <c r="E24" s="52">
        <v>308</v>
      </c>
    </row>
    <row r="25" spans="1:5" x14ac:dyDescent="0.2">
      <c r="A25" s="46" t="s">
        <v>650</v>
      </c>
      <c r="B25" s="52">
        <v>466</v>
      </c>
      <c r="C25" s="52">
        <v>756</v>
      </c>
      <c r="D25" s="52">
        <v>0</v>
      </c>
      <c r="E25" s="52">
        <v>52</v>
      </c>
    </row>
    <row r="26" spans="1:5" x14ac:dyDescent="0.2">
      <c r="A26" s="46" t="s">
        <v>651</v>
      </c>
      <c r="B26" s="52">
        <v>906</v>
      </c>
      <c r="C26" s="52">
        <v>732</v>
      </c>
      <c r="D26" s="52">
        <v>304</v>
      </c>
      <c r="E26" s="52">
        <v>308</v>
      </c>
    </row>
    <row r="27" spans="1:5" x14ac:dyDescent="0.2">
      <c r="A27" s="46" t="s">
        <v>652</v>
      </c>
      <c r="B27" s="52">
        <v>906</v>
      </c>
      <c r="C27" s="52">
        <v>908</v>
      </c>
      <c r="D27" s="52">
        <v>386</v>
      </c>
      <c r="E27" s="52">
        <v>528</v>
      </c>
    </row>
    <row r="28" spans="1:5" x14ac:dyDescent="0.2">
      <c r="A28" s="46" t="s">
        <v>653</v>
      </c>
      <c r="B28" s="52">
        <v>242</v>
      </c>
      <c r="C28" s="52">
        <v>226</v>
      </c>
      <c r="D28" s="52">
        <v>130</v>
      </c>
      <c r="E28" s="52">
        <v>536</v>
      </c>
    </row>
    <row r="29" spans="1:5" x14ac:dyDescent="0.2">
      <c r="A29" s="46" t="s">
        <v>654</v>
      </c>
      <c r="B29" s="52">
        <v>836</v>
      </c>
      <c r="C29" s="52">
        <v>190</v>
      </c>
      <c r="D29" s="52">
        <v>220</v>
      </c>
      <c r="E29" s="52">
        <v>524</v>
      </c>
    </row>
    <row r="30" spans="1:5" x14ac:dyDescent="0.2">
      <c r="A30" s="46" t="s">
        <v>655</v>
      </c>
      <c r="B30" s="52">
        <v>92</v>
      </c>
      <c r="C30" s="52">
        <v>26</v>
      </c>
      <c r="D30" s="52">
        <v>0</v>
      </c>
      <c r="E30" s="52">
        <v>0</v>
      </c>
    </row>
    <row r="31" spans="1:5" x14ac:dyDescent="0.2">
      <c r="A31" s="46" t="s">
        <v>414</v>
      </c>
      <c r="B31" s="52">
        <v>15459.424229999999</v>
      </c>
      <c r="C31" s="52">
        <v>12983.712100000001</v>
      </c>
      <c r="D31" s="52">
        <v>3574</v>
      </c>
      <c r="E31" s="52">
        <v>7500.5454399999999</v>
      </c>
    </row>
  </sheetData>
  <pageMargins left="0.7" right="0.7" top="0.75" bottom="0.75" header="0.3" footer="0.3"/>
  <pageSetup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0B6A-977F-8949-806D-2C9698C63540}">
  <dimension ref="A38:E47"/>
  <sheetViews>
    <sheetView workbookViewId="0">
      <selection activeCell="G41" sqref="G41"/>
    </sheetView>
  </sheetViews>
  <sheetFormatPr baseColWidth="10" defaultRowHeight="15" x14ac:dyDescent="0.2"/>
  <cols>
    <col min="1" max="1" width="12.1640625" bestFit="1" customWidth="1"/>
    <col min="2" max="2" width="15.6640625" bestFit="1" customWidth="1"/>
    <col min="3" max="3" width="11.1640625" bestFit="1" customWidth="1"/>
    <col min="5" max="5" width="11.1640625" bestFit="1" customWidth="1"/>
  </cols>
  <sheetData>
    <row r="38" spans="1:5" x14ac:dyDescent="0.2">
      <c r="A38" t="s">
        <v>0</v>
      </c>
      <c r="B38" t="s">
        <v>445</v>
      </c>
    </row>
    <row r="40" spans="1:5" x14ac:dyDescent="0.2">
      <c r="A40" t="s">
        <v>413</v>
      </c>
      <c r="B40" t="s">
        <v>441</v>
      </c>
      <c r="C40" t="s">
        <v>444</v>
      </c>
      <c r="D40" t="s">
        <v>442</v>
      </c>
      <c r="E40" t="s">
        <v>443</v>
      </c>
    </row>
    <row r="41" spans="1:5" x14ac:dyDescent="0.2">
      <c r="A41" t="s">
        <v>370</v>
      </c>
      <c r="B41">
        <v>3932.3333299999999</v>
      </c>
      <c r="C41">
        <v>4092.8333299999999</v>
      </c>
      <c r="D41">
        <v>0</v>
      </c>
      <c r="E41">
        <v>588.66665999999998</v>
      </c>
    </row>
    <row r="42" spans="1:5" x14ac:dyDescent="0.2">
      <c r="A42" t="s">
        <v>203</v>
      </c>
      <c r="B42">
        <v>1562</v>
      </c>
      <c r="C42">
        <v>1972.3333299999999</v>
      </c>
      <c r="D42">
        <v>586</v>
      </c>
      <c r="E42">
        <v>1514.3333299999999</v>
      </c>
    </row>
    <row r="43" spans="1:5" x14ac:dyDescent="0.2">
      <c r="A43" t="s">
        <v>406</v>
      </c>
      <c r="B43">
        <v>2847.0909000000001</v>
      </c>
      <c r="C43">
        <v>1206.5454400000001</v>
      </c>
      <c r="D43">
        <v>1490</v>
      </c>
      <c r="E43">
        <v>427.54545000000002</v>
      </c>
    </row>
    <row r="44" spans="1:5" x14ac:dyDescent="0.2">
      <c r="A44" t="s">
        <v>407</v>
      </c>
      <c r="B44">
        <v>1956</v>
      </c>
      <c r="C44">
        <v>1828</v>
      </c>
      <c r="D44">
        <v>458</v>
      </c>
      <c r="E44">
        <v>1418</v>
      </c>
    </row>
    <row r="45" spans="1:5" x14ac:dyDescent="0.2">
      <c r="A45" t="s">
        <v>408</v>
      </c>
      <c r="B45">
        <v>2098</v>
      </c>
      <c r="C45">
        <v>1512</v>
      </c>
      <c r="D45">
        <v>0</v>
      </c>
      <c r="E45">
        <v>1656</v>
      </c>
    </row>
    <row r="46" spans="1:5" x14ac:dyDescent="0.2">
      <c r="A46" t="s">
        <v>409</v>
      </c>
      <c r="B46">
        <v>3064</v>
      </c>
      <c r="C46">
        <v>2372</v>
      </c>
      <c r="D46">
        <v>1040</v>
      </c>
      <c r="E46">
        <v>1896</v>
      </c>
    </row>
    <row r="47" spans="1:5" x14ac:dyDescent="0.2">
      <c r="A47" t="s">
        <v>414</v>
      </c>
      <c r="B47">
        <v>15459.424230000001</v>
      </c>
      <c r="C47">
        <v>12983.712100000001</v>
      </c>
      <c r="D47">
        <v>3574</v>
      </c>
      <c r="E47">
        <v>7500.5454399999999</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F6BE8-34D7-734B-8CD0-CB9BCD06E578}">
  <dimension ref="A48:E234"/>
  <sheetViews>
    <sheetView topLeftCell="A19" workbookViewId="0">
      <selection activeCell="F41" sqref="F41"/>
    </sheetView>
  </sheetViews>
  <sheetFormatPr baseColWidth="10" defaultRowHeight="15" x14ac:dyDescent="0.2"/>
  <sheetData>
    <row r="48" spans="1:2" x14ac:dyDescent="0.2">
      <c r="A48" t="s">
        <v>0</v>
      </c>
      <c r="B48" t="s">
        <v>445</v>
      </c>
    </row>
    <row r="50" spans="1:5" x14ac:dyDescent="0.2">
      <c r="A50" t="s">
        <v>413</v>
      </c>
      <c r="B50" t="s">
        <v>441</v>
      </c>
      <c r="C50" t="s">
        <v>444</v>
      </c>
      <c r="D50" t="s">
        <v>442</v>
      </c>
      <c r="E50" t="s">
        <v>443</v>
      </c>
    </row>
    <row r="51" spans="1:5" x14ac:dyDescent="0.2">
      <c r="A51" t="s">
        <v>446</v>
      </c>
      <c r="B51">
        <v>144</v>
      </c>
      <c r="C51">
        <v>26</v>
      </c>
      <c r="D51">
        <v>0</v>
      </c>
      <c r="E51">
        <v>0</v>
      </c>
    </row>
    <row r="52" spans="1:5" x14ac:dyDescent="0.2">
      <c r="A52" t="s">
        <v>447</v>
      </c>
      <c r="B52">
        <v>0</v>
      </c>
      <c r="C52">
        <v>0</v>
      </c>
      <c r="D52">
        <v>0</v>
      </c>
      <c r="E52">
        <v>0</v>
      </c>
    </row>
    <row r="53" spans="1:5" x14ac:dyDescent="0.2">
      <c r="A53" t="s">
        <v>448</v>
      </c>
      <c r="B53">
        <v>52</v>
      </c>
      <c r="C53">
        <v>0</v>
      </c>
      <c r="D53">
        <v>0</v>
      </c>
      <c r="E53">
        <v>52</v>
      </c>
    </row>
    <row r="54" spans="1:5" x14ac:dyDescent="0.2">
      <c r="A54" t="s">
        <v>449</v>
      </c>
      <c r="B54">
        <v>0</v>
      </c>
      <c r="C54">
        <v>0</v>
      </c>
      <c r="D54">
        <v>0</v>
      </c>
      <c r="E54">
        <v>0</v>
      </c>
    </row>
    <row r="55" spans="1:5" x14ac:dyDescent="0.2">
      <c r="A55" t="s">
        <v>450</v>
      </c>
      <c r="B55">
        <v>26</v>
      </c>
      <c r="C55">
        <v>234</v>
      </c>
      <c r="D55">
        <v>0</v>
      </c>
      <c r="E55">
        <v>0</v>
      </c>
    </row>
    <row r="56" spans="1:5" x14ac:dyDescent="0.2">
      <c r="A56" t="s">
        <v>451</v>
      </c>
      <c r="B56">
        <v>394</v>
      </c>
      <c r="C56">
        <v>290</v>
      </c>
      <c r="D56">
        <v>0</v>
      </c>
      <c r="E56">
        <v>0</v>
      </c>
    </row>
    <row r="57" spans="1:5" x14ac:dyDescent="0.2">
      <c r="A57" t="s">
        <v>452</v>
      </c>
      <c r="B57">
        <v>298</v>
      </c>
      <c r="C57">
        <v>342</v>
      </c>
      <c r="D57">
        <v>0</v>
      </c>
      <c r="E57">
        <v>0</v>
      </c>
    </row>
    <row r="58" spans="1:5" x14ac:dyDescent="0.2">
      <c r="A58" t="s">
        <v>453</v>
      </c>
      <c r="B58">
        <v>182</v>
      </c>
      <c r="C58">
        <v>264</v>
      </c>
      <c r="D58">
        <v>0</v>
      </c>
      <c r="E58">
        <v>52</v>
      </c>
    </row>
    <row r="59" spans="1:5" x14ac:dyDescent="0.2">
      <c r="A59" t="s">
        <v>454</v>
      </c>
      <c r="B59">
        <v>0</v>
      </c>
      <c r="C59">
        <v>0</v>
      </c>
      <c r="D59">
        <v>0</v>
      </c>
      <c r="E59">
        <v>0</v>
      </c>
    </row>
    <row r="60" spans="1:5" x14ac:dyDescent="0.2">
      <c r="A60" t="s">
        <v>455</v>
      </c>
      <c r="B60">
        <v>52</v>
      </c>
      <c r="C60">
        <v>234</v>
      </c>
      <c r="D60">
        <v>0</v>
      </c>
      <c r="E60">
        <v>26</v>
      </c>
    </row>
    <row r="61" spans="1:5" x14ac:dyDescent="0.2">
      <c r="A61" t="s">
        <v>456</v>
      </c>
      <c r="B61">
        <v>342</v>
      </c>
      <c r="C61">
        <v>234</v>
      </c>
      <c r="D61">
        <v>0</v>
      </c>
      <c r="E61">
        <v>66</v>
      </c>
    </row>
    <row r="62" spans="1:5" x14ac:dyDescent="0.2">
      <c r="A62" t="s">
        <v>457</v>
      </c>
      <c r="B62">
        <v>390</v>
      </c>
      <c r="C62">
        <v>288.5</v>
      </c>
      <c r="D62">
        <v>0</v>
      </c>
      <c r="E62">
        <v>0</v>
      </c>
    </row>
    <row r="63" spans="1:5" x14ac:dyDescent="0.2">
      <c r="A63" t="s">
        <v>458</v>
      </c>
      <c r="B63">
        <v>294</v>
      </c>
      <c r="C63">
        <v>346</v>
      </c>
      <c r="D63">
        <v>0</v>
      </c>
      <c r="E63">
        <v>52</v>
      </c>
    </row>
    <row r="64" spans="1:5" x14ac:dyDescent="0.2">
      <c r="A64" t="s">
        <v>459</v>
      </c>
      <c r="B64">
        <v>0</v>
      </c>
      <c r="C64">
        <v>0</v>
      </c>
      <c r="D64">
        <v>0</v>
      </c>
      <c r="E64">
        <v>0</v>
      </c>
    </row>
    <row r="65" spans="1:5" x14ac:dyDescent="0.2">
      <c r="A65" t="s">
        <v>460</v>
      </c>
      <c r="B65">
        <v>0</v>
      </c>
      <c r="C65">
        <v>160</v>
      </c>
      <c r="D65">
        <v>0</v>
      </c>
      <c r="E65">
        <v>0</v>
      </c>
    </row>
    <row r="66" spans="1:5" x14ac:dyDescent="0.2">
      <c r="A66" t="s">
        <v>461</v>
      </c>
      <c r="B66">
        <v>0</v>
      </c>
      <c r="C66">
        <v>0</v>
      </c>
      <c r="D66">
        <v>0</v>
      </c>
      <c r="E66">
        <v>0</v>
      </c>
    </row>
    <row r="67" spans="1:5" x14ac:dyDescent="0.2">
      <c r="A67" t="s">
        <v>462</v>
      </c>
      <c r="B67">
        <v>0</v>
      </c>
      <c r="C67">
        <v>130</v>
      </c>
      <c r="D67">
        <v>0</v>
      </c>
      <c r="E67">
        <v>0</v>
      </c>
    </row>
    <row r="68" spans="1:5" x14ac:dyDescent="0.2">
      <c r="A68" t="s">
        <v>463</v>
      </c>
      <c r="B68">
        <v>420</v>
      </c>
      <c r="C68">
        <v>376</v>
      </c>
      <c r="D68">
        <v>0</v>
      </c>
      <c r="E68">
        <v>26</v>
      </c>
    </row>
    <row r="69" spans="1:5" x14ac:dyDescent="0.2">
      <c r="A69" t="s">
        <v>464</v>
      </c>
      <c r="B69">
        <v>266</v>
      </c>
      <c r="C69">
        <v>390</v>
      </c>
      <c r="D69">
        <v>0</v>
      </c>
      <c r="E69">
        <v>82</v>
      </c>
    </row>
    <row r="70" spans="1:5" x14ac:dyDescent="0.2">
      <c r="A70" t="s">
        <v>465</v>
      </c>
      <c r="B70">
        <v>290</v>
      </c>
      <c r="C70">
        <v>286</v>
      </c>
      <c r="D70">
        <v>0</v>
      </c>
      <c r="E70">
        <v>0</v>
      </c>
    </row>
    <row r="71" spans="1:5" x14ac:dyDescent="0.2">
      <c r="A71" t="s">
        <v>466</v>
      </c>
      <c r="B71">
        <v>386</v>
      </c>
      <c r="C71">
        <v>156</v>
      </c>
      <c r="D71">
        <v>0</v>
      </c>
      <c r="E71">
        <v>80</v>
      </c>
    </row>
    <row r="72" spans="1:5" x14ac:dyDescent="0.2">
      <c r="A72" t="s">
        <v>467</v>
      </c>
      <c r="B72">
        <v>50.333329999999997</v>
      </c>
      <c r="C72">
        <v>76.333330000000004</v>
      </c>
      <c r="D72">
        <v>0</v>
      </c>
      <c r="E72">
        <v>24.33333</v>
      </c>
    </row>
    <row r="73" spans="1:5" x14ac:dyDescent="0.2">
      <c r="A73" t="s">
        <v>468</v>
      </c>
      <c r="B73">
        <v>0</v>
      </c>
      <c r="C73">
        <v>0</v>
      </c>
      <c r="D73">
        <v>0</v>
      </c>
      <c r="E73">
        <v>0</v>
      </c>
    </row>
    <row r="74" spans="1:5" x14ac:dyDescent="0.2">
      <c r="A74" t="s">
        <v>469</v>
      </c>
      <c r="B74">
        <v>30</v>
      </c>
      <c r="C74">
        <v>26</v>
      </c>
      <c r="D74">
        <v>0</v>
      </c>
      <c r="E74">
        <v>26</v>
      </c>
    </row>
    <row r="75" spans="1:5" x14ac:dyDescent="0.2">
      <c r="A75" t="s">
        <v>470</v>
      </c>
      <c r="B75">
        <v>56</v>
      </c>
      <c r="C75">
        <v>26</v>
      </c>
      <c r="D75">
        <v>0</v>
      </c>
      <c r="E75">
        <v>0</v>
      </c>
    </row>
    <row r="76" spans="1:5" x14ac:dyDescent="0.2">
      <c r="A76" t="s">
        <v>471</v>
      </c>
      <c r="B76">
        <v>104</v>
      </c>
      <c r="C76">
        <v>78</v>
      </c>
      <c r="D76">
        <v>0</v>
      </c>
      <c r="E76">
        <v>26</v>
      </c>
    </row>
    <row r="77" spans="1:5" x14ac:dyDescent="0.2">
      <c r="A77" t="s">
        <v>472</v>
      </c>
      <c r="B77">
        <v>52</v>
      </c>
      <c r="C77">
        <v>78</v>
      </c>
      <c r="D77">
        <v>0</v>
      </c>
      <c r="E77">
        <v>50.333329999999997</v>
      </c>
    </row>
    <row r="78" spans="1:5" x14ac:dyDescent="0.2">
      <c r="A78" t="s">
        <v>473</v>
      </c>
      <c r="B78">
        <v>78</v>
      </c>
      <c r="C78">
        <v>52</v>
      </c>
      <c r="D78">
        <v>0</v>
      </c>
      <c r="E78">
        <v>0</v>
      </c>
    </row>
    <row r="79" spans="1:5" x14ac:dyDescent="0.2">
      <c r="A79" t="s">
        <v>474</v>
      </c>
      <c r="B79">
        <v>26</v>
      </c>
      <c r="C79">
        <v>0</v>
      </c>
      <c r="D79">
        <v>0</v>
      </c>
      <c r="E79">
        <v>26</v>
      </c>
    </row>
    <row r="80" spans="1:5" x14ac:dyDescent="0.2">
      <c r="A80" t="s">
        <v>475</v>
      </c>
      <c r="B80">
        <v>0</v>
      </c>
      <c r="C80">
        <v>0</v>
      </c>
      <c r="D80">
        <v>0</v>
      </c>
      <c r="E80">
        <v>0</v>
      </c>
    </row>
    <row r="81" spans="1:5" x14ac:dyDescent="0.2">
      <c r="A81" t="s">
        <v>476</v>
      </c>
      <c r="B81">
        <v>0</v>
      </c>
      <c r="C81">
        <v>352</v>
      </c>
      <c r="D81">
        <v>0</v>
      </c>
      <c r="E81">
        <v>0</v>
      </c>
    </row>
    <row r="82" spans="1:5" x14ac:dyDescent="0.2">
      <c r="A82" t="s">
        <v>477</v>
      </c>
      <c r="B82">
        <v>0</v>
      </c>
      <c r="C82">
        <v>252</v>
      </c>
      <c r="D82">
        <v>0</v>
      </c>
      <c r="E82">
        <v>0</v>
      </c>
    </row>
    <row r="83" spans="1:5" x14ac:dyDescent="0.2">
      <c r="A83" t="s">
        <v>478</v>
      </c>
      <c r="B83">
        <v>0</v>
      </c>
      <c r="C83">
        <v>186</v>
      </c>
      <c r="D83">
        <v>0</v>
      </c>
      <c r="E83">
        <v>0</v>
      </c>
    </row>
    <row r="84" spans="1:5" x14ac:dyDescent="0.2">
      <c r="A84" t="s">
        <v>479</v>
      </c>
      <c r="B84">
        <v>26</v>
      </c>
      <c r="C84">
        <v>26</v>
      </c>
      <c r="D84">
        <v>0</v>
      </c>
      <c r="E84">
        <v>52</v>
      </c>
    </row>
    <row r="85" spans="1:5" x14ac:dyDescent="0.2">
      <c r="A85" t="s">
        <v>480</v>
      </c>
      <c r="B85">
        <v>0</v>
      </c>
      <c r="C85">
        <v>130</v>
      </c>
      <c r="D85">
        <v>0</v>
      </c>
      <c r="E85">
        <v>0</v>
      </c>
    </row>
    <row r="86" spans="1:5" x14ac:dyDescent="0.2">
      <c r="A86" t="s">
        <v>481</v>
      </c>
      <c r="B86">
        <v>104</v>
      </c>
      <c r="C86">
        <v>272</v>
      </c>
      <c r="D86">
        <v>0</v>
      </c>
      <c r="E86">
        <v>108</v>
      </c>
    </row>
    <row r="87" spans="1:5" x14ac:dyDescent="0.2">
      <c r="A87" t="s">
        <v>482</v>
      </c>
      <c r="B87">
        <v>0</v>
      </c>
      <c r="C87">
        <v>0</v>
      </c>
      <c r="D87">
        <v>0</v>
      </c>
      <c r="E87">
        <v>0</v>
      </c>
    </row>
    <row r="88" spans="1:5" x14ac:dyDescent="0.2">
      <c r="A88" t="s">
        <v>483</v>
      </c>
      <c r="B88">
        <v>0</v>
      </c>
      <c r="C88">
        <v>352</v>
      </c>
      <c r="D88">
        <v>0</v>
      </c>
      <c r="E88">
        <v>160</v>
      </c>
    </row>
    <row r="89" spans="1:5" x14ac:dyDescent="0.2">
      <c r="A89" t="s">
        <v>484</v>
      </c>
      <c r="B89">
        <v>0</v>
      </c>
      <c r="C89">
        <v>26</v>
      </c>
      <c r="D89">
        <v>0</v>
      </c>
      <c r="E89">
        <v>52</v>
      </c>
    </row>
    <row r="90" spans="1:5" x14ac:dyDescent="0.2">
      <c r="A90" t="s">
        <v>485</v>
      </c>
      <c r="B90">
        <v>52</v>
      </c>
      <c r="C90">
        <v>0</v>
      </c>
      <c r="D90">
        <v>0</v>
      </c>
      <c r="E90">
        <v>138</v>
      </c>
    </row>
    <row r="91" spans="1:5" x14ac:dyDescent="0.2">
      <c r="A91" t="s">
        <v>486</v>
      </c>
      <c r="B91">
        <v>30</v>
      </c>
      <c r="C91">
        <v>0</v>
      </c>
      <c r="D91">
        <v>0</v>
      </c>
      <c r="E91">
        <v>212</v>
      </c>
    </row>
    <row r="92" spans="1:5" x14ac:dyDescent="0.2">
      <c r="A92" t="s">
        <v>487</v>
      </c>
      <c r="B92">
        <v>52</v>
      </c>
      <c r="C92">
        <v>0</v>
      </c>
      <c r="D92">
        <v>0</v>
      </c>
      <c r="E92">
        <v>104</v>
      </c>
    </row>
    <row r="93" spans="1:5" x14ac:dyDescent="0.2">
      <c r="A93" t="s">
        <v>488</v>
      </c>
      <c r="B93">
        <v>0</v>
      </c>
      <c r="C93">
        <v>0</v>
      </c>
      <c r="D93">
        <v>0</v>
      </c>
      <c r="E93">
        <v>116</v>
      </c>
    </row>
    <row r="94" spans="1:5" x14ac:dyDescent="0.2">
      <c r="A94" t="s">
        <v>489</v>
      </c>
      <c r="B94">
        <v>0</v>
      </c>
      <c r="C94">
        <v>0</v>
      </c>
      <c r="D94">
        <v>0</v>
      </c>
      <c r="E94">
        <v>0</v>
      </c>
    </row>
    <row r="95" spans="1:5" x14ac:dyDescent="0.2">
      <c r="A95" t="s">
        <v>490</v>
      </c>
      <c r="B95">
        <v>30</v>
      </c>
      <c r="C95">
        <v>0</v>
      </c>
      <c r="D95">
        <v>0</v>
      </c>
      <c r="E95">
        <v>30</v>
      </c>
    </row>
    <row r="96" spans="1:5" x14ac:dyDescent="0.2">
      <c r="A96" t="s">
        <v>491</v>
      </c>
      <c r="B96">
        <v>0</v>
      </c>
      <c r="C96">
        <v>68.333330000000004</v>
      </c>
      <c r="D96">
        <v>0</v>
      </c>
      <c r="E96">
        <v>78</v>
      </c>
    </row>
    <row r="97" spans="1:5" x14ac:dyDescent="0.2">
      <c r="A97" t="s">
        <v>492</v>
      </c>
      <c r="B97">
        <v>26</v>
      </c>
      <c r="C97">
        <v>40</v>
      </c>
      <c r="D97">
        <v>0</v>
      </c>
      <c r="E97">
        <v>0</v>
      </c>
    </row>
    <row r="98" spans="1:5" x14ac:dyDescent="0.2">
      <c r="A98" t="s">
        <v>493</v>
      </c>
      <c r="B98">
        <v>78</v>
      </c>
      <c r="C98">
        <v>52</v>
      </c>
      <c r="D98">
        <v>0</v>
      </c>
      <c r="E98">
        <v>104</v>
      </c>
    </row>
    <row r="99" spans="1:5" x14ac:dyDescent="0.2">
      <c r="A99" t="s">
        <v>494</v>
      </c>
      <c r="B99">
        <v>56</v>
      </c>
      <c r="C99">
        <v>0</v>
      </c>
      <c r="D99">
        <v>0</v>
      </c>
      <c r="E99">
        <v>104</v>
      </c>
    </row>
    <row r="100" spans="1:5" x14ac:dyDescent="0.2">
      <c r="A100" t="s">
        <v>495</v>
      </c>
      <c r="B100">
        <v>26</v>
      </c>
      <c r="C100">
        <v>30</v>
      </c>
      <c r="D100">
        <v>0</v>
      </c>
      <c r="E100">
        <v>0</v>
      </c>
    </row>
    <row r="101" spans="1:5" x14ac:dyDescent="0.2">
      <c r="A101" t="s">
        <v>496</v>
      </c>
      <c r="B101">
        <v>0</v>
      </c>
      <c r="C101">
        <v>0</v>
      </c>
      <c r="D101">
        <v>0</v>
      </c>
      <c r="E101">
        <v>0</v>
      </c>
    </row>
    <row r="102" spans="1:5" x14ac:dyDescent="0.2">
      <c r="A102" t="s">
        <v>497</v>
      </c>
      <c r="B102">
        <v>116</v>
      </c>
      <c r="C102">
        <v>30</v>
      </c>
      <c r="D102">
        <v>0</v>
      </c>
      <c r="E102">
        <v>86</v>
      </c>
    </row>
    <row r="103" spans="1:5" x14ac:dyDescent="0.2">
      <c r="A103" t="s">
        <v>498</v>
      </c>
      <c r="B103">
        <v>82</v>
      </c>
      <c r="C103">
        <v>0</v>
      </c>
      <c r="D103">
        <v>0</v>
      </c>
      <c r="E103">
        <v>56</v>
      </c>
    </row>
    <row r="104" spans="1:5" x14ac:dyDescent="0.2">
      <c r="A104" t="s">
        <v>499</v>
      </c>
      <c r="B104">
        <v>112</v>
      </c>
      <c r="C104">
        <v>0</v>
      </c>
      <c r="D104">
        <v>26</v>
      </c>
      <c r="E104">
        <v>0</v>
      </c>
    </row>
    <row r="105" spans="1:5" x14ac:dyDescent="0.2">
      <c r="A105" t="s">
        <v>500</v>
      </c>
      <c r="B105">
        <v>130</v>
      </c>
      <c r="C105">
        <v>104</v>
      </c>
      <c r="D105">
        <v>82</v>
      </c>
      <c r="E105">
        <v>30</v>
      </c>
    </row>
    <row r="106" spans="1:5" x14ac:dyDescent="0.2">
      <c r="A106" t="s">
        <v>501</v>
      </c>
      <c r="B106">
        <v>60</v>
      </c>
      <c r="C106">
        <v>0</v>
      </c>
      <c r="D106">
        <v>26</v>
      </c>
      <c r="E106">
        <v>30</v>
      </c>
    </row>
    <row r="107" spans="1:5" x14ac:dyDescent="0.2">
      <c r="A107" t="s">
        <v>502</v>
      </c>
      <c r="B107">
        <v>142</v>
      </c>
      <c r="C107">
        <v>26</v>
      </c>
      <c r="D107">
        <v>176</v>
      </c>
      <c r="E107">
        <v>0</v>
      </c>
    </row>
    <row r="108" spans="1:5" x14ac:dyDescent="0.2">
      <c r="A108" t="s">
        <v>503</v>
      </c>
      <c r="B108">
        <v>0</v>
      </c>
      <c r="C108">
        <v>0</v>
      </c>
      <c r="D108">
        <v>0</v>
      </c>
      <c r="E108">
        <v>0</v>
      </c>
    </row>
    <row r="109" spans="1:5" x14ac:dyDescent="0.2">
      <c r="A109" t="s">
        <v>504</v>
      </c>
      <c r="B109">
        <v>86</v>
      </c>
      <c r="C109">
        <v>26</v>
      </c>
      <c r="D109">
        <v>78</v>
      </c>
      <c r="E109">
        <v>24.33333</v>
      </c>
    </row>
    <row r="110" spans="1:5" x14ac:dyDescent="0.2">
      <c r="A110" t="s">
        <v>505</v>
      </c>
      <c r="B110">
        <v>194</v>
      </c>
      <c r="C110">
        <v>0</v>
      </c>
      <c r="D110">
        <v>56</v>
      </c>
      <c r="E110">
        <v>0</v>
      </c>
    </row>
    <row r="111" spans="1:5" x14ac:dyDescent="0.2">
      <c r="A111" t="s">
        <v>506</v>
      </c>
      <c r="B111">
        <v>160</v>
      </c>
      <c r="C111">
        <v>0</v>
      </c>
      <c r="D111">
        <v>142</v>
      </c>
      <c r="E111">
        <v>30</v>
      </c>
    </row>
    <row r="112" spans="1:5" x14ac:dyDescent="0.2">
      <c r="A112" t="s">
        <v>507</v>
      </c>
      <c r="B112">
        <v>310</v>
      </c>
      <c r="C112">
        <v>48.66666</v>
      </c>
      <c r="D112">
        <v>52</v>
      </c>
      <c r="E112">
        <v>0</v>
      </c>
    </row>
    <row r="113" spans="1:5" x14ac:dyDescent="0.2">
      <c r="A113" t="s">
        <v>508</v>
      </c>
      <c r="B113">
        <v>146</v>
      </c>
      <c r="C113">
        <v>0</v>
      </c>
      <c r="D113">
        <v>120</v>
      </c>
      <c r="E113">
        <v>52</v>
      </c>
    </row>
    <row r="114" spans="1:5" x14ac:dyDescent="0.2">
      <c r="A114" t="s">
        <v>509</v>
      </c>
      <c r="B114">
        <v>78</v>
      </c>
      <c r="C114">
        <v>26</v>
      </c>
      <c r="D114">
        <v>26</v>
      </c>
      <c r="E114">
        <v>0</v>
      </c>
    </row>
    <row r="115" spans="1:5" x14ac:dyDescent="0.2">
      <c r="A115" t="s">
        <v>510</v>
      </c>
      <c r="B115">
        <v>0</v>
      </c>
      <c r="C115">
        <v>0</v>
      </c>
      <c r="D115">
        <v>0</v>
      </c>
      <c r="E115">
        <v>0</v>
      </c>
    </row>
    <row r="116" spans="1:5" x14ac:dyDescent="0.2">
      <c r="A116" t="s">
        <v>511</v>
      </c>
      <c r="B116">
        <v>56</v>
      </c>
      <c r="C116">
        <v>28.33333</v>
      </c>
      <c r="D116">
        <v>112</v>
      </c>
      <c r="E116">
        <v>0</v>
      </c>
    </row>
    <row r="117" spans="1:5" x14ac:dyDescent="0.2">
      <c r="A117" t="s">
        <v>512</v>
      </c>
      <c r="B117">
        <v>30</v>
      </c>
      <c r="C117">
        <v>30</v>
      </c>
      <c r="D117">
        <v>160</v>
      </c>
      <c r="E117">
        <v>66</v>
      </c>
    </row>
    <row r="118" spans="1:5" x14ac:dyDescent="0.2">
      <c r="A118" t="s">
        <v>513</v>
      </c>
      <c r="B118">
        <v>0</v>
      </c>
      <c r="C118">
        <v>26</v>
      </c>
      <c r="D118">
        <v>52</v>
      </c>
      <c r="E118">
        <v>0</v>
      </c>
    </row>
    <row r="119" spans="1:5" x14ac:dyDescent="0.2">
      <c r="A119" t="s">
        <v>514</v>
      </c>
      <c r="B119">
        <v>164</v>
      </c>
      <c r="C119">
        <v>0</v>
      </c>
      <c r="D119">
        <v>86</v>
      </c>
      <c r="E119">
        <v>0</v>
      </c>
    </row>
    <row r="120" spans="1:5" x14ac:dyDescent="0.2">
      <c r="A120" t="s">
        <v>515</v>
      </c>
      <c r="B120">
        <v>30</v>
      </c>
      <c r="C120">
        <v>0</v>
      </c>
      <c r="D120">
        <v>146</v>
      </c>
      <c r="E120">
        <v>30</v>
      </c>
    </row>
    <row r="121" spans="1:5" x14ac:dyDescent="0.2">
      <c r="A121" t="s">
        <v>516</v>
      </c>
      <c r="B121">
        <v>30</v>
      </c>
      <c r="C121">
        <v>0</v>
      </c>
      <c r="D121">
        <v>30</v>
      </c>
      <c r="E121">
        <v>0</v>
      </c>
    </row>
    <row r="122" spans="1:5" x14ac:dyDescent="0.2">
      <c r="A122" t="s">
        <v>517</v>
      </c>
      <c r="B122">
        <v>0</v>
      </c>
      <c r="C122">
        <v>0</v>
      </c>
      <c r="D122">
        <v>0</v>
      </c>
      <c r="E122">
        <v>0</v>
      </c>
    </row>
    <row r="123" spans="1:5" x14ac:dyDescent="0.2">
      <c r="A123" t="s">
        <v>518</v>
      </c>
      <c r="B123">
        <v>0</v>
      </c>
      <c r="C123">
        <v>0</v>
      </c>
      <c r="D123">
        <v>0</v>
      </c>
      <c r="E123">
        <v>26</v>
      </c>
    </row>
    <row r="124" spans="1:5" x14ac:dyDescent="0.2">
      <c r="A124" t="s">
        <v>519</v>
      </c>
      <c r="B124">
        <v>164</v>
      </c>
      <c r="C124">
        <v>26</v>
      </c>
      <c r="D124">
        <v>0</v>
      </c>
      <c r="E124">
        <v>30</v>
      </c>
    </row>
    <row r="125" spans="1:5" x14ac:dyDescent="0.2">
      <c r="A125" t="s">
        <v>520</v>
      </c>
      <c r="B125">
        <v>26</v>
      </c>
      <c r="C125">
        <v>0</v>
      </c>
      <c r="D125">
        <v>0</v>
      </c>
      <c r="E125">
        <v>0</v>
      </c>
    </row>
    <row r="126" spans="1:5" x14ac:dyDescent="0.2">
      <c r="A126" t="s">
        <v>521</v>
      </c>
      <c r="B126">
        <v>56</v>
      </c>
      <c r="C126">
        <v>0</v>
      </c>
      <c r="D126">
        <v>0</v>
      </c>
      <c r="E126">
        <v>0</v>
      </c>
    </row>
    <row r="127" spans="1:5" x14ac:dyDescent="0.2">
      <c r="A127" t="s">
        <v>522</v>
      </c>
      <c r="B127">
        <v>384</v>
      </c>
      <c r="C127">
        <v>30</v>
      </c>
      <c r="D127">
        <v>0</v>
      </c>
      <c r="E127">
        <v>0</v>
      </c>
    </row>
    <row r="128" spans="1:5" x14ac:dyDescent="0.2">
      <c r="A128" t="s">
        <v>523</v>
      </c>
      <c r="B128">
        <v>260</v>
      </c>
      <c r="C128">
        <v>0</v>
      </c>
      <c r="D128">
        <v>0</v>
      </c>
      <c r="E128">
        <v>0</v>
      </c>
    </row>
    <row r="129" spans="1:5" x14ac:dyDescent="0.2">
      <c r="A129" t="s">
        <v>524</v>
      </c>
      <c r="B129">
        <v>0</v>
      </c>
      <c r="C129">
        <v>0</v>
      </c>
      <c r="D129">
        <v>0</v>
      </c>
      <c r="E129">
        <v>0</v>
      </c>
    </row>
    <row r="130" spans="1:5" x14ac:dyDescent="0.2">
      <c r="A130" t="s">
        <v>525</v>
      </c>
      <c r="B130">
        <v>112</v>
      </c>
      <c r="C130">
        <v>82</v>
      </c>
      <c r="D130">
        <v>0</v>
      </c>
      <c r="E130">
        <v>0</v>
      </c>
    </row>
    <row r="131" spans="1:5" x14ac:dyDescent="0.2">
      <c r="A131" t="s">
        <v>526</v>
      </c>
      <c r="B131">
        <v>112</v>
      </c>
      <c r="C131">
        <v>0</v>
      </c>
      <c r="D131">
        <v>0</v>
      </c>
      <c r="E131">
        <v>0</v>
      </c>
    </row>
    <row r="132" spans="1:5" x14ac:dyDescent="0.2">
      <c r="A132" t="s">
        <v>527</v>
      </c>
      <c r="B132">
        <v>90</v>
      </c>
      <c r="C132">
        <v>0</v>
      </c>
      <c r="D132">
        <v>0</v>
      </c>
      <c r="E132">
        <v>26</v>
      </c>
    </row>
    <row r="133" spans="1:5" x14ac:dyDescent="0.2">
      <c r="A133" t="s">
        <v>528</v>
      </c>
      <c r="B133">
        <v>82</v>
      </c>
      <c r="C133">
        <v>0</v>
      </c>
      <c r="D133">
        <v>0</v>
      </c>
      <c r="E133">
        <v>30</v>
      </c>
    </row>
    <row r="134" spans="1:5" x14ac:dyDescent="0.2">
      <c r="A134" t="s">
        <v>529</v>
      </c>
      <c r="B134">
        <v>116</v>
      </c>
      <c r="C134">
        <v>0</v>
      </c>
      <c r="D134">
        <v>0</v>
      </c>
      <c r="E134">
        <v>0</v>
      </c>
    </row>
    <row r="135" spans="1:5" x14ac:dyDescent="0.2">
      <c r="A135" t="s">
        <v>530</v>
      </c>
      <c r="B135">
        <v>52</v>
      </c>
      <c r="C135">
        <v>26</v>
      </c>
      <c r="D135">
        <v>176</v>
      </c>
      <c r="E135">
        <v>0</v>
      </c>
    </row>
    <row r="136" spans="1:5" x14ac:dyDescent="0.2">
      <c r="A136" t="s">
        <v>531</v>
      </c>
      <c r="B136">
        <v>0</v>
      </c>
      <c r="C136">
        <v>0</v>
      </c>
      <c r="D136">
        <v>0</v>
      </c>
      <c r="E136">
        <v>0</v>
      </c>
    </row>
    <row r="137" spans="1:5" x14ac:dyDescent="0.2">
      <c r="A137" t="s">
        <v>532</v>
      </c>
      <c r="B137">
        <v>86</v>
      </c>
      <c r="C137">
        <v>30</v>
      </c>
      <c r="D137">
        <v>90</v>
      </c>
      <c r="E137">
        <v>56</v>
      </c>
    </row>
    <row r="138" spans="1:5" x14ac:dyDescent="0.2">
      <c r="A138" t="s">
        <v>533</v>
      </c>
      <c r="B138">
        <v>245.0909</v>
      </c>
      <c r="C138">
        <v>159.54545000000002</v>
      </c>
      <c r="D138">
        <v>82</v>
      </c>
      <c r="E138">
        <v>29.545449999999999</v>
      </c>
    </row>
    <row r="139" spans="1:5" x14ac:dyDescent="0.2">
      <c r="A139" t="s">
        <v>534</v>
      </c>
      <c r="B139">
        <v>142</v>
      </c>
      <c r="C139">
        <v>198</v>
      </c>
      <c r="D139">
        <v>194</v>
      </c>
      <c r="E139">
        <v>56</v>
      </c>
    </row>
    <row r="140" spans="1:5" x14ac:dyDescent="0.2">
      <c r="A140" t="s">
        <v>535</v>
      </c>
      <c r="B140">
        <v>0</v>
      </c>
      <c r="C140">
        <v>238</v>
      </c>
      <c r="D140">
        <v>82</v>
      </c>
      <c r="E140">
        <v>26</v>
      </c>
    </row>
    <row r="141" spans="1:5" x14ac:dyDescent="0.2">
      <c r="A141" t="s">
        <v>536</v>
      </c>
      <c r="B141">
        <v>76</v>
      </c>
      <c r="C141">
        <v>258</v>
      </c>
      <c r="D141">
        <v>82</v>
      </c>
      <c r="E141">
        <v>0</v>
      </c>
    </row>
    <row r="142" spans="1:5" x14ac:dyDescent="0.2">
      <c r="A142" t="s">
        <v>537</v>
      </c>
      <c r="B142">
        <v>0</v>
      </c>
      <c r="C142">
        <v>194</v>
      </c>
      <c r="D142">
        <v>0</v>
      </c>
      <c r="E142">
        <v>0</v>
      </c>
    </row>
    <row r="143" spans="1:5" x14ac:dyDescent="0.2">
      <c r="A143" t="s">
        <v>538</v>
      </c>
      <c r="B143">
        <v>0</v>
      </c>
      <c r="C143">
        <v>0</v>
      </c>
      <c r="D143">
        <v>0</v>
      </c>
      <c r="E143">
        <v>0</v>
      </c>
    </row>
    <row r="144" spans="1:5" x14ac:dyDescent="0.2">
      <c r="A144" t="s">
        <v>539</v>
      </c>
      <c r="B144">
        <v>0</v>
      </c>
      <c r="C144">
        <v>182</v>
      </c>
      <c r="D144">
        <v>0</v>
      </c>
      <c r="E144">
        <v>0</v>
      </c>
    </row>
    <row r="145" spans="1:5" x14ac:dyDescent="0.2">
      <c r="A145" t="s">
        <v>540</v>
      </c>
      <c r="B145">
        <v>30</v>
      </c>
      <c r="C145">
        <v>134</v>
      </c>
      <c r="D145">
        <v>82</v>
      </c>
      <c r="E145">
        <v>0</v>
      </c>
    </row>
    <row r="146" spans="1:5" x14ac:dyDescent="0.2">
      <c r="A146" t="s">
        <v>541</v>
      </c>
      <c r="B146">
        <v>52</v>
      </c>
      <c r="C146">
        <v>224</v>
      </c>
      <c r="D146">
        <v>26</v>
      </c>
      <c r="E146">
        <v>0</v>
      </c>
    </row>
    <row r="147" spans="1:5" x14ac:dyDescent="0.2">
      <c r="A147" t="s">
        <v>542</v>
      </c>
      <c r="B147">
        <v>26</v>
      </c>
      <c r="C147">
        <v>112</v>
      </c>
      <c r="D147">
        <v>52</v>
      </c>
      <c r="E147">
        <v>26</v>
      </c>
    </row>
    <row r="148" spans="1:5" x14ac:dyDescent="0.2">
      <c r="A148" t="s">
        <v>543</v>
      </c>
      <c r="B148">
        <v>26</v>
      </c>
      <c r="C148">
        <v>86</v>
      </c>
      <c r="D148">
        <v>0</v>
      </c>
      <c r="E148">
        <v>0</v>
      </c>
    </row>
    <row r="149" spans="1:5" x14ac:dyDescent="0.2">
      <c r="A149" t="s">
        <v>544</v>
      </c>
      <c r="B149">
        <v>66</v>
      </c>
      <c r="C149">
        <v>0</v>
      </c>
      <c r="D149">
        <v>0</v>
      </c>
      <c r="E149">
        <v>26</v>
      </c>
    </row>
    <row r="150" spans="1:5" x14ac:dyDescent="0.2">
      <c r="A150" t="s">
        <v>545</v>
      </c>
      <c r="B150">
        <v>30</v>
      </c>
      <c r="C150">
        <v>60</v>
      </c>
      <c r="D150">
        <v>0</v>
      </c>
      <c r="E150">
        <v>0</v>
      </c>
    </row>
    <row r="151" spans="1:5" x14ac:dyDescent="0.2">
      <c r="A151" t="s">
        <v>546</v>
      </c>
      <c r="B151">
        <v>30</v>
      </c>
      <c r="C151">
        <v>0</v>
      </c>
      <c r="D151">
        <v>108</v>
      </c>
      <c r="E151">
        <v>0</v>
      </c>
    </row>
    <row r="152" spans="1:5" x14ac:dyDescent="0.2">
      <c r="A152" t="s">
        <v>547</v>
      </c>
      <c r="B152">
        <v>26</v>
      </c>
      <c r="C152">
        <v>306</v>
      </c>
      <c r="D152">
        <v>78</v>
      </c>
      <c r="E152">
        <v>0</v>
      </c>
    </row>
    <row r="153" spans="1:5" x14ac:dyDescent="0.2">
      <c r="A153" t="s">
        <v>548</v>
      </c>
      <c r="B153">
        <v>26</v>
      </c>
      <c r="C153">
        <v>0</v>
      </c>
      <c r="D153">
        <v>86</v>
      </c>
      <c r="E153">
        <v>152</v>
      </c>
    </row>
    <row r="154" spans="1:5" x14ac:dyDescent="0.2">
      <c r="A154" t="s">
        <v>549</v>
      </c>
      <c r="B154">
        <v>30</v>
      </c>
      <c r="C154">
        <v>0</v>
      </c>
      <c r="D154">
        <v>0</v>
      </c>
      <c r="E154">
        <v>56</v>
      </c>
    </row>
    <row r="155" spans="1:5" x14ac:dyDescent="0.2">
      <c r="A155" t="s">
        <v>550</v>
      </c>
      <c r="B155">
        <v>0</v>
      </c>
      <c r="C155">
        <v>30</v>
      </c>
      <c r="D155">
        <v>26</v>
      </c>
      <c r="E155">
        <v>70</v>
      </c>
    </row>
    <row r="156" spans="1:5" x14ac:dyDescent="0.2">
      <c r="A156" t="s">
        <v>551</v>
      </c>
      <c r="B156">
        <v>0</v>
      </c>
      <c r="C156">
        <v>80</v>
      </c>
      <c r="D156">
        <v>0</v>
      </c>
      <c r="E156">
        <v>26</v>
      </c>
    </row>
    <row r="157" spans="1:5" x14ac:dyDescent="0.2">
      <c r="A157" t="s">
        <v>552</v>
      </c>
      <c r="B157">
        <v>0</v>
      </c>
      <c r="C157">
        <v>0</v>
      </c>
      <c r="D157">
        <v>0</v>
      </c>
      <c r="E157">
        <v>30</v>
      </c>
    </row>
    <row r="158" spans="1:5" x14ac:dyDescent="0.2">
      <c r="A158" t="s">
        <v>553</v>
      </c>
      <c r="B158">
        <v>30</v>
      </c>
      <c r="C158">
        <v>56</v>
      </c>
      <c r="D158">
        <v>0</v>
      </c>
      <c r="E158">
        <v>30</v>
      </c>
    </row>
    <row r="159" spans="1:5" x14ac:dyDescent="0.2">
      <c r="A159" t="s">
        <v>554</v>
      </c>
      <c r="B159">
        <v>40</v>
      </c>
      <c r="C159">
        <v>0</v>
      </c>
      <c r="D159">
        <v>0</v>
      </c>
      <c r="E159">
        <v>192</v>
      </c>
    </row>
    <row r="160" spans="1:5" x14ac:dyDescent="0.2">
      <c r="A160" t="s">
        <v>555</v>
      </c>
      <c r="B160">
        <v>30</v>
      </c>
      <c r="C160">
        <v>0</v>
      </c>
      <c r="D160">
        <v>0</v>
      </c>
      <c r="E160">
        <v>30</v>
      </c>
    </row>
    <row r="161" spans="1:5" x14ac:dyDescent="0.2">
      <c r="A161" t="s">
        <v>556</v>
      </c>
      <c r="B161">
        <v>56</v>
      </c>
      <c r="C161">
        <v>52</v>
      </c>
      <c r="D161">
        <v>0</v>
      </c>
      <c r="E161">
        <v>30</v>
      </c>
    </row>
    <row r="162" spans="1:5" x14ac:dyDescent="0.2">
      <c r="A162" t="s">
        <v>557</v>
      </c>
      <c r="B162">
        <v>122</v>
      </c>
      <c r="C162">
        <v>0</v>
      </c>
      <c r="D162">
        <v>0</v>
      </c>
      <c r="E162">
        <v>100</v>
      </c>
    </row>
    <row r="163" spans="1:5" x14ac:dyDescent="0.2">
      <c r="A163" t="s">
        <v>558</v>
      </c>
      <c r="B163">
        <v>136</v>
      </c>
      <c r="C163">
        <v>26</v>
      </c>
      <c r="D163">
        <v>0</v>
      </c>
      <c r="E163">
        <v>78</v>
      </c>
    </row>
    <row r="164" spans="1:5" x14ac:dyDescent="0.2">
      <c r="A164" t="s">
        <v>559</v>
      </c>
      <c r="B164">
        <v>0</v>
      </c>
      <c r="C164">
        <v>0</v>
      </c>
      <c r="D164">
        <v>0</v>
      </c>
      <c r="E164">
        <v>0</v>
      </c>
    </row>
    <row r="165" spans="1:5" x14ac:dyDescent="0.2">
      <c r="A165" t="s">
        <v>560</v>
      </c>
      <c r="B165">
        <v>56</v>
      </c>
      <c r="C165">
        <v>52</v>
      </c>
      <c r="D165">
        <v>0</v>
      </c>
      <c r="E165">
        <v>126</v>
      </c>
    </row>
    <row r="166" spans="1:5" x14ac:dyDescent="0.2">
      <c r="A166" t="s">
        <v>561</v>
      </c>
      <c r="B166">
        <v>122</v>
      </c>
      <c r="C166">
        <v>0</v>
      </c>
      <c r="D166">
        <v>0</v>
      </c>
      <c r="E166">
        <v>78</v>
      </c>
    </row>
    <row r="167" spans="1:5" x14ac:dyDescent="0.2">
      <c r="A167" t="s">
        <v>562</v>
      </c>
      <c r="B167">
        <v>120</v>
      </c>
      <c r="C167">
        <v>90</v>
      </c>
      <c r="D167">
        <v>0</v>
      </c>
      <c r="E167">
        <v>78</v>
      </c>
    </row>
    <row r="168" spans="1:5" x14ac:dyDescent="0.2">
      <c r="A168" t="s">
        <v>563</v>
      </c>
      <c r="B168">
        <v>222</v>
      </c>
      <c r="C168">
        <v>26</v>
      </c>
      <c r="D168">
        <v>0</v>
      </c>
      <c r="E168">
        <v>186</v>
      </c>
    </row>
    <row r="169" spans="1:5" x14ac:dyDescent="0.2">
      <c r="A169" t="s">
        <v>564</v>
      </c>
      <c r="B169">
        <v>236</v>
      </c>
      <c r="C169">
        <v>52</v>
      </c>
      <c r="D169">
        <v>0</v>
      </c>
      <c r="E169">
        <v>52</v>
      </c>
    </row>
    <row r="170" spans="1:5" x14ac:dyDescent="0.2">
      <c r="A170" t="s">
        <v>565</v>
      </c>
      <c r="B170">
        <v>210</v>
      </c>
      <c r="C170">
        <v>40</v>
      </c>
      <c r="D170">
        <v>0</v>
      </c>
      <c r="E170">
        <v>26</v>
      </c>
    </row>
    <row r="171" spans="1:5" x14ac:dyDescent="0.2">
      <c r="A171" t="s">
        <v>566</v>
      </c>
      <c r="B171">
        <v>182</v>
      </c>
      <c r="C171">
        <v>0</v>
      </c>
      <c r="D171">
        <v>0</v>
      </c>
      <c r="E171">
        <v>0</v>
      </c>
    </row>
    <row r="172" spans="1:5" x14ac:dyDescent="0.2">
      <c r="A172" t="s">
        <v>567</v>
      </c>
      <c r="B172">
        <v>52</v>
      </c>
      <c r="C172">
        <v>26</v>
      </c>
      <c r="D172">
        <v>0</v>
      </c>
      <c r="E172">
        <v>26</v>
      </c>
    </row>
    <row r="173" spans="1:5" x14ac:dyDescent="0.2">
      <c r="A173" t="s">
        <v>568</v>
      </c>
      <c r="B173">
        <v>174</v>
      </c>
      <c r="C173">
        <v>92</v>
      </c>
      <c r="D173">
        <v>0</v>
      </c>
      <c r="E173">
        <v>0</v>
      </c>
    </row>
    <row r="174" spans="1:5" x14ac:dyDescent="0.2">
      <c r="A174" t="s">
        <v>569</v>
      </c>
      <c r="B174">
        <v>82</v>
      </c>
      <c r="C174">
        <v>0</v>
      </c>
      <c r="D174">
        <v>0</v>
      </c>
      <c r="E174">
        <v>26</v>
      </c>
    </row>
    <row r="175" spans="1:5" x14ac:dyDescent="0.2">
      <c r="A175" t="s">
        <v>570</v>
      </c>
      <c r="B175">
        <v>30</v>
      </c>
      <c r="C175">
        <v>0</v>
      </c>
      <c r="D175">
        <v>0</v>
      </c>
      <c r="E175">
        <v>0</v>
      </c>
    </row>
    <row r="176" spans="1:5" x14ac:dyDescent="0.2">
      <c r="A176" t="s">
        <v>571</v>
      </c>
      <c r="B176">
        <v>0</v>
      </c>
      <c r="C176">
        <v>40</v>
      </c>
      <c r="D176">
        <v>0</v>
      </c>
      <c r="E176">
        <v>0</v>
      </c>
    </row>
    <row r="177" spans="1:5" x14ac:dyDescent="0.2">
      <c r="A177" t="s">
        <v>572</v>
      </c>
      <c r="B177">
        <v>66</v>
      </c>
      <c r="C177">
        <v>26</v>
      </c>
      <c r="D177">
        <v>0</v>
      </c>
      <c r="E177">
        <v>0</v>
      </c>
    </row>
    <row r="178" spans="1:5" x14ac:dyDescent="0.2">
      <c r="A178" t="s">
        <v>573</v>
      </c>
      <c r="B178">
        <v>0</v>
      </c>
      <c r="C178">
        <v>0</v>
      </c>
      <c r="D178">
        <v>0</v>
      </c>
      <c r="E178">
        <v>96</v>
      </c>
    </row>
    <row r="179" spans="1:5" x14ac:dyDescent="0.2">
      <c r="A179" t="s">
        <v>574</v>
      </c>
      <c r="B179">
        <v>60</v>
      </c>
      <c r="C179">
        <v>0</v>
      </c>
      <c r="D179">
        <v>0</v>
      </c>
      <c r="E179">
        <v>106</v>
      </c>
    </row>
    <row r="180" spans="1:5" x14ac:dyDescent="0.2">
      <c r="A180" t="s">
        <v>575</v>
      </c>
      <c r="B180">
        <v>30</v>
      </c>
      <c r="C180">
        <v>56</v>
      </c>
      <c r="D180">
        <v>0</v>
      </c>
      <c r="E180">
        <v>166</v>
      </c>
    </row>
    <row r="181" spans="1:5" x14ac:dyDescent="0.2">
      <c r="A181" t="s">
        <v>576</v>
      </c>
      <c r="B181">
        <v>26</v>
      </c>
      <c r="C181">
        <v>0</v>
      </c>
      <c r="D181">
        <v>0</v>
      </c>
      <c r="E181">
        <v>160</v>
      </c>
    </row>
    <row r="182" spans="1:5" x14ac:dyDescent="0.2">
      <c r="A182" t="s">
        <v>577</v>
      </c>
      <c r="B182">
        <v>0</v>
      </c>
      <c r="C182">
        <v>0</v>
      </c>
      <c r="D182">
        <v>0</v>
      </c>
      <c r="E182">
        <v>52</v>
      </c>
    </row>
    <row r="183" spans="1:5" x14ac:dyDescent="0.2">
      <c r="A183" t="s">
        <v>578</v>
      </c>
      <c r="B183">
        <v>52</v>
      </c>
      <c r="C183">
        <v>26</v>
      </c>
      <c r="D183">
        <v>0</v>
      </c>
      <c r="E183">
        <v>174</v>
      </c>
    </row>
    <row r="184" spans="1:5" x14ac:dyDescent="0.2">
      <c r="A184" t="s">
        <v>579</v>
      </c>
      <c r="B184">
        <v>0</v>
      </c>
      <c r="C184">
        <v>80</v>
      </c>
      <c r="D184">
        <v>0</v>
      </c>
      <c r="E184">
        <v>202</v>
      </c>
    </row>
    <row r="185" spans="1:5" x14ac:dyDescent="0.2">
      <c r="A185" t="s">
        <v>580</v>
      </c>
      <c r="B185">
        <v>40</v>
      </c>
      <c r="C185">
        <v>0</v>
      </c>
      <c r="D185">
        <v>0</v>
      </c>
      <c r="E185">
        <v>52</v>
      </c>
    </row>
    <row r="186" spans="1:5" x14ac:dyDescent="0.2">
      <c r="A186" t="s">
        <v>581</v>
      </c>
      <c r="B186">
        <v>174</v>
      </c>
      <c r="C186">
        <v>0</v>
      </c>
      <c r="D186">
        <v>0</v>
      </c>
      <c r="E186">
        <v>56</v>
      </c>
    </row>
    <row r="187" spans="1:5" x14ac:dyDescent="0.2">
      <c r="A187" t="s">
        <v>582</v>
      </c>
      <c r="B187">
        <v>66</v>
      </c>
      <c r="C187">
        <v>52</v>
      </c>
      <c r="D187">
        <v>0</v>
      </c>
      <c r="E187">
        <v>40</v>
      </c>
    </row>
    <row r="188" spans="1:5" x14ac:dyDescent="0.2">
      <c r="A188" t="s">
        <v>583</v>
      </c>
      <c r="B188">
        <v>66</v>
      </c>
      <c r="C188">
        <v>0</v>
      </c>
      <c r="D188">
        <v>0</v>
      </c>
      <c r="E188">
        <v>30</v>
      </c>
    </row>
    <row r="189" spans="1:5" x14ac:dyDescent="0.2">
      <c r="A189" t="s">
        <v>584</v>
      </c>
      <c r="B189">
        <v>82</v>
      </c>
      <c r="C189">
        <v>0</v>
      </c>
      <c r="D189">
        <v>0</v>
      </c>
      <c r="E189">
        <v>40</v>
      </c>
    </row>
    <row r="190" spans="1:5" x14ac:dyDescent="0.2">
      <c r="A190" t="s">
        <v>585</v>
      </c>
      <c r="B190">
        <v>138</v>
      </c>
      <c r="C190">
        <v>30</v>
      </c>
      <c r="D190">
        <v>0</v>
      </c>
      <c r="E190">
        <v>96</v>
      </c>
    </row>
    <row r="191" spans="1:5" x14ac:dyDescent="0.2">
      <c r="A191" t="s">
        <v>586</v>
      </c>
      <c r="B191">
        <v>214</v>
      </c>
      <c r="C191">
        <v>26</v>
      </c>
      <c r="D191">
        <v>0</v>
      </c>
      <c r="E191">
        <v>26</v>
      </c>
    </row>
    <row r="192" spans="1:5" x14ac:dyDescent="0.2">
      <c r="A192" t="s">
        <v>587</v>
      </c>
      <c r="B192">
        <v>26</v>
      </c>
      <c r="C192">
        <v>26</v>
      </c>
      <c r="D192">
        <v>0</v>
      </c>
      <c r="E192">
        <v>0</v>
      </c>
    </row>
    <row r="193" spans="1:5" x14ac:dyDescent="0.2">
      <c r="A193" t="s">
        <v>588</v>
      </c>
      <c r="B193">
        <v>30</v>
      </c>
      <c r="C193">
        <v>162</v>
      </c>
      <c r="D193">
        <v>0</v>
      </c>
      <c r="E193">
        <v>186</v>
      </c>
    </row>
    <row r="194" spans="1:5" x14ac:dyDescent="0.2">
      <c r="A194" t="s">
        <v>589</v>
      </c>
      <c r="B194">
        <v>140</v>
      </c>
      <c r="C194">
        <v>134</v>
      </c>
      <c r="D194">
        <v>0</v>
      </c>
      <c r="E194">
        <v>0</v>
      </c>
    </row>
    <row r="195" spans="1:5" x14ac:dyDescent="0.2">
      <c r="A195" t="s">
        <v>590</v>
      </c>
      <c r="B195">
        <v>0</v>
      </c>
      <c r="C195">
        <v>0</v>
      </c>
      <c r="D195">
        <v>0</v>
      </c>
      <c r="E195">
        <v>0</v>
      </c>
    </row>
    <row r="196" spans="1:5" x14ac:dyDescent="0.2">
      <c r="A196" t="s">
        <v>591</v>
      </c>
      <c r="B196">
        <v>112</v>
      </c>
      <c r="C196">
        <v>134</v>
      </c>
      <c r="D196">
        <v>0</v>
      </c>
      <c r="E196">
        <v>30</v>
      </c>
    </row>
    <row r="197" spans="1:5" x14ac:dyDescent="0.2">
      <c r="A197" t="s">
        <v>592</v>
      </c>
      <c r="B197">
        <v>106</v>
      </c>
      <c r="C197">
        <v>162</v>
      </c>
      <c r="D197">
        <v>0</v>
      </c>
      <c r="E197">
        <v>66</v>
      </c>
    </row>
    <row r="198" spans="1:5" x14ac:dyDescent="0.2">
      <c r="A198" t="s">
        <v>593</v>
      </c>
      <c r="B198">
        <v>106</v>
      </c>
      <c r="C198">
        <v>108</v>
      </c>
      <c r="D198">
        <v>0</v>
      </c>
      <c r="E198">
        <v>0</v>
      </c>
    </row>
    <row r="199" spans="1:5" x14ac:dyDescent="0.2">
      <c r="A199" t="s">
        <v>594</v>
      </c>
      <c r="B199">
        <v>0</v>
      </c>
      <c r="C199">
        <v>0</v>
      </c>
      <c r="D199">
        <v>0</v>
      </c>
      <c r="E199">
        <v>0</v>
      </c>
    </row>
    <row r="200" spans="1:5" x14ac:dyDescent="0.2">
      <c r="A200" t="s">
        <v>595</v>
      </c>
      <c r="B200">
        <v>26</v>
      </c>
      <c r="C200">
        <v>52</v>
      </c>
      <c r="D200">
        <v>0</v>
      </c>
      <c r="E200">
        <v>26</v>
      </c>
    </row>
    <row r="201" spans="1:5" x14ac:dyDescent="0.2">
      <c r="A201" t="s">
        <v>596</v>
      </c>
      <c r="B201">
        <v>82</v>
      </c>
      <c r="C201">
        <v>146</v>
      </c>
      <c r="D201">
        <v>0</v>
      </c>
      <c r="E201">
        <v>26</v>
      </c>
    </row>
    <row r="202" spans="1:5" x14ac:dyDescent="0.2">
      <c r="A202" t="s">
        <v>597</v>
      </c>
      <c r="B202">
        <v>144</v>
      </c>
      <c r="C202">
        <v>26</v>
      </c>
      <c r="D202">
        <v>0</v>
      </c>
      <c r="E202">
        <v>0</v>
      </c>
    </row>
    <row r="203" spans="1:5" x14ac:dyDescent="0.2">
      <c r="A203" t="s">
        <v>598</v>
      </c>
      <c r="B203">
        <v>26</v>
      </c>
      <c r="C203">
        <v>134</v>
      </c>
      <c r="D203">
        <v>0</v>
      </c>
      <c r="E203">
        <v>0</v>
      </c>
    </row>
    <row r="204" spans="1:5" x14ac:dyDescent="0.2">
      <c r="A204" t="s">
        <v>599</v>
      </c>
      <c r="B204">
        <v>82</v>
      </c>
      <c r="C204">
        <v>290</v>
      </c>
      <c r="D204">
        <v>0</v>
      </c>
      <c r="E204">
        <v>0</v>
      </c>
    </row>
    <row r="205" spans="1:5" x14ac:dyDescent="0.2">
      <c r="A205" t="s">
        <v>600</v>
      </c>
      <c r="B205">
        <v>66</v>
      </c>
      <c r="C205">
        <v>78</v>
      </c>
      <c r="D205">
        <v>0</v>
      </c>
      <c r="E205">
        <v>40</v>
      </c>
    </row>
    <row r="206" spans="1:5" x14ac:dyDescent="0.2">
      <c r="A206" t="s">
        <v>601</v>
      </c>
      <c r="B206">
        <v>66</v>
      </c>
      <c r="C206">
        <v>0</v>
      </c>
      <c r="D206">
        <v>0</v>
      </c>
      <c r="E206">
        <v>0</v>
      </c>
    </row>
    <row r="207" spans="1:5" x14ac:dyDescent="0.2">
      <c r="A207" t="s">
        <v>602</v>
      </c>
      <c r="B207">
        <v>56</v>
      </c>
      <c r="C207">
        <v>104</v>
      </c>
      <c r="D207">
        <v>0</v>
      </c>
      <c r="E207">
        <v>26</v>
      </c>
    </row>
    <row r="208" spans="1:5" x14ac:dyDescent="0.2">
      <c r="A208" t="s">
        <v>603</v>
      </c>
      <c r="B208">
        <v>234</v>
      </c>
      <c r="C208">
        <v>78</v>
      </c>
      <c r="D208">
        <v>108</v>
      </c>
      <c r="E208">
        <v>0</v>
      </c>
    </row>
    <row r="209" spans="1:5" x14ac:dyDescent="0.2">
      <c r="A209" t="s">
        <v>604</v>
      </c>
      <c r="B209">
        <v>164</v>
      </c>
      <c r="C209">
        <v>56</v>
      </c>
      <c r="D209">
        <v>26</v>
      </c>
      <c r="E209">
        <v>26</v>
      </c>
    </row>
    <row r="210" spans="1:5" x14ac:dyDescent="0.2">
      <c r="A210" t="s">
        <v>605</v>
      </c>
      <c r="B210">
        <v>104</v>
      </c>
      <c r="C210">
        <v>196</v>
      </c>
      <c r="D210">
        <v>92</v>
      </c>
      <c r="E210">
        <v>56</v>
      </c>
    </row>
    <row r="211" spans="1:5" x14ac:dyDescent="0.2">
      <c r="A211" t="s">
        <v>606</v>
      </c>
      <c r="B211">
        <v>216</v>
      </c>
      <c r="C211">
        <v>220</v>
      </c>
      <c r="D211">
        <v>78</v>
      </c>
      <c r="E211">
        <v>160</v>
      </c>
    </row>
    <row r="212" spans="1:5" x14ac:dyDescent="0.2">
      <c r="A212" t="s">
        <v>607</v>
      </c>
      <c r="B212">
        <v>300</v>
      </c>
      <c r="C212">
        <v>158</v>
      </c>
      <c r="D212">
        <v>104</v>
      </c>
      <c r="E212">
        <v>104</v>
      </c>
    </row>
    <row r="213" spans="1:5" x14ac:dyDescent="0.2">
      <c r="A213" t="s">
        <v>608</v>
      </c>
      <c r="B213">
        <v>56</v>
      </c>
      <c r="C213">
        <v>184</v>
      </c>
      <c r="D213">
        <v>26</v>
      </c>
      <c r="E213">
        <v>26</v>
      </c>
    </row>
    <row r="214" spans="1:5" x14ac:dyDescent="0.2">
      <c r="A214" t="s">
        <v>609</v>
      </c>
      <c r="B214">
        <v>260</v>
      </c>
      <c r="C214">
        <v>78</v>
      </c>
      <c r="D214">
        <v>78</v>
      </c>
      <c r="E214">
        <v>26</v>
      </c>
    </row>
    <row r="215" spans="1:5" x14ac:dyDescent="0.2">
      <c r="A215" t="s">
        <v>610</v>
      </c>
      <c r="B215">
        <v>130</v>
      </c>
      <c r="C215">
        <v>104</v>
      </c>
      <c r="D215">
        <v>56</v>
      </c>
      <c r="E215">
        <v>78</v>
      </c>
    </row>
    <row r="216" spans="1:5" x14ac:dyDescent="0.2">
      <c r="A216" t="s">
        <v>611</v>
      </c>
      <c r="B216">
        <v>108</v>
      </c>
      <c r="C216">
        <v>246</v>
      </c>
      <c r="D216">
        <v>66</v>
      </c>
      <c r="E216">
        <v>82</v>
      </c>
    </row>
    <row r="217" spans="1:5" x14ac:dyDescent="0.2">
      <c r="A217" t="s">
        <v>612</v>
      </c>
      <c r="B217">
        <v>26</v>
      </c>
      <c r="C217">
        <v>112</v>
      </c>
      <c r="D217">
        <v>30</v>
      </c>
      <c r="E217">
        <v>134</v>
      </c>
    </row>
    <row r="218" spans="1:5" x14ac:dyDescent="0.2">
      <c r="A218" t="s">
        <v>613</v>
      </c>
      <c r="B218">
        <v>26</v>
      </c>
      <c r="C218">
        <v>26</v>
      </c>
      <c r="D218">
        <v>26</v>
      </c>
      <c r="E218">
        <v>78</v>
      </c>
    </row>
    <row r="219" spans="1:5" x14ac:dyDescent="0.2">
      <c r="A219" t="s">
        <v>614</v>
      </c>
      <c r="B219">
        <v>0</v>
      </c>
      <c r="C219">
        <v>30</v>
      </c>
      <c r="D219">
        <v>0</v>
      </c>
      <c r="E219">
        <v>26</v>
      </c>
    </row>
    <row r="220" spans="1:5" x14ac:dyDescent="0.2">
      <c r="A220" t="s">
        <v>615</v>
      </c>
      <c r="B220">
        <v>0</v>
      </c>
      <c r="C220">
        <v>0</v>
      </c>
      <c r="D220">
        <v>0</v>
      </c>
      <c r="E220">
        <v>146</v>
      </c>
    </row>
    <row r="221" spans="1:5" x14ac:dyDescent="0.2">
      <c r="A221" t="s">
        <v>616</v>
      </c>
      <c r="B221">
        <v>0</v>
      </c>
      <c r="C221">
        <v>66</v>
      </c>
      <c r="D221">
        <v>0</v>
      </c>
      <c r="E221">
        <v>86</v>
      </c>
    </row>
    <row r="222" spans="1:5" x14ac:dyDescent="0.2">
      <c r="A222" t="s">
        <v>617</v>
      </c>
      <c r="B222">
        <v>78</v>
      </c>
      <c r="C222">
        <v>52</v>
      </c>
      <c r="D222">
        <v>52</v>
      </c>
      <c r="E222">
        <v>92</v>
      </c>
    </row>
    <row r="223" spans="1:5" x14ac:dyDescent="0.2">
      <c r="A223" t="s">
        <v>618</v>
      </c>
      <c r="B223">
        <v>56</v>
      </c>
      <c r="C223">
        <v>78</v>
      </c>
      <c r="D223">
        <v>52</v>
      </c>
      <c r="E223">
        <v>26</v>
      </c>
    </row>
    <row r="224" spans="1:5" x14ac:dyDescent="0.2">
      <c r="A224" t="s">
        <v>619</v>
      </c>
      <c r="B224">
        <v>30</v>
      </c>
      <c r="C224">
        <v>0</v>
      </c>
      <c r="D224">
        <v>0</v>
      </c>
      <c r="E224">
        <v>78</v>
      </c>
    </row>
    <row r="225" spans="1:5" x14ac:dyDescent="0.2">
      <c r="A225" t="s">
        <v>620</v>
      </c>
      <c r="B225">
        <v>78</v>
      </c>
      <c r="C225">
        <v>0</v>
      </c>
      <c r="D225">
        <v>26</v>
      </c>
      <c r="E225">
        <v>82</v>
      </c>
    </row>
    <row r="226" spans="1:5" x14ac:dyDescent="0.2">
      <c r="A226" t="s">
        <v>621</v>
      </c>
      <c r="B226">
        <v>26</v>
      </c>
      <c r="C226">
        <v>30</v>
      </c>
      <c r="D226">
        <v>82</v>
      </c>
      <c r="E226">
        <v>0</v>
      </c>
    </row>
    <row r="227" spans="1:5" x14ac:dyDescent="0.2">
      <c r="A227" t="s">
        <v>622</v>
      </c>
      <c r="B227">
        <v>52</v>
      </c>
      <c r="C227">
        <v>0</v>
      </c>
      <c r="D227">
        <v>0</v>
      </c>
      <c r="E227">
        <v>78</v>
      </c>
    </row>
    <row r="228" spans="1:5" x14ac:dyDescent="0.2">
      <c r="A228" t="s">
        <v>623</v>
      </c>
      <c r="B228">
        <v>78</v>
      </c>
      <c r="C228">
        <v>26</v>
      </c>
      <c r="D228">
        <v>0</v>
      </c>
      <c r="E228">
        <v>130</v>
      </c>
    </row>
    <row r="229" spans="1:5" x14ac:dyDescent="0.2">
      <c r="A229" t="s">
        <v>624</v>
      </c>
      <c r="B229">
        <v>104</v>
      </c>
      <c r="C229">
        <v>0</v>
      </c>
      <c r="D229">
        <v>30</v>
      </c>
      <c r="E229">
        <v>160</v>
      </c>
    </row>
    <row r="230" spans="1:5" x14ac:dyDescent="0.2">
      <c r="A230" t="s">
        <v>625</v>
      </c>
      <c r="B230">
        <v>446</v>
      </c>
      <c r="C230">
        <v>26</v>
      </c>
      <c r="D230">
        <v>82</v>
      </c>
      <c r="E230">
        <v>156</v>
      </c>
    </row>
    <row r="231" spans="1:5" x14ac:dyDescent="0.2">
      <c r="A231" t="s">
        <v>626</v>
      </c>
      <c r="B231">
        <v>0</v>
      </c>
      <c r="C231">
        <v>82</v>
      </c>
      <c r="D231">
        <v>26</v>
      </c>
      <c r="E231">
        <v>0</v>
      </c>
    </row>
    <row r="232" spans="1:5" x14ac:dyDescent="0.2">
      <c r="A232" t="s">
        <v>627</v>
      </c>
      <c r="B232">
        <v>130</v>
      </c>
      <c r="C232">
        <v>26</v>
      </c>
      <c r="D232">
        <v>0</v>
      </c>
      <c r="E232">
        <v>0</v>
      </c>
    </row>
    <row r="233" spans="1:5" x14ac:dyDescent="0.2">
      <c r="A233" t="s">
        <v>628</v>
      </c>
      <c r="B233">
        <v>92</v>
      </c>
      <c r="C233">
        <v>26</v>
      </c>
      <c r="D233">
        <v>0</v>
      </c>
      <c r="E233">
        <v>0</v>
      </c>
    </row>
    <row r="234" spans="1:5" x14ac:dyDescent="0.2">
      <c r="A234" t="s">
        <v>414</v>
      </c>
      <c r="B234">
        <v>15459.424230000001</v>
      </c>
      <c r="C234">
        <v>12983.712100000001</v>
      </c>
      <c r="D234">
        <v>3574</v>
      </c>
      <c r="E234">
        <v>7500.5454399999999</v>
      </c>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80A24-9793-4548-9248-1D10F3D3AB46}">
  <dimension ref="A1:G24"/>
  <sheetViews>
    <sheetView topLeftCell="A10" workbookViewId="0">
      <selection activeCell="D29" sqref="D29"/>
    </sheetView>
  </sheetViews>
  <sheetFormatPr baseColWidth="10" defaultRowHeight="15" x14ac:dyDescent="0.2"/>
  <cols>
    <col min="1" max="1" width="12.1640625" bestFit="1" customWidth="1"/>
    <col min="2" max="2" width="13.6640625" bestFit="1" customWidth="1"/>
    <col min="3" max="3" width="12.6640625" bestFit="1" customWidth="1"/>
    <col min="4" max="4" width="16.5" bestFit="1" customWidth="1"/>
  </cols>
  <sheetData>
    <row r="1" spans="1:4" x14ac:dyDescent="0.2">
      <c r="A1" s="45" t="s">
        <v>413</v>
      </c>
      <c r="B1" t="s">
        <v>659</v>
      </c>
      <c r="C1" t="s">
        <v>660</v>
      </c>
      <c r="D1" t="s">
        <v>661</v>
      </c>
    </row>
    <row r="2" spans="1:4" x14ac:dyDescent="0.2">
      <c r="A2" s="46" t="s">
        <v>266</v>
      </c>
      <c r="B2" s="52">
        <v>263520</v>
      </c>
      <c r="C2" s="52">
        <v>375882</v>
      </c>
      <c r="D2" s="52">
        <v>14640</v>
      </c>
    </row>
    <row r="3" spans="1:4" x14ac:dyDescent="0.2">
      <c r="A3" s="46" t="s">
        <v>422</v>
      </c>
      <c r="B3" s="52">
        <v>465956.81613000127</v>
      </c>
      <c r="C3" s="52">
        <v>1683142.4981699968</v>
      </c>
      <c r="D3" s="52">
        <v>226920</v>
      </c>
    </row>
    <row r="4" spans="1:4" x14ac:dyDescent="0.2">
      <c r="A4" s="46" t="s">
        <v>421</v>
      </c>
      <c r="B4" s="52">
        <v>729546.13469999842</v>
      </c>
      <c r="C4" s="52">
        <v>1821368.4993900065</v>
      </c>
      <c r="D4" s="52">
        <v>278160</v>
      </c>
    </row>
    <row r="5" spans="1:4" x14ac:dyDescent="0.2">
      <c r="A5" s="46" t="s">
        <v>423</v>
      </c>
      <c r="B5" s="52">
        <v>323826.81734999968</v>
      </c>
      <c r="C5" s="52">
        <v>836492.99817000201</v>
      </c>
      <c r="D5" s="52">
        <v>212280</v>
      </c>
    </row>
    <row r="6" spans="1:4" x14ac:dyDescent="0.2">
      <c r="A6" s="46" t="s">
        <v>414</v>
      </c>
      <c r="B6" s="52">
        <v>1782849.7681799994</v>
      </c>
      <c r="C6" s="52">
        <v>4716885.9957300052</v>
      </c>
      <c r="D6" s="52">
        <v>732000</v>
      </c>
    </row>
    <row r="19" spans="2:7" ht="21" x14ac:dyDescent="0.25">
      <c r="B19" s="54" t="s">
        <v>367</v>
      </c>
    </row>
    <row r="20" spans="2:7" ht="21" x14ac:dyDescent="0.25">
      <c r="B20" s="55" t="s">
        <v>662</v>
      </c>
      <c r="C20" s="55"/>
      <c r="D20" s="55"/>
      <c r="E20" s="55"/>
      <c r="F20" s="55"/>
      <c r="G20" s="55"/>
    </row>
    <row r="21" spans="2:7" ht="21" x14ac:dyDescent="0.25">
      <c r="B21" s="55" t="s">
        <v>665</v>
      </c>
      <c r="C21" s="55"/>
      <c r="D21" s="55"/>
      <c r="E21" s="55"/>
      <c r="F21" s="55"/>
      <c r="G21" s="55"/>
    </row>
    <row r="22" spans="2:7" ht="21" x14ac:dyDescent="0.25">
      <c r="B22" s="55" t="s">
        <v>664</v>
      </c>
      <c r="C22" s="55"/>
      <c r="D22" s="55"/>
      <c r="E22" s="55"/>
      <c r="F22" s="55"/>
      <c r="G22" s="55"/>
    </row>
    <row r="23" spans="2:7" ht="21" x14ac:dyDescent="0.25">
      <c r="B23" s="55" t="s">
        <v>663</v>
      </c>
      <c r="C23" s="55"/>
      <c r="D23" s="55"/>
      <c r="E23" s="55"/>
      <c r="F23" s="55"/>
      <c r="G23" s="55"/>
    </row>
    <row r="24" spans="2:7" ht="21" x14ac:dyDescent="0.25">
      <c r="B24" s="55" t="s">
        <v>666</v>
      </c>
      <c r="C24" s="55"/>
      <c r="D24" s="55"/>
      <c r="E24" s="55"/>
      <c r="F24" s="55"/>
      <c r="G24" s="55"/>
    </row>
  </sheetData>
  <pageMargins left="0.7" right="0.7" top="0.75" bottom="0.75" header="0.3" footer="0.3"/>
  <pageSetup orientation="portrait" horizontalDpi="0" verticalDpi="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F21D8-022A-7744-867B-A9F33CFC82E7}">
  <dimension ref="A1:Q21"/>
  <sheetViews>
    <sheetView topLeftCell="A3" workbookViewId="0">
      <selection activeCell="E24" sqref="E24"/>
    </sheetView>
  </sheetViews>
  <sheetFormatPr baseColWidth="10" defaultRowHeight="15" x14ac:dyDescent="0.2"/>
  <cols>
    <col min="1" max="1" width="12.1640625" bestFit="1" customWidth="1"/>
    <col min="2" max="2" width="13.5" bestFit="1" customWidth="1"/>
  </cols>
  <sheetData>
    <row r="1" spans="1:2" x14ac:dyDescent="0.2">
      <c r="A1" s="45" t="s">
        <v>413</v>
      </c>
      <c r="B1" t="s">
        <v>667</v>
      </c>
    </row>
    <row r="2" spans="1:2" x14ac:dyDescent="0.2">
      <c r="A2" s="46" t="s">
        <v>298</v>
      </c>
      <c r="B2" s="52">
        <v>4716885.9957300005</v>
      </c>
    </row>
    <row r="3" spans="1:2" x14ac:dyDescent="0.2">
      <c r="A3" s="46" t="s">
        <v>424</v>
      </c>
      <c r="B3" s="52">
        <v>1782849.7681800013</v>
      </c>
    </row>
    <row r="4" spans="1:2" x14ac:dyDescent="0.2">
      <c r="A4" s="46" t="s">
        <v>302</v>
      </c>
      <c r="B4" s="52">
        <v>732000</v>
      </c>
    </row>
    <row r="5" spans="1:2" x14ac:dyDescent="0.2">
      <c r="A5" s="46" t="s">
        <v>414</v>
      </c>
      <c r="B5" s="52">
        <v>7231735.7639100021</v>
      </c>
    </row>
    <row r="19" spans="1:17" ht="21" x14ac:dyDescent="0.25">
      <c r="B19" s="54" t="s">
        <v>367</v>
      </c>
    </row>
    <row r="20" spans="1:17" ht="21" x14ac:dyDescent="0.25">
      <c r="A20" s="55"/>
      <c r="B20" s="55" t="s">
        <v>668</v>
      </c>
      <c r="C20" s="55"/>
      <c r="D20" s="55"/>
      <c r="E20" s="55"/>
      <c r="F20" s="55"/>
      <c r="G20" s="55"/>
      <c r="H20" s="55"/>
      <c r="I20" s="55"/>
      <c r="J20" s="55"/>
      <c r="K20" s="55"/>
      <c r="L20" s="55"/>
      <c r="M20" s="55"/>
      <c r="N20" s="55"/>
      <c r="O20" s="55"/>
      <c r="P20" s="55"/>
      <c r="Q20" s="55"/>
    </row>
    <row r="21" spans="1:17" ht="21" x14ac:dyDescent="0.25">
      <c r="A21" s="55"/>
      <c r="B21" s="55" t="s">
        <v>669</v>
      </c>
      <c r="C21" s="55"/>
      <c r="D21" s="55"/>
      <c r="E21" s="55"/>
      <c r="F21" s="55"/>
      <c r="G21" s="55"/>
      <c r="H21" s="55"/>
      <c r="I21" s="55"/>
      <c r="J21" s="55"/>
      <c r="K21" s="55"/>
      <c r="L21" s="55"/>
      <c r="M21" s="55"/>
      <c r="N21" s="55"/>
      <c r="O21" s="55"/>
      <c r="P21" s="55"/>
      <c r="Q21" s="55"/>
    </row>
  </sheetData>
  <pageMargins left="0.7" right="0.7" top="0.75" bottom="0.75" header="0.3" footer="0.3"/>
  <pageSetup orientation="portrait" horizontalDpi="0" verticalDpi="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g 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F + X o y L A A A A D 5 A A A A E g A A A E N v b m Z p Z y 9 Q Y W N r Y W d l L n h t b I S P w Q q C Q B R F 9 0 H / I L N 3 3 o x l i D z H R d u E Q I q 2 g w 0 q 6 R j O m P 5 b i z 6 p X 8 g o q 1 3 L e z h w 7 7 1 f b x g P d e V c V G v K R k e E U 0 Y c Y 6 U + y q r R K i K 6 I b G Y z 3 A r s 5 P M l T P a 2 o S D O U a k s P Y c A v R 9 T / s F b d o c P M Y 4 H J J N m h W q l u Q j l / 9 l t 9 T P 2 k w R g f v X G u F R n 9 N l E P j U W 3 G E C W N S 6 q / i j Z M p Q / i B u O 4 q 2 7 V K K O 3 u U o Q p I r x f i A c A A A D / / w M A U E s D B B Q A A g A I A A A A I Q D v 4 n 9 G l A Q A A G 4 c A A A T A A A A R m 9 y b X V s Y X M v U 2 V j d G l v b j E u b Z T Z T W 8 b R R g H 8 H u k f o e R u S S S Y + 3 M v l P 5 U B x a C i o K x B W H B l U b 7 y R Z a b 1 r z c 6 G W l F v S D 0 g R A 8 c E E g I 8 Q 2 Q u A C f p 6 n 4 F s y M 7 f B i 5 / k P u S R e / z 3 r 3 z z P j D x O J 2 e 6 a h t 2 s v r N 7 + / t d Z e F k i V 7 Z 3 A l m / J Q t 7 q o n y t p H v T y 8 L x V h w v V l v 1 M P 7 8 q V F U 0 + v B s e V g W y w E b s 1 r q e 3 v M / N z 8 / t o 8 n H R X o 6 N 2 1 s 9 l o / c f V r U c T d p G m w f d / m D y 7 u n T T q r u d F Z U M 7 X s z E 1 O j 9 o v m r o t y u 7 0 f 9 1 5 N O u u B g f D Z 0 e y r u a V l m o 8 G A 6 G b N L W / b z p x j y P h + z 9 Z t a W V X M x 5 i I W Q / Z J 3 2 p 5 o p e 1 H P / 9 5 + j j t p G f H w z X h G 9 e v / n 6 1 d v v v 7 z 5 6 d W f P 3 9 n O N P i z I S O V T s 3 r / h A F q V 5 + / t G O m T P 1 h c f 1 P X J r K g L 1 Y 2 1 6 v 8 x 1 g + / 3 n z 7 m x n r 7 S 9 / v P n x q 9 u x p q p o O g O b r 9 7 r d L m Q Z s R / 3 3 h 4 f T 0 4 X r k N S p s I 0 / K F f j l k 1 4 O T j 5 6 a a 4 8 b n U Q j + + L V x X 6 x q C u p z A S U c u s l 7 5 l b l t s D r V + z 9 Y Q d d f t i c b E 9 Q q E Z 7 z R 7 s F B M B D z d B J p + f i b V + i Y N E 0 1 J R Z 6 Y T g w V G Z n 2 k k X 6 k o p 8 Z r o 3 p i P T y 5 4 l d O S h q l h K R y w 6 A x G D z u m I R f M A v F + j 5 h y z u c B u H m I 4 j 7 C c x 5 j O E w 9 7 6 m H P P O w 5 t o s A 2 w X q Y 2 M X o J F d r 4 N O t n Y R Y b u I s V 0 k H v b U w 5 7 h u o s c 1 z 0 M P O p u p v l J s S T p Z p a J i J X b S a Z G M X A 7 x 0 T E u m M 6 Y t k J i B h 1 S k c s O q M j F p 3 T E d f q A R j G L n O O 2 W 6 7 A G 6 3 X Q A 4 j 7 C c x 5 j O E w 9 7 6 m H P P O w 5 t o s A 2 w X o Y 7 f M Q S O 7 X g e d 7 J Z 5 h O 0 i x n a R e N h T D 3 u G 6 y 5 y X P c w w H U P 0 X 5 h 6 2 4 i H 9 r 3 R d B N J Y i I l d t C U B H z l K 0 D E b H u m I 5 Y d k J H r D o F o x h 0 R k c s O q c j b p k H I G O X O c d s t 6 U A t 9 t S A J x H W M 5 j T O e J h z 3 1 s G c e 9 h z b R Y D t A v S x W + a g k V 2 v o 0 6 2 y z z C d h F j u 0 g 8 7 K m H P c N 1 F z m u e x h 4 1 N 1 N c 4 0 O L E R k c 2 A h I p s D C x H Z H F i o U d Y H F i K y O b B Q o v W B B a B z O n J 7 Y A H q 9 X Z R w w M L c K + 3 i x o e W I C c x 5 j O E w 9 7 6 m H P P O w 5 t o s A 2 w X q 4 8 2 B B f U 6 6 O T b A w u w i x j b R e J h T z 3 s G a 6 7 y H H d w w D X P Q T z 7 O p u z 4 7 9 B U m 3 R 8 e 7 I 1 b u T o 5 3 R y z c H R z v j l h 3 D C K G n d A R q 0 7 p i E V n d M S i c z C K X e Y B n X H L n G P 2 6 j s Q 2 r 3 6 D o S G 8 w j L e Y z p P P G w p x 7 2 z M O e Y 7 s I s F 2 A P n b L H D S y 6 3 X Q y W 6 Z R 9 g u Y m w X i Y c 9 9 b B n u O 4 i x 3 U P A 1 z 3 E M y z q 7 u J n M g F S T e V o C L 9 6 l M K E b F w W w c i Y t 0 x H b H s B I x i 1 C k d s e i M j l h 0 D i L 9 + l M K U L s t B b D d l g L c b k s B c B 5 h O Y 8 x n S c e 9 t T D n n n Y c 2 w X A b Y L 0 M d u m a N G t r 0 O O t k t 8 w j b R Y z t I v G w p x 7 2 D N d d 5 L j u I Z j n T 1 f / L N v x z K Q 1 s 9 + e s 0 d t W 3 Y 7 n n + k 2 q 5 j x 6 o 9 r / S u C S v U R d X s 0 h U v / n P 1 5 c G 9 v a r Z + Y + v + 3 8 B A A D / / w M A U E s B A i 0 A F A A G A A g A A A A h A C r d q k D S A A A A N w E A A B M A A A A A A A A A A A A A A A A A A A A A A F t D b 2 5 0 Z W 5 0 X 1 R 5 c G V z X S 5 4 b W x Q S w E C L Q A U A A I A C A A A A C E A F + X o y L A A A A D 5 A A A A E g A A A A A A A A A A A A A A A A A L A w A A Q 2 9 u Z m l n L 1 B h Y 2 t h Z 2 U u e G 1 s U E s B A i 0 A F A A C A A g A A A A h A O / i f 0 a U B A A A b h w A A B M A A A A A A A A A A A A A A A A A 6 w M A A E Z v c m 1 1 b G F z L 1 N l Y 3 R p b 2 4 x L m 1 Q S w U G A A A A A A M A A w D C A A A A s A 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z X A A A A A A A A 6 t Y 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2 Z W 5 k L X R v d G F s X 3 J l d m V u d W U t Z m 9 y L X B y b 2 R 1 Y 3 R f d m F y a W F u d C 1 i e S 1 k Y X 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E 3 L T E x L T E 3 V D A 1 O j U w O j Q 2 L j c y O D A 5 N T J a I i 8 + P E V u d H J 5 I F R 5 c G U 9 I k Z p b G x D b 2 x 1 b W 5 U e X B l c y I g V m F s d W U 9 I n N C Z 0 1 H Q m d Z R 0 J n 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i I v P j x F b n R y e S B U e X B l P S J G a W x s Q 2 9 s d W 1 u T m F t Z X M i I F Z h b H V l P S J z W y Z x d W 9 0 O 1 B y b 2 R 1 Y 3 Q m c X V v d D s s J n F 1 b 3 Q 7 U 0 t V J n F 1 b 3 Q 7 L C Z x d W 9 0 O 1 N 1 c H B s a W V y I E N v Z G U m c X V v d D s s J n F 1 b 3 Q 7 Q n J h b m Q m c X V v d D s s J n F 1 b 3 Q 7 U 3 V w c G x p Z X I m c X V v d D s s J n F 1 b 3 Q 7 V H l w Z S Z x d W 9 0 O y w m c X V v d D t U Y W c m c X V v d D s s J n F 1 b 3 Q 7 U 2 F 0 I D F z d C B B c H I g M j A x N y Z x d W 9 0 O y w m c X V v d D t T d W 4 g M m 5 k I E F w c i A y M D E 3 J n F 1 b 3 Q 7 L C Z x d W 9 0 O 0 1 v b i A z c m Q g Q X B y I D I w M T c m c X V v d D s s J n F 1 b 3 Q 7 V H V l I D R 0 a C B B c H I g M j A x N y Z x d W 9 0 O y w m c X V v d D t X Z W Q g N X R o I E F w c i A y M D E 3 J n F 1 b 3 Q 7 L C Z x d W 9 0 O 1 R o d S A 2 d G g g Q X B y I D I w M T c m c X V v d D s s J n F 1 b 3 Q 7 R n J p I D d 0 a C B B c H I g M j A x N y Z x d W 9 0 O y w m c X V v d D t T Y X Q g O H R o I E F w c i A y M D E 3 J n F 1 b 3 Q 7 L C Z x d W 9 0 O 1 N 1 b i A 5 d G g g Q X B y I D I w M T c m c X V v d D s s J n F 1 b 3 Q 7 T W 9 u I D E w d G g g Q X B y I D I w M T c m c X V v d D s s J n F 1 b 3 Q 7 V H V l I D E x d G g g Q X B y I D I w M T c m c X V v d D s s J n F 1 b 3 Q 7 V 2 V k I D E y d G g g Q X B y I D I w M T c m c X V v d D s s J n F 1 b 3 Q 7 V G h 1 I D E z d G g g Q X B y I D I w M T c m c X V v d D s s J n F 1 b 3 Q 7 R n J p I D E 0 d G g g Q X B y I D I w M T c m c X V v d D s s J n F 1 b 3 Q 7 U 2 F 0 I D E 1 d G g g Q X B y I D I w M T c m c X V v d D s s J n F 1 b 3 Q 7 U 3 V u I D E 2 d G g g Q X B y I D I w M T c m c X V v d D s s J n F 1 b 3 Q 7 T W 9 u I D E 3 d G g g Q X B y I D I w M T c m c X V v d D s s J n F 1 b 3 Q 7 V H V l I D E 4 d G g g Q X B y I D I w M T c m c X V v d D s s J n F 1 b 3 Q 7 V 2 V k I D E 5 d G g g Q X B y I D I w M T c m c X V v d D s s J n F 1 b 3 Q 7 V G h 1 I D I w d G g g Q X B y I D I w M T c m c X V v d D s s J n F 1 b 3 Q 7 R n J p I D I x c 3 Q g Q X B y I D I w M T c m c X V v d D s s J n F 1 b 3 Q 7 U 2 F 0 I D I y b m Q g Q X B y I D I w M T c m c X V v d D s s J n F 1 b 3 Q 7 U 3 V u I D I z c m Q g Q X B y I D I w M T c m c X V v d D s s J n F 1 b 3 Q 7 T W 9 u I D I 0 d G g g Q X B y I D I w M T c m c X V v d D s s J n F 1 b 3 Q 7 V H V l I D I 1 d G g g Q X B y I D I w M T c m c X V v d D s s J n F 1 b 3 Q 7 V 2 V k I D I 2 d G g g Q X B y I D I w M T c m c X V v d D s s J n F 1 b 3 Q 7 V G h 1 I D I 3 d G g g Q X B y I D I w M T c m c X V v d D s s J n F 1 b 3 Q 7 R n J p I D I 4 d G g g Q X B y I D I w M T c m c X V v d D s s J n F 1 b 3 Q 7 U 2 F 0 I D I 5 d G g g Q X B y I D I w M T c m c X V v d D s s J n F 1 b 3 Q 7 U 3 V u I D M w d G g g Q X B y I D I w M T c m c X V v d D s s J n F 1 b 3 Q 7 T W 9 u I D F z d C B N Y X k g M j A x N y Z x d W 9 0 O y w m c X V v d D t U d W U g M m 5 k I E 1 h e S A y M D E 3 J n F 1 b 3 Q 7 L C Z x d W 9 0 O 1 d l Z C A z c m Q g T W F 5 I D I w M T c m c X V v d D s s J n F 1 b 3 Q 7 V G h 1 I D R 0 a C B N Y X k g M j A x N y Z x d W 9 0 O y w m c X V v d D t G c m k g N X R o I E 1 h e S A y M D E 3 J n F 1 b 3 Q 7 L C Z x d W 9 0 O 1 N h d C A 2 d G g g T W F 5 I D I w M T c m c X V v d D s s J n F 1 b 3 Q 7 U 3 V u I D d 0 a C B N Y X k g M j A x N y Z x d W 9 0 O y w m c X V v d D t N b 2 4 g O H R o I E 1 h e S A y M D E 3 J n F 1 b 3 Q 7 L C Z x d W 9 0 O 1 R 1 Z S A 5 d G g g T W F 5 I D I w M T c m c X V v d D s s J n F 1 b 3 Q 7 V 2 V k I D E w d G g g T W F 5 I D I w M T c m c X V v d D s s J n F 1 b 3 Q 7 V G h 1 I D E x d G g g T W F 5 I D I w M T c m c X V v d D s s J n F 1 b 3 Q 7 R n J p I D E y d G g g T W F 5 I D I w M T c m c X V v d D s s J n F 1 b 3 Q 7 U 2 F 0 I D E z d G g g T W F 5 I D I w M T c m c X V v d D s s J n F 1 b 3 Q 7 U 3 V u I D E 0 d G g g T W F 5 I D I w M T c m c X V v d D s s J n F 1 b 3 Q 7 T W 9 u I D E 1 d G g g T W F 5 I D I w M T c m c X V v d D s s J n F 1 b 3 Q 7 V H V l I D E 2 d G g g T W F 5 I D I w M T c m c X V v d D s s J n F 1 b 3 Q 7 V 2 V k I D E 3 d G g g T W F 5 I D I w M T c m c X V v d D s s J n F 1 b 3 Q 7 V G h 1 I D E 4 d G g g T W F 5 I D I w M T c m c X V v d D s s J n F 1 b 3 Q 7 R n J p I D E 5 d G g g T W F 5 I D I w M T c m c X V v d D s s J n F 1 b 3 Q 7 U 2 F 0 I D I w d G g g T W F 5 I D I w M T c m c X V v d D s s J n F 1 b 3 Q 7 U 3 V u I D I x c 3 Q g T W F 5 I D I w M T c m c X V v d D s s J n F 1 b 3 Q 7 T W 9 u I D I y b m Q g T W F 5 I D I w M T c m c X V v d D s s J n F 1 b 3 Q 7 V H V l I D I z c m Q g T W F 5 I D I w M T c m c X V v d D s s J n F 1 b 3 Q 7 V 2 V k I D I 0 d G g g T W F 5 I D I w M T c m c X V v d D s s J n F 1 b 3 Q 7 V G h 1 I D I 1 d G g g T W F 5 I D I w M T c m c X V v d D s s J n F 1 b 3 Q 7 R n J p I D I 2 d G g g T W F 5 I D I w M T c m c X V v d D s s J n F 1 b 3 Q 7 U 2 F 0 I D I 3 d G g g T W F 5 I D I w M T c m c X V v d D s s J n F 1 b 3 Q 7 U 3 V u I D I 4 d G g g T W F 5 I D I w M T c m c X V v d D s s J n F 1 b 3 Q 7 T W 9 u I D I 5 d G g g T W F 5 I D I w M T c m c X V v d D s s J n F 1 b 3 Q 7 V H V l I D M w d G g g T W F 5 I D I w M T c m c X V v d D s s J n F 1 b 3 Q 7 V 2 V k I D M x c 3 Q g T W F 5 I D I w M T c m c X V v d D s s J n F 1 b 3 Q 7 V G h 1 I D F z d C B K d W 4 g M j A x N y Z x d W 9 0 O y w m c X V v d D t G c m k g M m 5 k I E p 1 b i A y M D E 3 J n F 1 b 3 Q 7 L C Z x d W 9 0 O 1 N h d C A z c m Q g S n V u I D I w M T c m c X V v d D s s J n F 1 b 3 Q 7 U 3 V u I D R 0 a C B K d W 4 g M j A x N y Z x d W 9 0 O y w m c X V v d D t N b 2 4 g N X R o I E p 1 b i A y M D E 3 J n F 1 b 3 Q 7 L C Z x d W 9 0 O 1 R 1 Z S A 2 d G g g S n V u I D I w M T c m c X V v d D s s J n F 1 b 3 Q 7 V 2 V k I D d 0 a C B K d W 4 g M j A x N y Z x d W 9 0 O y w m c X V v d D t U a H U g O H R o I E p 1 b i A y M D E 3 J n F 1 b 3 Q 7 L C Z x d W 9 0 O 0 Z y a S A 5 d G g g S n V u I D I w M T c m c X V v d D s s J n F 1 b 3 Q 7 U 2 F 0 I D E w d G g g S n V u I D I w M T c m c X V v d D s s J n F 1 b 3 Q 7 U 3 V u I D E x d G g g S n V u I D I w M T c m c X V v d D s s J n F 1 b 3 Q 7 T W 9 u I D E y d G g g S n V u I D I w M T c m c X V v d D s s J n F 1 b 3 Q 7 V H V l I D E z d G g g S n V u I D I w M T c m c X V v d D s s J n F 1 b 3 Q 7 V 2 V k I D E 0 d G g g S n V u I D I w M T c m c X V v d D s s J n F 1 b 3 Q 7 V G h 1 I D E 1 d G g g S n V u I D I w M T c m c X V v d D s s J n F 1 b 3 Q 7 R n J p I D E 2 d G g g S n V u I D I w M T c m c X V v d D s s J n F 1 b 3 Q 7 U 2 F 0 I D E 3 d G g g S n V u I D I w M T c m c X V v d D s s J n F 1 b 3 Q 7 U 3 V u I D E 4 d G g g S n V u I D I w M T c m c X V v d D s s J n F 1 b 3 Q 7 T W 9 u I D E 5 d G g g S n V u I D I w M T c m c X V v d D s s J n F 1 b 3 Q 7 V H V l I D I w d G g g S n V u I D I w M T c m c X V v d D s s J n F 1 b 3 Q 7 V 2 V k I D I x c 3 Q g S n V u I D I w M T c m c X V v d D s s J n F 1 b 3 Q 7 V G h 1 I D I y b m Q g S n V u I D I w M T c m c X V v d D s s J n F 1 b 3 Q 7 R n J p I D I z c m Q g S n V u I D I w M T c m c X V v d D s s J n F 1 b 3 Q 7 U 2 F 0 I D I 0 d G g g S n V u I D I w M T c m c X V v d D s s J n F 1 b 3 Q 7 U 3 V u I D I 1 d G g g S n V u I D I w M T c m c X V v d D s s J n F 1 b 3 Q 7 T W 9 u I D I 2 d G g g S n V u I D I w M T c m c X V v d D s s J n F 1 b 3 Q 7 V H V l I D I 3 d G g g S n V u I D I w M T c m c X V v d D s s J n F 1 b 3 Q 7 V 2 V k I D I 4 d G g g S n V u I D I w M T c m c X V v d D s s J n F 1 b 3 Q 7 V G h 1 I D I 5 d G g g S n V u I D I w M T c m c X V v d D s s J n F 1 b 3 Q 7 R n J p I D M w d G g g S n V u I D I w M T c m c X V v d D s s J n F 1 b 3 Q 7 U 2 F 0 I D F z d C B K d W w g M j A x N y Z x d W 9 0 O y w m c X V v d D t T d W 4 g M m 5 k I E p 1 b C A y M D E 3 J n F 1 b 3 Q 7 L C Z x d W 9 0 O 0 1 v b i A z c m Q g S n V s I D I w M T c m c X V v d D s s J n F 1 b 3 Q 7 V H V l I D R 0 a C B K d W w g M j A x N y Z x d W 9 0 O y w m c X V v d D t X Z W Q g N X R o I E p 1 b C A y M D E 3 J n F 1 b 3 Q 7 L C Z x d W 9 0 O 1 R o d S A 2 d G g g S n V s I D I w M T c m c X V v d D s s J n F 1 b 3 Q 7 R n J p I D d 0 a C B K d W w g M j A x N y Z x d W 9 0 O y w m c X V v d D t T Y X Q g O H R o I E p 1 b C A y M D E 3 J n F 1 b 3 Q 7 L C Z x d W 9 0 O 1 N 1 b i A 5 d G g g S n V s I D I w M T c m c X V v d D s s J n F 1 b 3 Q 7 T W 9 u I D E w d G g g S n V s I D I w M T c m c X V v d D s s J n F 1 b 3 Q 7 V H V l I D E x d G g g S n V s I D I w M T c m c X V v d D s s J n F 1 b 3 Q 7 V 2 V k I D E y d G g g S n V s I D I w M T c m c X V v d D s s J n F 1 b 3 Q 7 V G h 1 I D E z d G g g S n V s I D I w M T c m c X V v d D s s J n F 1 b 3 Q 7 R n J p I D E 0 d G g g S n V s I D I w M T c m c X V v d D s s J n F 1 b 3 Q 7 U 2 F 0 I D E 1 d G g g S n V s I D I w M T c m c X V v d D s s J n F 1 b 3 Q 7 U 3 V u I D E 2 d G g g S n V s I D I w M T c m c X V v d D s s J n F 1 b 3 Q 7 T W 9 u I D E 3 d G g g S n V s I D I w M T c m c X V v d D s s J n F 1 b 3 Q 7 V H V l I D E 4 d G g g S n V s I D I w M T c m c X V v d D s s J n F 1 b 3 Q 7 V 2 V k I D E 5 d G g g S n V s I D I w M T c m c X V v d D s s J n F 1 b 3 Q 7 V G h 1 I D I w d G g g S n V s I D I w M T c m c X V v d D s s J n F 1 b 3 Q 7 R n J p I D I x c 3 Q g S n V s I D I w M T c m c X V v d D s s J n F 1 b 3 Q 7 U 2 F 0 I D I y b m Q g S n V s I D I w M T c m c X V v d D s s J n F 1 b 3 Q 7 U 3 V u I D I z c m Q g S n V s I D I w M T c m c X V v d D s s J n F 1 b 3 Q 7 T W 9 u I D I 0 d G g g S n V s I D I w M T c m c X V v d D s s J n F 1 b 3 Q 7 V H V l I D I 1 d G g g S n V s I D I w M T c m c X V v d D s s J n F 1 b 3 Q 7 V 2 V k I D I 2 d G g g S n V s I D I w M T c m c X V v d D s s J n F 1 b 3 Q 7 V G h 1 I D I 3 d G g g S n V s I D I w M T c m c X V v d D s s J n F 1 b 3 Q 7 R n J p I D I 4 d G g g S n V s I D I w M T c m c X V v d D s s J n F 1 b 3 Q 7 U 2 F 0 I D I 5 d G g g S n V s I D I w M T c m c X V v d D s s J n F 1 b 3 Q 7 U 3 V u I D M w d G g g S n V s I D I w M T c m c X V v d D s s J n F 1 b 3 Q 7 T W 9 u I D M x c 3 Q g S n V s I D I w M T c m c X V v d D s s J n F 1 b 3 Q 7 V H V l I D F z d C B B d W c g M j A x N y Z x d W 9 0 O y w m c X V v d D t X Z W Q g M m 5 k I E F 1 Z y A y M D E 3 J n F 1 b 3 Q 7 L C Z x d W 9 0 O 1 R o d S A z c m Q g Q X V n I D I w M T c m c X V v d D s s J n F 1 b 3 Q 7 R n J p I D R 0 a C B B d W c g M j A x N y Z x d W 9 0 O y w m c X V v d D t T Y X Q g N X R o I E F 1 Z y A y M D E 3 J n F 1 b 3 Q 7 L C Z x d W 9 0 O 1 N 1 b i A 2 d G g g Q X V n I D I w M T c m c X V v d D s s J n F 1 b 3 Q 7 T W 9 u I D d 0 a C B B d W c g M j A x N y Z x d W 9 0 O y w m c X V v d D t U d W U g O H R o I E F 1 Z y A y M D E 3 J n F 1 b 3 Q 7 L C Z x d W 9 0 O 1 d l Z C A 5 d G g g Q X V n I D I w M T c m c X V v d D s s J n F 1 b 3 Q 7 V G h 1 I D E w d G g g Q X V n I D I w M T c m c X V v d D s s J n F 1 b 3 Q 7 R n J p I D E x d G g g Q X V n I D I w M T c m c X V v d D s s J n F 1 b 3 Q 7 U 2 F 0 I D E y d G g g Q X V n I D I w M T c m c X V v d D s s J n F 1 b 3 Q 7 U 3 V u I D E z d G g g Q X V n I D I w M T c m c X V v d D s s J n F 1 b 3 Q 7 T W 9 u I D E 0 d G g g Q X V n I D I w M T c m c X V v d D s s J n F 1 b 3 Q 7 V H V l I D E 1 d G g g Q X V n I D I w M T c m c X V v d D s s J n F 1 b 3 Q 7 V 2 V k I D E 2 d G g g Q X V n I D I w M T c m c X V v d D s s J n F 1 b 3 Q 7 V G h 1 I D E 3 d G g g Q X V n I D I w M T c m c X V v d D s s J n F 1 b 3 Q 7 R n J p I D E 4 d G g g Q X V n I D I w M T c m c X V v d D s s J n F 1 b 3 Q 7 U 2 F 0 I D E 5 d G g g Q X V n I D I w M T c m c X V v d D s s J n F 1 b 3 Q 7 U 3 V u I D I w d G g g Q X V n I D I w M T c m c X V v d D s s J n F 1 b 3 Q 7 T W 9 u I D I x c 3 Q g Q X V n I D I w M T c m c X V v d D s s J n F 1 b 3 Q 7 V H V l I D I y b m Q g Q X V n I D I w M T c m c X V v d D s s J n F 1 b 3 Q 7 V 2 V k I D I z c m Q g Q X V n I D I w M T c m c X V v d D s s J n F 1 b 3 Q 7 V G h 1 I D I 0 d G g g Q X V n I D I w M T c m c X V v d D s s J n F 1 b 3 Q 7 R n J p I D I 1 d G g g Q X V n I D I w M T c m c X V v d D s s J n F 1 b 3 Q 7 U 2 F 0 I D I 2 d G g g Q X V n I D I w M T c m c X V v d D s s J n F 1 b 3 Q 7 U 3 V u I D I 3 d G g g Q X V n I D I w M T c m c X V v d D s s J n F 1 b 3 Q 7 T W 9 u I D I 4 d G g g Q X V n I D I w M T c m c X V v d D s s J n F 1 b 3 Q 7 V H V l I D I 5 d G g g Q X V n I D I w M T c m c X V v d D s s J n F 1 b 3 Q 7 V 2 V k I D M w d G g g Q X V n I D I w M T c m c X V v d D s s J n F 1 b 3 Q 7 V G h 1 I D M x c 3 Q g Q X V n I D I w M T c m c X V v d D s s J n F 1 b 3 Q 7 R n J p I D F z d C B T Z X A g M j A x N y Z x d W 9 0 O y w m c X V v d D t T Y X Q g M m 5 k I F N l c C A y M D E 3 J n F 1 b 3 Q 7 L C Z x d W 9 0 O 1 N 1 b i A z c m Q g U 2 V w I D I w M T c m c X V v d D s s J n F 1 b 3 Q 7 T W 9 u I D R 0 a C B T Z X A g M j A x N y Z x d W 9 0 O y w m c X V v d D t U d W U g N X R o I F N l c C A y M D E 3 J n F 1 b 3 Q 7 L C Z x d W 9 0 O 1 d l Z C A 2 d G g g U 2 V w I D I w M T c m c X V v d D s s J n F 1 b 3 Q 7 V G h 1 I D d 0 a C B T Z X A g M j A x N y Z x d W 9 0 O y w m c X V v d D t G c m k g O H R o I F N l c C A y M D E 3 J n F 1 b 3 Q 7 L C Z x d W 9 0 O 1 N h d C A 5 d G g g U 2 V w I D I w M T c m c X V v d D s s J n F 1 b 3 Q 7 U 3 V u I D E w d G g g U 2 V w I D I w M T c m c X V v d D s s J n F 1 b 3 Q 7 T W 9 u I D E x d G g g U 2 V w I D I w M T c m c X V v d D s s J n F 1 b 3 Q 7 V H V l I D E y d G g g U 2 V w I D I w M T c m c X V v d D s s J n F 1 b 3 Q 7 V 2 V k I D E z d G g g U 2 V w I D I w M T c m c X V v d D s s J n F 1 b 3 Q 7 V G h 1 I D E 0 d G g g U 2 V w I D I w M T c m c X V v d D s s J n F 1 b 3 Q 7 R n J p I D E 1 d G g g U 2 V w I D I w M T c m c X V v d D s s J n F 1 b 3 Q 7 U 2 F 0 I D E 2 d G g g U 2 V w I D I w M T c m c X V v d D s s J n F 1 b 3 Q 7 U 3 V u I D E 3 d G g g U 2 V w I D I w M T c m c X V v d D s s J n F 1 b 3 Q 7 T W 9 u I D E 4 d G g g U 2 V w I D I w M T c m c X V v d D s s J n F 1 b 3 Q 7 V H V l I D E 5 d G g g U 2 V w I D I w M T c m c X V v d D s s J n F 1 b 3 Q 7 V 2 V k I D I w d G g g U 2 V w I D I w M T c m c X V v d D s s J n F 1 b 3 Q 7 V G h 1 I D I x c 3 Q g U 2 V w I D I w M T c m c X V v d D s s J n F 1 b 3 Q 7 R n J p I D I y b m Q g U 2 V w I D I w M T c m c X V v d D s s J n F 1 b 3 Q 7 U 2 F 0 I D I z c m Q g U 2 V w I D I w M T c m c X V v d D s s J n F 1 b 3 Q 7 U 3 V u I D I 0 d G g g U 2 V w I D I w M T c m c X V v d D s s J n F 1 b 3 Q 7 T W 9 u I D I 1 d G g g U 2 V w I D I w M T c m c X V v d D s s J n F 1 b 3 Q 7 V H V l I D I 2 d G g g U 2 V w I D I w M T c m c X V v d D s s J n F 1 b 3 Q 7 V 2 V k I D I 3 d G g g U 2 V w I D I w M T c m c X V v d D s s J n F 1 b 3 Q 7 V G h 1 I D I 4 d G g g U 2 V w I D I w M T c m c X V v d D s s J n F 1 b 3 Q 7 R n J p I D I 5 d G g g U 2 V w I D I w M T c m c X V v d D s s J n F 1 b 3 Q 7 U 2 F 0 I D M w d G g g U 2 V w I D I w M T c m c X V v d D s s J n F 1 b 3 Q 7 U m V 2 Z W 5 1 Z S Z x d W 9 0 O y w m c X V v d D t D b 3 N 0 I G 9 m I E d v b 2 R z J n F 1 b 3 Q 7 L C Z x d W 9 0 O 0 d y b 3 N z I F B y b 2 Z p d C Z x d W 9 0 O y w m c X V v d D t N Y X J n a W 4 m c X V v d D s s J n F 1 b 3 Q 7 V G F 4 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k 1 L C Z x d W 9 0 O 2 t l e U N v b H V t b k 5 h b W V z J n F 1 b 3 Q 7 O l t d L C Z x d W 9 0 O 3 F 1 Z X J 5 U m V s Y X R p b 2 5 z a G l w c y Z x d W 9 0 O z p b X S w m c X V v d D t j b 2 x 1 b W 5 J Z G V u d G l 0 a W V z J n F 1 b 3 Q 7 O l s m c X V v d D t T Z W N 0 a W 9 u M S 9 2 Z W 5 k L X R v d G F s X 3 J l d m V u d W U t Z m 9 y L X B y b 2 R 1 Y 3 R f d m F y a W F u d C 1 i e S 1 k Y X k v w 6 b C m 8 K 0 w 6 b C l M K 5 w 6 f C m s K E w 6 f C s c K 7 w 6 X C n s K L L n t Q c m 9 k d W N 0 L D B 9 J n F 1 b 3 Q 7 L C Z x d W 9 0 O 1 N l Y 3 R p b 2 4 x L 3 Z l b m Q t d G 9 0 Y W x f c m V 2 Z W 5 1 Z S 1 m b 3 I t c H J v Z H V j d F 9 2 Y X J p Y W 5 0 L W J 5 L W R h e S / D p s K b w r T D p s K U w r n D p 8 K a w o T D p 8 K x w r v D p c K e w o s u e 1 N L V S w x f S Z x d W 9 0 O y w m c X V v d D t T Z W N 0 a W 9 u M S 9 2 Z W 5 k L X R v d G F s X 3 J l d m V u d W U t Z m 9 y L X B y b 2 R 1 Y 3 R f d m F y a W F u d C 1 i e S 1 k Y X k v w 6 b C m 8 K 0 w 6 b C l M K 5 w 6 f C m s K E w 6 f C s c K 7 w 6 X C n s K L L n t T d X B w b G l l c i B D b 2 R l L D J 9 J n F 1 b 3 Q 7 L C Z x d W 9 0 O 1 N l Y 3 R p b 2 4 x L 3 Z l b m Q t d G 9 0 Y W x f c m V 2 Z W 5 1 Z S 1 m b 3 I t c H J v Z H V j d F 9 2 Y X J p Y W 5 0 L W J 5 L W R h e S / D p s K b w r T D p s K U w r n D p 8 K a w o T D p 8 K x w r v D p c K e w o s u e 0 J y Y W 5 k L D N 9 J n F 1 b 3 Q 7 L C Z x d W 9 0 O 1 N l Y 3 R p b 2 4 x L 3 Z l b m Q t d G 9 0 Y W x f c m V 2 Z W 5 1 Z S 1 m b 3 I t c H J v Z H V j d F 9 2 Y X J p Y W 5 0 L W J 5 L W R h e S / D p s K b w r T D p s K U w r n D p 8 K a w o T D p 8 K x w r v D p c K e w o s u e 1 N 1 c H B s a W V y L D R 9 J n F 1 b 3 Q 7 L C Z x d W 9 0 O 1 N l Y 3 R p b 2 4 x L 3 Z l b m Q t d G 9 0 Y W x f c m V 2 Z W 5 1 Z S 1 m b 3 I t c H J v Z H V j d F 9 2 Y X J p Y W 5 0 L W J 5 L W R h e S / D p s K b w r T D p s K U w r n D p 8 K a w o T D p 8 K x w r v D p c K e w o s u e 1 R 5 c G U s N X 0 m c X V v d D s s J n F 1 b 3 Q 7 U 2 V j d G l v b j E v d m V u Z C 1 0 b 3 R h b F 9 y Z X Z l b n V l L W Z v c i 1 w c m 9 k d W N 0 X 3 Z h c m l h b n Q t Y n k t Z G F 5 L 8 O m w p v C t M O m w p T C u c O n w p r C h M O n w r H C u 8 O l w p 7 C i y 5 7 V G F n L D Z 9 J n F 1 b 3 Q 7 L C Z x d W 9 0 O 1 N l Y 3 R p b 2 4 x L 3 Z l b m Q t d G 9 0 Y W x f c m V 2 Z W 5 1 Z S 1 m b 3 I t c H J v Z H V j d F 9 2 Y X J p Y W 5 0 L W J 5 L W R h e S / D p s K b w r T D p s K U w r n D p 8 K a w o T D p 8 K x w r v D p c K e w o s u e 1 N h d C A x c 3 Q g Q X B y I D I w M T c s N 3 0 m c X V v d D s s J n F 1 b 3 Q 7 U 2 V j d G l v b j E v d m V u Z C 1 0 b 3 R h b F 9 y Z X Z l b n V l L W Z v c i 1 w c m 9 k d W N 0 X 3 Z h c m l h b n Q t Y n k t Z G F 5 L 8 O m w p v C t M O m w p T C u c O n w p r C h M O n w r H C u 8 O l w p 7 C i y 5 7 U 3 V u I D J u Z C B B c H I g M j A x N y w 4 f S Z x d W 9 0 O y w m c X V v d D t T Z W N 0 a W 9 u M S 9 2 Z W 5 k L X R v d G F s X 3 J l d m V u d W U t Z m 9 y L X B y b 2 R 1 Y 3 R f d m F y a W F u d C 1 i e S 1 k Y X k v w 6 b C m 8 K 0 w 6 b C l M K 5 w 6 f C m s K E w 6 f C s c K 7 w 6 X C n s K L L n t N b 2 4 g M 3 J k I E F w c i A y M D E 3 L D l 9 J n F 1 b 3 Q 7 L C Z x d W 9 0 O 1 N l Y 3 R p b 2 4 x L 3 Z l b m Q t d G 9 0 Y W x f c m V 2 Z W 5 1 Z S 1 m b 3 I t c H J v Z H V j d F 9 2 Y X J p Y W 5 0 L W J 5 L W R h e S / D p s K b w r T D p s K U w r n D p 8 K a w o T D p 8 K x w r v D p c K e w o s u e 1 R 1 Z S A 0 d G g g Q X B y I D I w M T c s M T B 9 J n F 1 b 3 Q 7 L C Z x d W 9 0 O 1 N l Y 3 R p b 2 4 x L 3 Z l b m Q t d G 9 0 Y W x f c m V 2 Z W 5 1 Z S 1 m b 3 I t c H J v Z H V j d F 9 2 Y X J p Y W 5 0 L W J 5 L W R h e S / D p s K b w r T D p s K U w r n D p 8 K a w o T D p 8 K x w r v D p c K e w o s u e 1 d l Z C A 1 d G g g Q X B y I D I w M T c s M T F 9 J n F 1 b 3 Q 7 L C Z x d W 9 0 O 1 N l Y 3 R p b 2 4 x L 3 Z l b m Q t d G 9 0 Y W x f c m V 2 Z W 5 1 Z S 1 m b 3 I t c H J v Z H V j d F 9 2 Y X J p Y W 5 0 L W J 5 L W R h e S / D p s K b w r T D p s K U w r n D p 8 K a w o T D p 8 K x w r v D p c K e w o s u e 1 R o d S A 2 d G g g Q X B y I D I w M T c s M T J 9 J n F 1 b 3 Q 7 L C Z x d W 9 0 O 1 N l Y 3 R p b 2 4 x L 3 Z l b m Q t d G 9 0 Y W x f c m V 2 Z W 5 1 Z S 1 m b 3 I t c H J v Z H V j d F 9 2 Y X J p Y W 5 0 L W J 5 L W R h e S / D p s K b w r T D p s K U w r n D p 8 K a w o T D p 8 K x w r v D p c K e w o s u e 0 Z y a S A 3 d G g g Q X B y I D I w M T c s M T N 9 J n F 1 b 3 Q 7 L C Z x d W 9 0 O 1 N l Y 3 R p b 2 4 x L 3 Z l b m Q t d G 9 0 Y W x f c m V 2 Z W 5 1 Z S 1 m b 3 I t c H J v Z H V j d F 9 2 Y X J p Y W 5 0 L W J 5 L W R h e S / D p s K b w r T D p s K U w r n D p 8 K a w o T D p 8 K x w r v D p c K e w o s u e 1 N h d C A 4 d G g g Q X B y I D I w M T c s M T R 9 J n F 1 b 3 Q 7 L C Z x d W 9 0 O 1 N l Y 3 R p b 2 4 x L 3 Z l b m Q t d G 9 0 Y W x f c m V 2 Z W 5 1 Z S 1 m b 3 I t c H J v Z H V j d F 9 2 Y X J p Y W 5 0 L W J 5 L W R h e S / D p s K b w r T D p s K U w r n D p 8 K a w o T D p 8 K x w r v D p c K e w o s u e 1 N 1 b i A 5 d G g g Q X B y I D I w M T c s M T V 9 J n F 1 b 3 Q 7 L C Z x d W 9 0 O 1 N l Y 3 R p b 2 4 x L 3 Z l b m Q t d G 9 0 Y W x f c m V 2 Z W 5 1 Z S 1 m b 3 I t c H J v Z H V j d F 9 2 Y X J p Y W 5 0 L W J 5 L W R h e S / D p s K b w r T D p s K U w r n D p 8 K a w o T D p 8 K x w r v D p c K e w o s u e 0 1 v b i A x M H R o I E F w c i A y M D E 3 L D E 2 f S Z x d W 9 0 O y w m c X V v d D t T Z W N 0 a W 9 u M S 9 2 Z W 5 k L X R v d G F s X 3 J l d m V u d W U t Z m 9 y L X B y b 2 R 1 Y 3 R f d m F y a W F u d C 1 i e S 1 k Y X k v w 6 b C m 8 K 0 w 6 b C l M K 5 w 6 f C m s K E w 6 f C s c K 7 w 6 X C n s K L L n t U d W U g M T F 0 a C B B c H I g M j A x N y w x N 3 0 m c X V v d D s s J n F 1 b 3 Q 7 U 2 V j d G l v b j E v d m V u Z C 1 0 b 3 R h b F 9 y Z X Z l b n V l L W Z v c i 1 w c m 9 k d W N 0 X 3 Z h c m l h b n Q t Y n k t Z G F 5 L 8 O m w p v C t M O m w p T C u c O n w p r C h M O n w r H C u 8 O l w p 7 C i y 5 7 V 2 V k I D E y d G g g Q X B y I D I w M T c s M T h 9 J n F 1 b 3 Q 7 L C Z x d W 9 0 O 1 N l Y 3 R p b 2 4 x L 3 Z l b m Q t d G 9 0 Y W x f c m V 2 Z W 5 1 Z S 1 m b 3 I t c H J v Z H V j d F 9 2 Y X J p Y W 5 0 L W J 5 L W R h e S / D p s K b w r T D p s K U w r n D p 8 K a w o T D p 8 K x w r v D p c K e w o s u e 1 R o d S A x M 3 R o I E F w c i A y M D E 3 L D E 5 f S Z x d W 9 0 O y w m c X V v d D t T Z W N 0 a W 9 u M S 9 2 Z W 5 k L X R v d G F s X 3 J l d m V u d W U t Z m 9 y L X B y b 2 R 1 Y 3 R f d m F y a W F u d C 1 i e S 1 k Y X k v w 6 b C m 8 K 0 w 6 b C l M K 5 w 6 f C m s K E w 6 f C s c K 7 w 6 X C n s K L L n t G c m k g M T R 0 a C B B c H I g M j A x N y w y M H 0 m c X V v d D s s J n F 1 b 3 Q 7 U 2 V j d G l v b j E v d m V u Z C 1 0 b 3 R h b F 9 y Z X Z l b n V l L W Z v c i 1 w c m 9 k d W N 0 X 3 Z h c m l h b n Q t Y n k t Z G F 5 L 8 O m w p v C t M O m w p T C u c O n w p r C h M O n w r H C u 8 O l w p 7 C i y 5 7 U 2 F 0 I D E 1 d G g g Q X B y I D I w M T c s M j F 9 J n F 1 b 3 Q 7 L C Z x d W 9 0 O 1 N l Y 3 R p b 2 4 x L 3 Z l b m Q t d G 9 0 Y W x f c m V 2 Z W 5 1 Z S 1 m b 3 I t c H J v Z H V j d F 9 2 Y X J p Y W 5 0 L W J 5 L W R h e S / D p s K b w r T D p s K U w r n D p 8 K a w o T D p 8 K x w r v D p c K e w o s u e 1 N 1 b i A x N n R o I E F w c i A y M D E 3 L D I y f S Z x d W 9 0 O y w m c X V v d D t T Z W N 0 a W 9 u M S 9 2 Z W 5 k L X R v d G F s X 3 J l d m V u d W U t Z m 9 y L X B y b 2 R 1 Y 3 R f d m F y a W F u d C 1 i e S 1 k Y X k v w 6 b C m 8 K 0 w 6 b C l M K 5 w 6 f C m s K E w 6 f C s c K 7 w 6 X C n s K L L n t N b 2 4 g M T d 0 a C B B c H I g M j A x N y w y M 3 0 m c X V v d D s s J n F 1 b 3 Q 7 U 2 V j d G l v b j E v d m V u Z C 1 0 b 3 R h b F 9 y Z X Z l b n V l L W Z v c i 1 w c m 9 k d W N 0 X 3 Z h c m l h b n Q t Y n k t Z G F 5 L 8 O m w p v C t M O m w p T C u c O n w p r C h M O n w r H C u 8 O l w p 7 C i y 5 7 V H V l I D E 4 d G g g Q X B y I D I w M T c s M j R 9 J n F 1 b 3 Q 7 L C Z x d W 9 0 O 1 N l Y 3 R p b 2 4 x L 3 Z l b m Q t d G 9 0 Y W x f c m V 2 Z W 5 1 Z S 1 m b 3 I t c H J v Z H V j d F 9 2 Y X J p Y W 5 0 L W J 5 L W R h e S / D p s K b w r T D p s K U w r n D p 8 K a w o T D p 8 K x w r v D p c K e w o s u e 1 d l Z C A x O X R o I E F w c i A y M D E 3 L D I 1 f S Z x d W 9 0 O y w m c X V v d D t T Z W N 0 a W 9 u M S 9 2 Z W 5 k L X R v d G F s X 3 J l d m V u d W U t Z m 9 y L X B y b 2 R 1 Y 3 R f d m F y a W F u d C 1 i e S 1 k Y X k v w 6 b C m 8 K 0 w 6 b C l M K 5 w 6 f C m s K E w 6 f C s c K 7 w 6 X C n s K L L n t U a H U g M j B 0 a C B B c H I g M j A x N y w y N n 0 m c X V v d D s s J n F 1 b 3 Q 7 U 2 V j d G l v b j E v d m V u Z C 1 0 b 3 R h b F 9 y Z X Z l b n V l L W Z v c i 1 w c m 9 k d W N 0 X 3 Z h c m l h b n Q t Y n k t Z G F 5 L 8 O m w p v C t M O m w p T C u c O n w p r C h M O n w r H C u 8 O l w p 7 C i y 5 7 R n J p I D I x c 3 Q g Q X B y I D I w M T c s M j d 9 J n F 1 b 3 Q 7 L C Z x d W 9 0 O 1 N l Y 3 R p b 2 4 x L 3 Z l b m Q t d G 9 0 Y W x f c m V 2 Z W 5 1 Z S 1 m b 3 I t c H J v Z H V j d F 9 2 Y X J p Y W 5 0 L W J 5 L W R h e S / D p s K b w r T D p s K U w r n D p 8 K a w o T D p 8 K x w r v D p c K e w o s u e 1 N h d C A y M m 5 k I E F w c i A y M D E 3 L D I 4 f S Z x d W 9 0 O y w m c X V v d D t T Z W N 0 a W 9 u M S 9 2 Z W 5 k L X R v d G F s X 3 J l d m V u d W U t Z m 9 y L X B y b 2 R 1 Y 3 R f d m F y a W F u d C 1 i e S 1 k Y X k v w 6 b C m 8 K 0 w 6 b C l M K 5 w 6 f C m s K E w 6 f C s c K 7 w 6 X C n s K L L n t T d W 4 g M j N y Z C B B c H I g M j A x N y w y O X 0 m c X V v d D s s J n F 1 b 3 Q 7 U 2 V j d G l v b j E v d m V u Z C 1 0 b 3 R h b F 9 y Z X Z l b n V l L W Z v c i 1 w c m 9 k d W N 0 X 3 Z h c m l h b n Q t Y n k t Z G F 5 L 8 O m w p v C t M O m w p T C u c O n w p r C h M O n w r H C u 8 O l w p 7 C i y 5 7 T W 9 u I D I 0 d G g g Q X B y I D I w M T c s M z B 9 J n F 1 b 3 Q 7 L C Z x d W 9 0 O 1 N l Y 3 R p b 2 4 x L 3 Z l b m Q t d G 9 0 Y W x f c m V 2 Z W 5 1 Z S 1 m b 3 I t c H J v Z H V j d F 9 2 Y X J p Y W 5 0 L W J 5 L W R h e S / D p s K b w r T D p s K U w r n D p 8 K a w o T D p 8 K x w r v D p c K e w o s u e 1 R 1 Z S A y N X R o I E F w c i A y M D E 3 L D M x f S Z x d W 9 0 O y w m c X V v d D t T Z W N 0 a W 9 u M S 9 2 Z W 5 k L X R v d G F s X 3 J l d m V u d W U t Z m 9 y L X B y b 2 R 1 Y 3 R f d m F y a W F u d C 1 i e S 1 k Y X k v w 6 b C m 8 K 0 w 6 b C l M K 5 w 6 f C m s K E w 6 f C s c K 7 w 6 X C n s K L L n t X Z W Q g M j Z 0 a C B B c H I g M j A x N y w z M n 0 m c X V v d D s s J n F 1 b 3 Q 7 U 2 V j d G l v b j E v d m V u Z C 1 0 b 3 R h b F 9 y Z X Z l b n V l L W Z v c i 1 w c m 9 k d W N 0 X 3 Z h c m l h b n Q t Y n k t Z G F 5 L 8 O m w p v C t M O m w p T C u c O n w p r C h M O n w r H C u 8 O l w p 7 C i y 5 7 V G h 1 I D I 3 d G g g Q X B y I D I w M T c s M z N 9 J n F 1 b 3 Q 7 L C Z x d W 9 0 O 1 N l Y 3 R p b 2 4 x L 3 Z l b m Q t d G 9 0 Y W x f c m V 2 Z W 5 1 Z S 1 m b 3 I t c H J v Z H V j d F 9 2 Y X J p Y W 5 0 L W J 5 L W R h e S / D p s K b w r T D p s K U w r n D p 8 K a w o T D p 8 K x w r v D p c K e w o s u e 0 Z y a S A y O H R o I E F w c i A y M D E 3 L D M 0 f S Z x d W 9 0 O y w m c X V v d D t T Z W N 0 a W 9 u M S 9 2 Z W 5 k L X R v d G F s X 3 J l d m V u d W U t Z m 9 y L X B y b 2 R 1 Y 3 R f d m F y a W F u d C 1 i e S 1 k Y X k v w 6 b C m 8 K 0 w 6 b C l M K 5 w 6 f C m s K E w 6 f C s c K 7 w 6 X C n s K L L n t T Y X Q g M j l 0 a C B B c H I g M j A x N y w z N X 0 m c X V v d D s s J n F 1 b 3 Q 7 U 2 V j d G l v b j E v d m V u Z C 1 0 b 3 R h b F 9 y Z X Z l b n V l L W Z v c i 1 w c m 9 k d W N 0 X 3 Z h c m l h b n Q t Y n k t Z G F 5 L 8 O m w p v C t M O m w p T C u c O n w p r C h M O n w r H C u 8 O l w p 7 C i y 5 7 U 3 V u I D M w d G g g Q X B y I D I w M T c s M z Z 9 J n F 1 b 3 Q 7 L C Z x d W 9 0 O 1 N l Y 3 R p b 2 4 x L 3 Z l b m Q t d G 9 0 Y W x f c m V 2 Z W 5 1 Z S 1 m b 3 I t c H J v Z H V j d F 9 2 Y X J p Y W 5 0 L W J 5 L W R h e S / D p s K b w r T D p s K U w r n D p 8 K a w o T D p 8 K x w r v D p c K e w o s u e 0 1 v b i A x c 3 Q g T W F 5 I D I w M T c s M z d 9 J n F 1 b 3 Q 7 L C Z x d W 9 0 O 1 N l Y 3 R p b 2 4 x L 3 Z l b m Q t d G 9 0 Y W x f c m V 2 Z W 5 1 Z S 1 m b 3 I t c H J v Z H V j d F 9 2 Y X J p Y W 5 0 L W J 5 L W R h e S / D p s K b w r T D p s K U w r n D p 8 K a w o T D p 8 K x w r v D p c K e w o s u e 1 R 1 Z S A y b m Q g T W F 5 I D I w M T c s M z h 9 J n F 1 b 3 Q 7 L C Z x d W 9 0 O 1 N l Y 3 R p b 2 4 x L 3 Z l b m Q t d G 9 0 Y W x f c m V 2 Z W 5 1 Z S 1 m b 3 I t c H J v Z H V j d F 9 2 Y X J p Y W 5 0 L W J 5 L W R h e S / D p s K b w r T D p s K U w r n D p 8 K a w o T D p 8 K x w r v D p c K e w o s u e 1 d l Z C A z c m Q g T W F 5 I D I w M T c s M z l 9 J n F 1 b 3 Q 7 L C Z x d W 9 0 O 1 N l Y 3 R p b 2 4 x L 3 Z l b m Q t d G 9 0 Y W x f c m V 2 Z W 5 1 Z S 1 m b 3 I t c H J v Z H V j d F 9 2 Y X J p Y W 5 0 L W J 5 L W R h e S / D p s K b w r T D p s K U w r n D p 8 K a w o T D p 8 K x w r v D p c K e w o s u e 1 R o d S A 0 d G g g T W F 5 I D I w M T c s N D B 9 J n F 1 b 3 Q 7 L C Z x d W 9 0 O 1 N l Y 3 R p b 2 4 x L 3 Z l b m Q t d G 9 0 Y W x f c m V 2 Z W 5 1 Z S 1 m b 3 I t c H J v Z H V j d F 9 2 Y X J p Y W 5 0 L W J 5 L W R h e S / D p s K b w r T D p s K U w r n D p 8 K a w o T D p 8 K x w r v D p c K e w o s u e 0 Z y a S A 1 d G g g T W F 5 I D I w M T c s N D F 9 J n F 1 b 3 Q 7 L C Z x d W 9 0 O 1 N l Y 3 R p b 2 4 x L 3 Z l b m Q t d G 9 0 Y W x f c m V 2 Z W 5 1 Z S 1 m b 3 I t c H J v Z H V j d F 9 2 Y X J p Y W 5 0 L W J 5 L W R h e S / D p s K b w r T D p s K U w r n D p 8 K a w o T D p 8 K x w r v D p c K e w o s u e 1 N h d C A 2 d G g g T W F 5 I D I w M T c s N D J 9 J n F 1 b 3 Q 7 L C Z x d W 9 0 O 1 N l Y 3 R p b 2 4 x L 3 Z l b m Q t d G 9 0 Y W x f c m V 2 Z W 5 1 Z S 1 m b 3 I t c H J v Z H V j d F 9 2 Y X J p Y W 5 0 L W J 5 L W R h e S / D p s K b w r T D p s K U w r n D p 8 K a w o T D p 8 K x w r v D p c K e w o s u e 1 N 1 b i A 3 d G g g T W F 5 I D I w M T c s N D N 9 J n F 1 b 3 Q 7 L C Z x d W 9 0 O 1 N l Y 3 R p b 2 4 x L 3 Z l b m Q t d G 9 0 Y W x f c m V 2 Z W 5 1 Z S 1 m b 3 I t c H J v Z H V j d F 9 2 Y X J p Y W 5 0 L W J 5 L W R h e S / D p s K b w r T D p s K U w r n D p 8 K a w o T D p 8 K x w r v D p c K e w o s u e 0 1 v b i A 4 d G g g T W F 5 I D I w M T c s N D R 9 J n F 1 b 3 Q 7 L C Z x d W 9 0 O 1 N l Y 3 R p b 2 4 x L 3 Z l b m Q t d G 9 0 Y W x f c m V 2 Z W 5 1 Z S 1 m b 3 I t c H J v Z H V j d F 9 2 Y X J p Y W 5 0 L W J 5 L W R h e S / D p s K b w r T D p s K U w r n D p 8 K a w o T D p 8 K x w r v D p c K e w o s u e 1 R 1 Z S A 5 d G g g T W F 5 I D I w M T c s N D V 9 J n F 1 b 3 Q 7 L C Z x d W 9 0 O 1 N l Y 3 R p b 2 4 x L 3 Z l b m Q t d G 9 0 Y W x f c m V 2 Z W 5 1 Z S 1 m b 3 I t c H J v Z H V j d F 9 2 Y X J p Y W 5 0 L W J 5 L W R h e S / D p s K b w r T D p s K U w r n D p 8 K a w o T D p 8 K x w r v D p c K e w o s u e 1 d l Z C A x M H R o I E 1 h e S A y M D E 3 L D Q 2 f S Z x d W 9 0 O y w m c X V v d D t T Z W N 0 a W 9 u M S 9 2 Z W 5 k L X R v d G F s X 3 J l d m V u d W U t Z m 9 y L X B y b 2 R 1 Y 3 R f d m F y a W F u d C 1 i e S 1 k Y X k v w 6 b C m 8 K 0 w 6 b C l M K 5 w 6 f C m s K E w 6 f C s c K 7 w 6 X C n s K L L n t U a H U g M T F 0 a C B N Y X k g M j A x N y w 0 N 3 0 m c X V v d D s s J n F 1 b 3 Q 7 U 2 V j d G l v b j E v d m V u Z C 1 0 b 3 R h b F 9 y Z X Z l b n V l L W Z v c i 1 w c m 9 k d W N 0 X 3 Z h c m l h b n Q t Y n k t Z G F 5 L 8 O m w p v C t M O m w p T C u c O n w p r C h M O n w r H C u 8 O l w p 7 C i y 5 7 R n J p I D E y d G g g T W F 5 I D I w M T c s N D h 9 J n F 1 b 3 Q 7 L C Z x d W 9 0 O 1 N l Y 3 R p b 2 4 x L 3 Z l b m Q t d G 9 0 Y W x f c m V 2 Z W 5 1 Z S 1 m b 3 I t c H J v Z H V j d F 9 2 Y X J p Y W 5 0 L W J 5 L W R h e S / D p s K b w r T D p s K U w r n D p 8 K a w o T D p 8 K x w r v D p c K e w o s u e 1 N h d C A x M 3 R o I E 1 h e S A y M D E 3 L D Q 5 f S Z x d W 9 0 O y w m c X V v d D t T Z W N 0 a W 9 u M S 9 2 Z W 5 k L X R v d G F s X 3 J l d m V u d W U t Z m 9 y L X B y b 2 R 1 Y 3 R f d m F y a W F u d C 1 i e S 1 k Y X k v w 6 b C m 8 K 0 w 6 b C l M K 5 w 6 f C m s K E w 6 f C s c K 7 w 6 X C n s K L L n t T d W 4 g M T R 0 a C B N Y X k g M j A x N y w 1 M H 0 m c X V v d D s s J n F 1 b 3 Q 7 U 2 V j d G l v b j E v d m V u Z C 1 0 b 3 R h b F 9 y Z X Z l b n V l L W Z v c i 1 w c m 9 k d W N 0 X 3 Z h c m l h b n Q t Y n k t Z G F 5 L 8 O m w p v C t M O m w p T C u c O n w p r C h M O n w r H C u 8 O l w p 7 C i y 5 7 T W 9 u I D E 1 d G g g T W F 5 I D I w M T c s N T F 9 J n F 1 b 3 Q 7 L C Z x d W 9 0 O 1 N l Y 3 R p b 2 4 x L 3 Z l b m Q t d G 9 0 Y W x f c m V 2 Z W 5 1 Z S 1 m b 3 I t c H J v Z H V j d F 9 2 Y X J p Y W 5 0 L W J 5 L W R h e S / D p s K b w r T D p s K U w r n D p 8 K a w o T D p 8 K x w r v D p c K e w o s u e 1 R 1 Z S A x N n R o I E 1 h e S A y M D E 3 L D U y f S Z x d W 9 0 O y w m c X V v d D t T Z W N 0 a W 9 u M S 9 2 Z W 5 k L X R v d G F s X 3 J l d m V u d W U t Z m 9 y L X B y b 2 R 1 Y 3 R f d m F y a W F u d C 1 i e S 1 k Y X k v w 6 b C m 8 K 0 w 6 b C l M K 5 w 6 f C m s K E w 6 f C s c K 7 w 6 X C n s K L L n t X Z W Q g M T d 0 a C B N Y X k g M j A x N y w 1 M 3 0 m c X V v d D s s J n F 1 b 3 Q 7 U 2 V j d G l v b j E v d m V u Z C 1 0 b 3 R h b F 9 y Z X Z l b n V l L W Z v c i 1 w c m 9 k d W N 0 X 3 Z h c m l h b n Q t Y n k t Z G F 5 L 8 O m w p v C t M O m w p T C u c O n w p r C h M O n w r H C u 8 O l w p 7 C i y 5 7 V G h 1 I D E 4 d G g g T W F 5 I D I w M T c s N T R 9 J n F 1 b 3 Q 7 L C Z x d W 9 0 O 1 N l Y 3 R p b 2 4 x L 3 Z l b m Q t d G 9 0 Y W x f c m V 2 Z W 5 1 Z S 1 m b 3 I t c H J v Z H V j d F 9 2 Y X J p Y W 5 0 L W J 5 L W R h e S / D p s K b w r T D p s K U w r n D p 8 K a w o T D p 8 K x w r v D p c K e w o s u e 0 Z y a S A x O X R o I E 1 h e S A y M D E 3 L D U 1 f S Z x d W 9 0 O y w m c X V v d D t T Z W N 0 a W 9 u M S 9 2 Z W 5 k L X R v d G F s X 3 J l d m V u d W U t Z m 9 y L X B y b 2 R 1 Y 3 R f d m F y a W F u d C 1 i e S 1 k Y X k v w 6 b C m 8 K 0 w 6 b C l M K 5 w 6 f C m s K E w 6 f C s c K 7 w 6 X C n s K L L n t T Y X Q g M j B 0 a C B N Y X k g M j A x N y w 1 N n 0 m c X V v d D s s J n F 1 b 3 Q 7 U 2 V j d G l v b j E v d m V u Z C 1 0 b 3 R h b F 9 y Z X Z l b n V l L W Z v c i 1 w c m 9 k d W N 0 X 3 Z h c m l h b n Q t Y n k t Z G F 5 L 8 O m w p v C t M O m w p T C u c O n w p r C h M O n w r H C u 8 O l w p 7 C i y 5 7 U 3 V u I D I x c 3 Q g T W F 5 I D I w M T c s N T d 9 J n F 1 b 3 Q 7 L C Z x d W 9 0 O 1 N l Y 3 R p b 2 4 x L 3 Z l b m Q t d G 9 0 Y W x f c m V 2 Z W 5 1 Z S 1 m b 3 I t c H J v Z H V j d F 9 2 Y X J p Y W 5 0 L W J 5 L W R h e S / D p s K b w r T D p s K U w r n D p 8 K a w o T D p 8 K x w r v D p c K e w o s u e 0 1 v b i A y M m 5 k I E 1 h e S A y M D E 3 L D U 4 f S Z x d W 9 0 O y w m c X V v d D t T Z W N 0 a W 9 u M S 9 2 Z W 5 k L X R v d G F s X 3 J l d m V u d W U t Z m 9 y L X B y b 2 R 1 Y 3 R f d m F y a W F u d C 1 i e S 1 k Y X k v w 6 b C m 8 K 0 w 6 b C l M K 5 w 6 f C m s K E w 6 f C s c K 7 w 6 X C n s K L L n t U d W U g M j N y Z C B N Y X k g M j A x N y w 1 O X 0 m c X V v d D s s J n F 1 b 3 Q 7 U 2 V j d G l v b j E v d m V u Z C 1 0 b 3 R h b F 9 y Z X Z l b n V l L W Z v c i 1 w c m 9 k d W N 0 X 3 Z h c m l h b n Q t Y n k t Z G F 5 L 8 O m w p v C t M O m w p T C u c O n w p r C h M O n w r H C u 8 O l w p 7 C i y 5 7 V 2 V k I D I 0 d G g g T W F 5 I D I w M T c s N j B 9 J n F 1 b 3 Q 7 L C Z x d W 9 0 O 1 N l Y 3 R p b 2 4 x L 3 Z l b m Q t d G 9 0 Y W x f c m V 2 Z W 5 1 Z S 1 m b 3 I t c H J v Z H V j d F 9 2 Y X J p Y W 5 0 L W J 5 L W R h e S / D p s K b w r T D p s K U w r n D p 8 K a w o T D p 8 K x w r v D p c K e w o s u e 1 R o d S A y N X R o I E 1 h e S A y M D E 3 L D Y x f S Z x d W 9 0 O y w m c X V v d D t T Z W N 0 a W 9 u M S 9 2 Z W 5 k L X R v d G F s X 3 J l d m V u d W U t Z m 9 y L X B y b 2 R 1 Y 3 R f d m F y a W F u d C 1 i e S 1 k Y X k v w 6 b C m 8 K 0 w 6 b C l M K 5 w 6 f C m s K E w 6 f C s c K 7 w 6 X C n s K L L n t G c m k g M j Z 0 a C B N Y X k g M j A x N y w 2 M n 0 m c X V v d D s s J n F 1 b 3 Q 7 U 2 V j d G l v b j E v d m V u Z C 1 0 b 3 R h b F 9 y Z X Z l b n V l L W Z v c i 1 w c m 9 k d W N 0 X 3 Z h c m l h b n Q t Y n k t Z G F 5 L 8 O m w p v C t M O m w p T C u c O n w p r C h M O n w r H C u 8 O l w p 7 C i y 5 7 U 2 F 0 I D I 3 d G g g T W F 5 I D I w M T c s N j N 9 J n F 1 b 3 Q 7 L C Z x d W 9 0 O 1 N l Y 3 R p b 2 4 x L 3 Z l b m Q t d G 9 0 Y W x f c m V 2 Z W 5 1 Z S 1 m b 3 I t c H J v Z H V j d F 9 2 Y X J p Y W 5 0 L W J 5 L W R h e S / D p s K b w r T D p s K U w r n D p 8 K a w o T D p 8 K x w r v D p c K e w o s u e 1 N 1 b i A y O H R o I E 1 h e S A y M D E 3 L D Y 0 f S Z x d W 9 0 O y w m c X V v d D t T Z W N 0 a W 9 u M S 9 2 Z W 5 k L X R v d G F s X 3 J l d m V u d W U t Z m 9 y L X B y b 2 R 1 Y 3 R f d m F y a W F u d C 1 i e S 1 k Y X k v w 6 b C m 8 K 0 w 6 b C l M K 5 w 6 f C m s K E w 6 f C s c K 7 w 6 X C n s K L L n t N b 2 4 g M j l 0 a C B N Y X k g M j A x N y w 2 N X 0 m c X V v d D s s J n F 1 b 3 Q 7 U 2 V j d G l v b j E v d m V u Z C 1 0 b 3 R h b F 9 y Z X Z l b n V l L W Z v c i 1 w c m 9 k d W N 0 X 3 Z h c m l h b n Q t Y n k t Z G F 5 L 8 O m w p v C t M O m w p T C u c O n w p r C h M O n w r H C u 8 O l w p 7 C i y 5 7 V H V l I D M w d G g g T W F 5 I D I w M T c s N j Z 9 J n F 1 b 3 Q 7 L C Z x d W 9 0 O 1 N l Y 3 R p b 2 4 x L 3 Z l b m Q t d G 9 0 Y W x f c m V 2 Z W 5 1 Z S 1 m b 3 I t c H J v Z H V j d F 9 2 Y X J p Y W 5 0 L W J 5 L W R h e S / D p s K b w r T D p s K U w r n D p 8 K a w o T D p 8 K x w r v D p c K e w o s u e 1 d l Z C A z M X N 0 I E 1 h e S A y M D E 3 L D Y 3 f S Z x d W 9 0 O y w m c X V v d D t T Z W N 0 a W 9 u M S 9 2 Z W 5 k L X R v d G F s X 3 J l d m V u d W U t Z m 9 y L X B y b 2 R 1 Y 3 R f d m F y a W F u d C 1 i e S 1 k Y X k v w 6 b C m 8 K 0 w 6 b C l M K 5 w 6 f C m s K E w 6 f C s c K 7 w 6 X C n s K L L n t U a H U g M X N 0 I E p 1 b i A y M D E 3 L D Y 4 f S Z x d W 9 0 O y w m c X V v d D t T Z W N 0 a W 9 u M S 9 2 Z W 5 k L X R v d G F s X 3 J l d m V u d W U t Z m 9 y L X B y b 2 R 1 Y 3 R f d m F y a W F u d C 1 i e S 1 k Y X k v w 6 b C m 8 K 0 w 6 b C l M K 5 w 6 f C m s K E w 6 f C s c K 7 w 6 X C n s K L L n t G c m k g M m 5 k I E p 1 b i A y M D E 3 L D Y 5 f S Z x d W 9 0 O y w m c X V v d D t T Z W N 0 a W 9 u M S 9 2 Z W 5 k L X R v d G F s X 3 J l d m V u d W U t Z m 9 y L X B y b 2 R 1 Y 3 R f d m F y a W F u d C 1 i e S 1 k Y X k v w 6 b C m 8 K 0 w 6 b C l M K 5 w 6 f C m s K E w 6 f C s c K 7 w 6 X C n s K L L n t T Y X Q g M 3 J k I E p 1 b i A y M D E 3 L D c w f S Z x d W 9 0 O y w m c X V v d D t T Z W N 0 a W 9 u M S 9 2 Z W 5 k L X R v d G F s X 3 J l d m V u d W U t Z m 9 y L X B y b 2 R 1 Y 3 R f d m F y a W F u d C 1 i e S 1 k Y X k v w 6 b C m 8 K 0 w 6 b C l M K 5 w 6 f C m s K E w 6 f C s c K 7 w 6 X C n s K L L n t T d W 4 g N H R o I E p 1 b i A y M D E 3 L D c x f S Z x d W 9 0 O y w m c X V v d D t T Z W N 0 a W 9 u M S 9 2 Z W 5 k L X R v d G F s X 3 J l d m V u d W U t Z m 9 y L X B y b 2 R 1 Y 3 R f d m F y a W F u d C 1 i e S 1 k Y X k v w 6 b C m 8 K 0 w 6 b C l M K 5 w 6 f C m s K E w 6 f C s c K 7 w 6 X C n s K L L n t N b 2 4 g N X R o I E p 1 b i A y M D E 3 L D c y f S Z x d W 9 0 O y w m c X V v d D t T Z W N 0 a W 9 u M S 9 2 Z W 5 k L X R v d G F s X 3 J l d m V u d W U t Z m 9 y L X B y b 2 R 1 Y 3 R f d m F y a W F u d C 1 i e S 1 k Y X k v w 6 b C m 8 K 0 w 6 b C l M K 5 w 6 f C m s K E w 6 f C s c K 7 w 6 X C n s K L L n t U d W U g N n R o I E p 1 b i A y M D E 3 L D c z f S Z x d W 9 0 O y w m c X V v d D t T Z W N 0 a W 9 u M S 9 2 Z W 5 k L X R v d G F s X 3 J l d m V u d W U t Z m 9 y L X B y b 2 R 1 Y 3 R f d m F y a W F u d C 1 i e S 1 k Y X k v w 6 b C m 8 K 0 w 6 b C l M K 5 w 6 f C m s K E w 6 f C s c K 7 w 6 X C n s K L L n t X Z W Q g N 3 R o I E p 1 b i A y M D E 3 L D c 0 f S Z x d W 9 0 O y w m c X V v d D t T Z W N 0 a W 9 u M S 9 2 Z W 5 k L X R v d G F s X 3 J l d m V u d W U t Z m 9 y L X B y b 2 R 1 Y 3 R f d m F y a W F u d C 1 i e S 1 k Y X k v w 6 b C m 8 K 0 w 6 b C l M K 5 w 6 f C m s K E w 6 f C s c K 7 w 6 X C n s K L L n t U a H U g O H R o I E p 1 b i A y M D E 3 L D c 1 f S Z x d W 9 0 O y w m c X V v d D t T Z W N 0 a W 9 u M S 9 2 Z W 5 k L X R v d G F s X 3 J l d m V u d W U t Z m 9 y L X B y b 2 R 1 Y 3 R f d m F y a W F u d C 1 i e S 1 k Y X k v w 6 b C m 8 K 0 w 6 b C l M K 5 w 6 f C m s K E w 6 f C s c K 7 w 6 X C n s K L L n t G c m k g O X R o I E p 1 b i A y M D E 3 L D c 2 f S Z x d W 9 0 O y w m c X V v d D t T Z W N 0 a W 9 u M S 9 2 Z W 5 k L X R v d G F s X 3 J l d m V u d W U t Z m 9 y L X B y b 2 R 1 Y 3 R f d m F y a W F u d C 1 i e S 1 k Y X k v w 6 b C m 8 K 0 w 6 b C l M K 5 w 6 f C m s K E w 6 f C s c K 7 w 6 X C n s K L L n t T Y X Q g M T B 0 a C B K d W 4 g M j A x N y w 3 N 3 0 m c X V v d D s s J n F 1 b 3 Q 7 U 2 V j d G l v b j E v d m V u Z C 1 0 b 3 R h b F 9 y Z X Z l b n V l L W Z v c i 1 w c m 9 k d W N 0 X 3 Z h c m l h b n Q t Y n k t Z G F 5 L 8 O m w p v C t M O m w p T C u c O n w p r C h M O n w r H C u 8 O l w p 7 C i y 5 7 U 3 V u I D E x d G g g S n V u I D I w M T c s N z h 9 J n F 1 b 3 Q 7 L C Z x d W 9 0 O 1 N l Y 3 R p b 2 4 x L 3 Z l b m Q t d G 9 0 Y W x f c m V 2 Z W 5 1 Z S 1 m b 3 I t c H J v Z H V j d F 9 2 Y X J p Y W 5 0 L W J 5 L W R h e S / D p s K b w r T D p s K U w r n D p 8 K a w o T D p 8 K x w r v D p c K e w o s u e 0 1 v b i A x M n R o I E p 1 b i A y M D E 3 L D c 5 f S Z x d W 9 0 O y w m c X V v d D t T Z W N 0 a W 9 u M S 9 2 Z W 5 k L X R v d G F s X 3 J l d m V u d W U t Z m 9 y L X B y b 2 R 1 Y 3 R f d m F y a W F u d C 1 i e S 1 k Y X k v w 6 b C m 8 K 0 w 6 b C l M K 5 w 6 f C m s K E w 6 f C s c K 7 w 6 X C n s K L L n t U d W U g M T N 0 a C B K d W 4 g M j A x N y w 4 M H 0 m c X V v d D s s J n F 1 b 3 Q 7 U 2 V j d G l v b j E v d m V u Z C 1 0 b 3 R h b F 9 y Z X Z l b n V l L W Z v c i 1 w c m 9 k d W N 0 X 3 Z h c m l h b n Q t Y n k t Z G F 5 L 8 O m w p v C t M O m w p T C u c O n w p r C h M O n w r H C u 8 O l w p 7 C i y 5 7 V 2 V k I D E 0 d G g g S n V u I D I w M T c s O D F 9 J n F 1 b 3 Q 7 L C Z x d W 9 0 O 1 N l Y 3 R p b 2 4 x L 3 Z l b m Q t d G 9 0 Y W x f c m V 2 Z W 5 1 Z S 1 m b 3 I t c H J v Z H V j d F 9 2 Y X J p Y W 5 0 L W J 5 L W R h e S / D p s K b w r T D p s K U w r n D p 8 K a w o T D p 8 K x w r v D p c K e w o s u e 1 R o d S A x N X R o I E p 1 b i A y M D E 3 L D g y f S Z x d W 9 0 O y w m c X V v d D t T Z W N 0 a W 9 u M S 9 2 Z W 5 k L X R v d G F s X 3 J l d m V u d W U t Z m 9 y L X B y b 2 R 1 Y 3 R f d m F y a W F u d C 1 i e S 1 k Y X k v w 6 b C m 8 K 0 w 6 b C l M K 5 w 6 f C m s K E w 6 f C s c K 7 w 6 X C n s K L L n t G c m k g M T Z 0 a C B K d W 4 g M j A x N y w 4 M 3 0 m c X V v d D s s J n F 1 b 3 Q 7 U 2 V j d G l v b j E v d m V u Z C 1 0 b 3 R h b F 9 y Z X Z l b n V l L W Z v c i 1 w c m 9 k d W N 0 X 3 Z h c m l h b n Q t Y n k t Z G F 5 L 8 O m w p v C t M O m w p T C u c O n w p r C h M O n w r H C u 8 O l w p 7 C i y 5 7 U 2 F 0 I D E 3 d G g g S n V u I D I w M T c s O D R 9 J n F 1 b 3 Q 7 L C Z x d W 9 0 O 1 N l Y 3 R p b 2 4 x L 3 Z l b m Q t d G 9 0 Y W x f c m V 2 Z W 5 1 Z S 1 m b 3 I t c H J v Z H V j d F 9 2 Y X J p Y W 5 0 L W J 5 L W R h e S / D p s K b w r T D p s K U w r n D p 8 K a w o T D p 8 K x w r v D p c K e w o s u e 1 N 1 b i A x O H R o I E p 1 b i A y M D E 3 L D g 1 f S Z x d W 9 0 O y w m c X V v d D t T Z W N 0 a W 9 u M S 9 2 Z W 5 k L X R v d G F s X 3 J l d m V u d W U t Z m 9 y L X B y b 2 R 1 Y 3 R f d m F y a W F u d C 1 i e S 1 k Y X k v w 6 b C m 8 K 0 w 6 b C l M K 5 w 6 f C m s K E w 6 f C s c K 7 w 6 X C n s K L L n t N b 2 4 g M T l 0 a C B K d W 4 g M j A x N y w 4 N n 0 m c X V v d D s s J n F 1 b 3 Q 7 U 2 V j d G l v b j E v d m V u Z C 1 0 b 3 R h b F 9 y Z X Z l b n V l L W Z v c i 1 w c m 9 k d W N 0 X 3 Z h c m l h b n Q t Y n k t Z G F 5 L 8 O m w p v C t M O m w p T C u c O n w p r C h M O n w r H C u 8 O l w p 7 C i y 5 7 V H V l I D I w d G g g S n V u I D I w M T c s O D d 9 J n F 1 b 3 Q 7 L C Z x d W 9 0 O 1 N l Y 3 R p b 2 4 x L 3 Z l b m Q t d G 9 0 Y W x f c m V 2 Z W 5 1 Z S 1 m b 3 I t c H J v Z H V j d F 9 2 Y X J p Y W 5 0 L W J 5 L W R h e S / D p s K b w r T D p s K U w r n D p 8 K a w o T D p 8 K x w r v D p c K e w o s u e 1 d l Z C A y M X N 0 I E p 1 b i A y M D E 3 L D g 4 f S Z x d W 9 0 O y w m c X V v d D t T Z W N 0 a W 9 u M S 9 2 Z W 5 k L X R v d G F s X 3 J l d m V u d W U t Z m 9 y L X B y b 2 R 1 Y 3 R f d m F y a W F u d C 1 i e S 1 k Y X k v w 6 b C m 8 K 0 w 6 b C l M K 5 w 6 f C m s K E w 6 f C s c K 7 w 6 X C n s K L L n t U a H U g M j J u Z C B K d W 4 g M j A x N y w 4 O X 0 m c X V v d D s s J n F 1 b 3 Q 7 U 2 V j d G l v b j E v d m V u Z C 1 0 b 3 R h b F 9 y Z X Z l b n V l L W Z v c i 1 w c m 9 k d W N 0 X 3 Z h c m l h b n Q t Y n k t Z G F 5 L 8 O m w p v C t M O m w p T C u c O n w p r C h M O n w r H C u 8 O l w p 7 C i y 5 7 R n J p I D I z c m Q g S n V u I D I w M T c s O T B 9 J n F 1 b 3 Q 7 L C Z x d W 9 0 O 1 N l Y 3 R p b 2 4 x L 3 Z l b m Q t d G 9 0 Y W x f c m V 2 Z W 5 1 Z S 1 m b 3 I t c H J v Z H V j d F 9 2 Y X J p Y W 5 0 L W J 5 L W R h e S / D p s K b w r T D p s K U w r n D p 8 K a w o T D p 8 K x w r v D p c K e w o s u e 1 N h d C A y N H R o I E p 1 b i A y M D E 3 L D k x f S Z x d W 9 0 O y w m c X V v d D t T Z W N 0 a W 9 u M S 9 2 Z W 5 k L X R v d G F s X 3 J l d m V u d W U t Z m 9 y L X B y b 2 R 1 Y 3 R f d m F y a W F u d C 1 i e S 1 k Y X k v w 6 b C m 8 K 0 w 6 b C l M K 5 w 6 f C m s K E w 6 f C s c K 7 w 6 X C n s K L L n t T d W 4 g M j V 0 a C B K d W 4 g M j A x N y w 5 M n 0 m c X V v d D s s J n F 1 b 3 Q 7 U 2 V j d G l v b j E v d m V u Z C 1 0 b 3 R h b F 9 y Z X Z l b n V l L W Z v c i 1 w c m 9 k d W N 0 X 3 Z h c m l h b n Q t Y n k t Z G F 5 L 8 O m w p v C t M O m w p T C u c O n w p r C h M O n w r H C u 8 O l w p 7 C i y 5 7 T W 9 u I D I 2 d G g g S n V u I D I w M T c s O T N 9 J n F 1 b 3 Q 7 L C Z x d W 9 0 O 1 N l Y 3 R p b 2 4 x L 3 Z l b m Q t d G 9 0 Y W x f c m V 2 Z W 5 1 Z S 1 m b 3 I t c H J v Z H V j d F 9 2 Y X J p Y W 5 0 L W J 5 L W R h e S / D p s K b w r T D p s K U w r n D p 8 K a w o T D p 8 K x w r v D p c K e w o s u e 1 R 1 Z S A y N 3 R o I E p 1 b i A y M D E 3 L D k 0 f S Z x d W 9 0 O y w m c X V v d D t T Z W N 0 a W 9 u M S 9 2 Z W 5 k L X R v d G F s X 3 J l d m V u d W U t Z m 9 y L X B y b 2 R 1 Y 3 R f d m F y a W F u d C 1 i e S 1 k Y X k v w 6 b C m 8 K 0 w 6 b C l M K 5 w 6 f C m s K E w 6 f C s c K 7 w 6 X C n s K L L n t X Z W Q g M j h 0 a C B K d W 4 g M j A x N y w 5 N X 0 m c X V v d D s s J n F 1 b 3 Q 7 U 2 V j d G l v b j E v d m V u Z C 1 0 b 3 R h b F 9 y Z X Z l b n V l L W Z v c i 1 w c m 9 k d W N 0 X 3 Z h c m l h b n Q t Y n k t Z G F 5 L 8 O m w p v C t M O m w p T C u c O n w p r C h M O n w r H C u 8 O l w p 7 C i y 5 7 V G h 1 I D I 5 d G g g S n V u I D I w M T c s O T Z 9 J n F 1 b 3 Q 7 L C Z x d W 9 0 O 1 N l Y 3 R p b 2 4 x L 3 Z l b m Q t d G 9 0 Y W x f c m V 2 Z W 5 1 Z S 1 m b 3 I t c H J v Z H V j d F 9 2 Y X J p Y W 5 0 L W J 5 L W R h e S / D p s K b w r T D p s K U w r n D p 8 K a w o T D p 8 K x w r v D p c K e w o s u e 0 Z y a S A z M H R o I E p 1 b i A y M D E 3 L D k 3 f S Z x d W 9 0 O y w m c X V v d D t T Z W N 0 a W 9 u M S 9 2 Z W 5 k L X R v d G F s X 3 J l d m V u d W U t Z m 9 y L X B y b 2 R 1 Y 3 R f d m F y a W F u d C 1 i e S 1 k Y X k v w 6 b C m 8 K 0 w 6 b C l M K 5 w 6 f C m s K E w 6 f C s c K 7 w 6 X C n s K L L n t T Y X Q g M X N 0 I E p 1 b C A y M D E 3 L D k 4 f S Z x d W 9 0 O y w m c X V v d D t T Z W N 0 a W 9 u M S 9 2 Z W 5 k L X R v d G F s X 3 J l d m V u d W U t Z m 9 y L X B y b 2 R 1 Y 3 R f d m F y a W F u d C 1 i e S 1 k Y X k v w 6 b C m 8 K 0 w 6 b C l M K 5 w 6 f C m s K E w 6 f C s c K 7 w 6 X C n s K L L n t T d W 4 g M m 5 k I E p 1 b C A y M D E 3 L D k 5 f S Z x d W 9 0 O y w m c X V v d D t T Z W N 0 a W 9 u M S 9 2 Z W 5 k L X R v d G F s X 3 J l d m V u d W U t Z m 9 y L X B y b 2 R 1 Y 3 R f d m F y a W F u d C 1 i e S 1 k Y X k v w 6 b C m 8 K 0 w 6 b C l M K 5 w 6 f C m s K E w 6 f C s c K 7 w 6 X C n s K L L n t N b 2 4 g M 3 J k I E p 1 b C A y M D E 3 L D E w M H 0 m c X V v d D s s J n F 1 b 3 Q 7 U 2 V j d G l v b j E v d m V u Z C 1 0 b 3 R h b F 9 y Z X Z l b n V l L W Z v c i 1 w c m 9 k d W N 0 X 3 Z h c m l h b n Q t Y n k t Z G F 5 L 8 O m w p v C t M O m w p T C u c O n w p r C h M O n w r H C u 8 O l w p 7 C i y 5 7 V H V l I D R 0 a C B K d W w g M j A x N y w x M D F 9 J n F 1 b 3 Q 7 L C Z x d W 9 0 O 1 N l Y 3 R p b 2 4 x L 3 Z l b m Q t d G 9 0 Y W x f c m V 2 Z W 5 1 Z S 1 m b 3 I t c H J v Z H V j d F 9 2 Y X J p Y W 5 0 L W J 5 L W R h e S / D p s K b w r T D p s K U w r n D p 8 K a w o T D p 8 K x w r v D p c K e w o s u e 1 d l Z C A 1 d G g g S n V s I D I w M T c s M T A y f S Z x d W 9 0 O y w m c X V v d D t T Z W N 0 a W 9 u M S 9 2 Z W 5 k L X R v d G F s X 3 J l d m V u d W U t Z m 9 y L X B y b 2 R 1 Y 3 R f d m F y a W F u d C 1 i e S 1 k Y X k v w 6 b C m 8 K 0 w 6 b C l M K 5 w 6 f C m s K E w 6 f C s c K 7 w 6 X C n s K L L n t U a H U g N n R o I E p 1 b C A y M D E 3 L D E w M 3 0 m c X V v d D s s J n F 1 b 3 Q 7 U 2 V j d G l v b j E v d m V u Z C 1 0 b 3 R h b F 9 y Z X Z l b n V l L W Z v c i 1 w c m 9 k d W N 0 X 3 Z h c m l h b n Q t Y n k t Z G F 5 L 8 O m w p v C t M O m w p T C u c O n w p r C h M O n w r H C u 8 O l w p 7 C i y 5 7 R n J p I D d 0 a C B K d W w g M j A x N y w x M D R 9 J n F 1 b 3 Q 7 L C Z x d W 9 0 O 1 N l Y 3 R p b 2 4 x L 3 Z l b m Q t d G 9 0 Y W x f c m V 2 Z W 5 1 Z S 1 m b 3 I t c H J v Z H V j d F 9 2 Y X J p Y W 5 0 L W J 5 L W R h e S / D p s K b w r T D p s K U w r n D p 8 K a w o T D p 8 K x w r v D p c K e w o s u e 1 N h d C A 4 d G g g S n V s I D I w M T c s M T A 1 f S Z x d W 9 0 O y w m c X V v d D t T Z W N 0 a W 9 u M S 9 2 Z W 5 k L X R v d G F s X 3 J l d m V u d W U t Z m 9 y L X B y b 2 R 1 Y 3 R f d m F y a W F u d C 1 i e S 1 k Y X k v w 6 b C m 8 K 0 w 6 b C l M K 5 w 6 f C m s K E w 6 f C s c K 7 w 6 X C n s K L L n t T d W 4 g O X R o I E p 1 b C A y M D E 3 L D E w N n 0 m c X V v d D s s J n F 1 b 3 Q 7 U 2 V j d G l v b j E v d m V u Z C 1 0 b 3 R h b F 9 y Z X Z l b n V l L W Z v c i 1 w c m 9 k d W N 0 X 3 Z h c m l h b n Q t Y n k t Z G F 5 L 8 O m w p v C t M O m w p T C u c O n w p r C h M O n w r H C u 8 O l w p 7 C i y 5 7 T W 9 u I D E w d G g g S n V s I D I w M T c s M T A 3 f S Z x d W 9 0 O y w m c X V v d D t T Z W N 0 a W 9 u M S 9 2 Z W 5 k L X R v d G F s X 3 J l d m V u d W U t Z m 9 y L X B y b 2 R 1 Y 3 R f d m F y a W F u d C 1 i e S 1 k Y X k v w 6 b C m 8 K 0 w 6 b C l M K 5 w 6 f C m s K E w 6 f C s c K 7 w 6 X C n s K L L n t U d W U g M T F 0 a C B K d W w g M j A x N y w x M D h 9 J n F 1 b 3 Q 7 L C Z x d W 9 0 O 1 N l Y 3 R p b 2 4 x L 3 Z l b m Q t d G 9 0 Y W x f c m V 2 Z W 5 1 Z S 1 m b 3 I t c H J v Z H V j d F 9 2 Y X J p Y W 5 0 L W J 5 L W R h e S / D p s K b w r T D p s K U w r n D p 8 K a w o T D p 8 K x w r v D p c K e w o s u e 1 d l Z C A x M n R o I E p 1 b C A y M D E 3 L D E w O X 0 m c X V v d D s s J n F 1 b 3 Q 7 U 2 V j d G l v b j E v d m V u Z C 1 0 b 3 R h b F 9 y Z X Z l b n V l L W Z v c i 1 w c m 9 k d W N 0 X 3 Z h c m l h b n Q t Y n k t Z G F 5 L 8 O m w p v C t M O m w p T C u c O n w p r C h M O n w r H C u 8 O l w p 7 C i y 5 7 V G h 1 I D E z d G g g S n V s I D I w M T c s M T E w f S Z x d W 9 0 O y w m c X V v d D t T Z W N 0 a W 9 u M S 9 2 Z W 5 k L X R v d G F s X 3 J l d m V u d W U t Z m 9 y L X B y b 2 R 1 Y 3 R f d m F y a W F u d C 1 i e S 1 k Y X k v w 6 b C m 8 K 0 w 6 b C l M K 5 w 6 f C m s K E w 6 f C s c K 7 w 6 X C n s K L L n t G c m k g M T R 0 a C B K d W w g M j A x N y w x M T F 9 J n F 1 b 3 Q 7 L C Z x d W 9 0 O 1 N l Y 3 R p b 2 4 x L 3 Z l b m Q t d G 9 0 Y W x f c m V 2 Z W 5 1 Z S 1 m b 3 I t c H J v Z H V j d F 9 2 Y X J p Y W 5 0 L W J 5 L W R h e S / D p s K b w r T D p s K U w r n D p 8 K a w o T D p 8 K x w r v D p c K e w o s u e 1 N h d C A x N X R o I E p 1 b C A y M D E 3 L D E x M n 0 m c X V v d D s s J n F 1 b 3 Q 7 U 2 V j d G l v b j E v d m V u Z C 1 0 b 3 R h b F 9 y Z X Z l b n V l L W Z v c i 1 w c m 9 k d W N 0 X 3 Z h c m l h b n Q t Y n k t Z G F 5 L 8 O m w p v C t M O m w p T C u c O n w p r C h M O n w r H C u 8 O l w p 7 C i y 5 7 U 3 V u I D E 2 d G g g S n V s I D I w M T c s M T E z f S Z x d W 9 0 O y w m c X V v d D t T Z W N 0 a W 9 u M S 9 2 Z W 5 k L X R v d G F s X 3 J l d m V u d W U t Z m 9 y L X B y b 2 R 1 Y 3 R f d m F y a W F u d C 1 i e S 1 k Y X k v w 6 b C m 8 K 0 w 6 b C l M K 5 w 6 f C m s K E w 6 f C s c K 7 w 6 X C n s K L L n t N b 2 4 g M T d 0 a C B K d W w g M j A x N y w x M T R 9 J n F 1 b 3 Q 7 L C Z x d W 9 0 O 1 N l Y 3 R p b 2 4 x L 3 Z l b m Q t d G 9 0 Y W x f c m V 2 Z W 5 1 Z S 1 m b 3 I t c H J v Z H V j d F 9 2 Y X J p Y W 5 0 L W J 5 L W R h e S / D p s K b w r T D p s K U w r n D p 8 K a w o T D p 8 K x w r v D p c K e w o s u e 1 R 1 Z S A x O H R o I E p 1 b C A y M D E 3 L D E x N X 0 m c X V v d D s s J n F 1 b 3 Q 7 U 2 V j d G l v b j E v d m V u Z C 1 0 b 3 R h b F 9 y Z X Z l b n V l L W Z v c i 1 w c m 9 k d W N 0 X 3 Z h c m l h b n Q t Y n k t Z G F 5 L 8 O m w p v C t M O m w p T C u c O n w p r C h M O n w r H C u 8 O l w p 7 C i y 5 7 V 2 V k I D E 5 d G g g S n V s I D I w M T c s M T E 2 f S Z x d W 9 0 O y w m c X V v d D t T Z W N 0 a W 9 u M S 9 2 Z W 5 k L X R v d G F s X 3 J l d m V u d W U t Z m 9 y L X B y b 2 R 1 Y 3 R f d m F y a W F u d C 1 i e S 1 k Y X k v w 6 b C m 8 K 0 w 6 b C l M K 5 w 6 f C m s K E w 6 f C s c K 7 w 6 X C n s K L L n t U a H U g M j B 0 a C B K d W w g M j A x N y w x M T d 9 J n F 1 b 3 Q 7 L C Z x d W 9 0 O 1 N l Y 3 R p b 2 4 x L 3 Z l b m Q t d G 9 0 Y W x f c m V 2 Z W 5 1 Z S 1 m b 3 I t c H J v Z H V j d F 9 2 Y X J p Y W 5 0 L W J 5 L W R h e S / D p s K b w r T D p s K U w r n D p 8 K a w o T D p 8 K x w r v D p c K e w o s u e 0 Z y a S A y M X N 0 I E p 1 b C A y M D E 3 L D E x O H 0 m c X V v d D s s J n F 1 b 3 Q 7 U 2 V j d G l v b j E v d m V u Z C 1 0 b 3 R h b F 9 y Z X Z l b n V l L W Z v c i 1 w c m 9 k d W N 0 X 3 Z h c m l h b n Q t Y n k t Z G F 5 L 8 O m w p v C t M O m w p T C u c O n w p r C h M O n w r H C u 8 O l w p 7 C i y 5 7 U 2 F 0 I D I y b m Q g S n V s I D I w M T c s M T E 5 f S Z x d W 9 0 O y w m c X V v d D t T Z W N 0 a W 9 u M S 9 2 Z W 5 k L X R v d G F s X 3 J l d m V u d W U t Z m 9 y L X B y b 2 R 1 Y 3 R f d m F y a W F u d C 1 i e S 1 k Y X k v w 6 b C m 8 K 0 w 6 b C l M K 5 w 6 f C m s K E w 6 f C s c K 7 w 6 X C n s K L L n t T d W 4 g M j N y Z C B K d W w g M j A x N y w x M j B 9 J n F 1 b 3 Q 7 L C Z x d W 9 0 O 1 N l Y 3 R p b 2 4 x L 3 Z l b m Q t d G 9 0 Y W x f c m V 2 Z W 5 1 Z S 1 m b 3 I t c H J v Z H V j d F 9 2 Y X J p Y W 5 0 L W J 5 L W R h e S / D p s K b w r T D p s K U w r n D p 8 K a w o T D p 8 K x w r v D p c K e w o s u e 0 1 v b i A y N H R o I E p 1 b C A y M D E 3 L D E y M X 0 m c X V v d D s s J n F 1 b 3 Q 7 U 2 V j d G l v b j E v d m V u Z C 1 0 b 3 R h b F 9 y Z X Z l b n V l L W Z v c i 1 w c m 9 k d W N 0 X 3 Z h c m l h b n Q t Y n k t Z G F 5 L 8 O m w p v C t M O m w p T C u c O n w p r C h M O n w r H C u 8 O l w p 7 C i y 5 7 V H V l I D I 1 d G g g S n V s I D I w M T c s M T I y f S Z x d W 9 0 O y w m c X V v d D t T Z W N 0 a W 9 u M S 9 2 Z W 5 k L X R v d G F s X 3 J l d m V u d W U t Z m 9 y L X B y b 2 R 1 Y 3 R f d m F y a W F u d C 1 i e S 1 k Y X k v w 6 b C m 8 K 0 w 6 b C l M K 5 w 6 f C m s K E w 6 f C s c K 7 w 6 X C n s K L L n t X Z W Q g M j Z 0 a C B K d W w g M j A x N y w x M j N 9 J n F 1 b 3 Q 7 L C Z x d W 9 0 O 1 N l Y 3 R p b 2 4 x L 3 Z l b m Q t d G 9 0 Y W x f c m V 2 Z W 5 1 Z S 1 m b 3 I t c H J v Z H V j d F 9 2 Y X J p Y W 5 0 L W J 5 L W R h e S / D p s K b w r T D p s K U w r n D p 8 K a w o T D p 8 K x w r v D p c K e w o s u e 1 R o d S A y N 3 R o I E p 1 b C A y M D E 3 L D E y N H 0 m c X V v d D s s J n F 1 b 3 Q 7 U 2 V j d G l v b j E v d m V u Z C 1 0 b 3 R h b F 9 y Z X Z l b n V l L W Z v c i 1 w c m 9 k d W N 0 X 3 Z h c m l h b n Q t Y n k t Z G F 5 L 8 O m w p v C t M O m w p T C u c O n w p r C h M O n w r H C u 8 O l w p 7 C i y 5 7 R n J p I D I 4 d G g g S n V s I D I w M T c s M T I 1 f S Z x d W 9 0 O y w m c X V v d D t T Z W N 0 a W 9 u M S 9 2 Z W 5 k L X R v d G F s X 3 J l d m V u d W U t Z m 9 y L X B y b 2 R 1 Y 3 R f d m F y a W F u d C 1 i e S 1 k Y X k v w 6 b C m 8 K 0 w 6 b C l M K 5 w 6 f C m s K E w 6 f C s c K 7 w 6 X C n s K L L n t T Y X Q g M j l 0 a C B K d W w g M j A x N y w x M j Z 9 J n F 1 b 3 Q 7 L C Z x d W 9 0 O 1 N l Y 3 R p b 2 4 x L 3 Z l b m Q t d G 9 0 Y W x f c m V 2 Z W 5 1 Z S 1 m b 3 I t c H J v Z H V j d F 9 2 Y X J p Y W 5 0 L W J 5 L W R h e S / D p s K b w r T D p s K U w r n D p 8 K a w o T D p 8 K x w r v D p c K e w o s u e 1 N 1 b i A z M H R o I E p 1 b C A y M D E 3 L D E y N 3 0 m c X V v d D s s J n F 1 b 3 Q 7 U 2 V j d G l v b j E v d m V u Z C 1 0 b 3 R h b F 9 y Z X Z l b n V l L W Z v c i 1 w c m 9 k d W N 0 X 3 Z h c m l h b n Q t Y n k t Z G F 5 L 8 O m w p v C t M O m w p T C u c O n w p r C h M O n w r H C u 8 O l w p 7 C i y 5 7 T W 9 u I D M x c 3 Q g S n V s I D I w M T c s M T I 4 f S Z x d W 9 0 O y w m c X V v d D t T Z W N 0 a W 9 u M S 9 2 Z W 5 k L X R v d G F s X 3 J l d m V u d W U t Z m 9 y L X B y b 2 R 1 Y 3 R f d m F y a W F u d C 1 i e S 1 k Y X k v w 6 b C m 8 K 0 w 6 b C l M K 5 w 6 f C m s K E w 6 f C s c K 7 w 6 X C n s K L L n t U d W U g M X N 0 I E F 1 Z y A y M D E 3 L D E y O X 0 m c X V v d D s s J n F 1 b 3 Q 7 U 2 V j d G l v b j E v d m V u Z C 1 0 b 3 R h b F 9 y Z X Z l b n V l L W Z v c i 1 w c m 9 k d W N 0 X 3 Z h c m l h b n Q t Y n k t Z G F 5 L 8 O m w p v C t M O m w p T C u c O n w p r C h M O n w r H C u 8 O l w p 7 C i y 5 7 V 2 V k I D J u Z C B B d W c g M j A x N y w x M z B 9 J n F 1 b 3 Q 7 L C Z x d W 9 0 O 1 N l Y 3 R p b 2 4 x L 3 Z l b m Q t d G 9 0 Y W x f c m V 2 Z W 5 1 Z S 1 m b 3 I t c H J v Z H V j d F 9 2 Y X J p Y W 5 0 L W J 5 L W R h e S / D p s K b w r T D p s K U w r n D p 8 K a w o T D p 8 K x w r v D p c K e w o s u e 1 R o d S A z c m Q g Q X V n I D I w M T c s M T M x f S Z x d W 9 0 O y w m c X V v d D t T Z W N 0 a W 9 u M S 9 2 Z W 5 k L X R v d G F s X 3 J l d m V u d W U t Z m 9 y L X B y b 2 R 1 Y 3 R f d m F y a W F u d C 1 i e S 1 k Y X k v w 6 b C m 8 K 0 w 6 b C l M K 5 w 6 f C m s K E w 6 f C s c K 7 w 6 X C n s K L L n t G c m k g N H R o I E F 1 Z y A y M D E 3 L D E z M n 0 m c X V v d D s s J n F 1 b 3 Q 7 U 2 V j d G l v b j E v d m V u Z C 1 0 b 3 R h b F 9 y Z X Z l b n V l L W Z v c i 1 w c m 9 k d W N 0 X 3 Z h c m l h b n Q t Y n k t Z G F 5 L 8 O m w p v C t M O m w p T C u c O n w p r C h M O n w r H C u 8 O l w p 7 C i y 5 7 U 2 F 0 I D V 0 a C B B d W c g M j A x N y w x M z N 9 J n F 1 b 3 Q 7 L C Z x d W 9 0 O 1 N l Y 3 R p b 2 4 x L 3 Z l b m Q t d G 9 0 Y W x f c m V 2 Z W 5 1 Z S 1 m b 3 I t c H J v Z H V j d F 9 2 Y X J p Y W 5 0 L W J 5 L W R h e S / D p s K b w r T D p s K U w r n D p 8 K a w o T D p 8 K x w r v D p c K e w o s u e 1 N 1 b i A 2 d G g g Q X V n I D I w M T c s M T M 0 f S Z x d W 9 0 O y w m c X V v d D t T Z W N 0 a W 9 u M S 9 2 Z W 5 k L X R v d G F s X 3 J l d m V u d W U t Z m 9 y L X B y b 2 R 1 Y 3 R f d m F y a W F u d C 1 i e S 1 k Y X k v w 6 b C m 8 K 0 w 6 b C l M K 5 w 6 f C m s K E w 6 f C s c K 7 w 6 X C n s K L L n t N b 2 4 g N 3 R o I E F 1 Z y A y M D E 3 L D E z N X 0 m c X V v d D s s J n F 1 b 3 Q 7 U 2 V j d G l v b j E v d m V u Z C 1 0 b 3 R h b F 9 y Z X Z l b n V l L W Z v c i 1 w c m 9 k d W N 0 X 3 Z h c m l h b n Q t Y n k t Z G F 5 L 8 O m w p v C t M O m w p T C u c O n w p r C h M O n w r H C u 8 O l w p 7 C i y 5 7 V H V l I D h 0 a C B B d W c g M j A x N y w x M z Z 9 J n F 1 b 3 Q 7 L C Z x d W 9 0 O 1 N l Y 3 R p b 2 4 x L 3 Z l b m Q t d G 9 0 Y W x f c m V 2 Z W 5 1 Z S 1 m b 3 I t c H J v Z H V j d F 9 2 Y X J p Y W 5 0 L W J 5 L W R h e S / D p s K b w r T D p s K U w r n D p 8 K a w o T D p 8 K x w r v D p c K e w o s u e 1 d l Z C A 5 d G g g Q X V n I D I w M T c s M T M 3 f S Z x d W 9 0 O y w m c X V v d D t T Z W N 0 a W 9 u M S 9 2 Z W 5 k L X R v d G F s X 3 J l d m V u d W U t Z m 9 y L X B y b 2 R 1 Y 3 R f d m F y a W F u d C 1 i e S 1 k Y X k v w 6 b C m 8 K 0 w 6 b C l M K 5 w 6 f C m s K E w 6 f C s c K 7 w 6 X C n s K L L n t U a H U g M T B 0 a C B B d W c g M j A x N y w x M z h 9 J n F 1 b 3 Q 7 L C Z x d W 9 0 O 1 N l Y 3 R p b 2 4 x L 3 Z l b m Q t d G 9 0 Y W x f c m V 2 Z W 5 1 Z S 1 m b 3 I t c H J v Z H V j d F 9 2 Y X J p Y W 5 0 L W J 5 L W R h e S / D p s K b w r T D p s K U w r n D p 8 K a w o T D p 8 K x w r v D p c K e w o s u e 0 Z y a S A x M X R o I E F 1 Z y A y M D E 3 L D E z O X 0 m c X V v d D s s J n F 1 b 3 Q 7 U 2 V j d G l v b j E v d m V u Z C 1 0 b 3 R h b F 9 y Z X Z l b n V l L W Z v c i 1 w c m 9 k d W N 0 X 3 Z h c m l h b n Q t Y n k t Z G F 5 L 8 O m w p v C t M O m w p T C u c O n w p r C h M O n w r H C u 8 O l w p 7 C i y 5 7 U 2 F 0 I D E y d G g g Q X V n I D I w M T c s M T Q w f S Z x d W 9 0 O y w m c X V v d D t T Z W N 0 a W 9 u M S 9 2 Z W 5 k L X R v d G F s X 3 J l d m V u d W U t Z m 9 y L X B y b 2 R 1 Y 3 R f d m F y a W F u d C 1 i e S 1 k Y X k v w 6 b C m 8 K 0 w 6 b C l M K 5 w 6 f C m s K E w 6 f C s c K 7 w 6 X C n s K L L n t T d W 4 g M T N 0 a C B B d W c g M j A x N y w x N D F 9 J n F 1 b 3 Q 7 L C Z x d W 9 0 O 1 N l Y 3 R p b 2 4 x L 3 Z l b m Q t d G 9 0 Y W x f c m V 2 Z W 5 1 Z S 1 m b 3 I t c H J v Z H V j d F 9 2 Y X J p Y W 5 0 L W J 5 L W R h e S / D p s K b w r T D p s K U w r n D p 8 K a w o T D p 8 K x w r v D p c K e w o s u e 0 1 v b i A x N H R o I E F 1 Z y A y M D E 3 L D E 0 M n 0 m c X V v d D s s J n F 1 b 3 Q 7 U 2 V j d G l v b j E v d m V u Z C 1 0 b 3 R h b F 9 y Z X Z l b n V l L W Z v c i 1 w c m 9 k d W N 0 X 3 Z h c m l h b n Q t Y n k t Z G F 5 L 8 O m w p v C t M O m w p T C u c O n w p r C h M O n w r H C u 8 O l w p 7 C i y 5 7 V H V l I D E 1 d G g g Q X V n I D I w M T c s M T Q z f S Z x d W 9 0 O y w m c X V v d D t T Z W N 0 a W 9 u M S 9 2 Z W 5 k L X R v d G F s X 3 J l d m V u d W U t Z m 9 y L X B y b 2 R 1 Y 3 R f d m F y a W F u d C 1 i e S 1 k Y X k v w 6 b C m 8 K 0 w 6 b C l M K 5 w 6 f C m s K E w 6 f C s c K 7 w 6 X C n s K L L n t X Z W Q g M T Z 0 a C B B d W c g M j A x N y w x N D R 9 J n F 1 b 3 Q 7 L C Z x d W 9 0 O 1 N l Y 3 R p b 2 4 x L 3 Z l b m Q t d G 9 0 Y W x f c m V 2 Z W 5 1 Z S 1 m b 3 I t c H J v Z H V j d F 9 2 Y X J p Y W 5 0 L W J 5 L W R h e S / D p s K b w r T D p s K U w r n D p 8 K a w o T D p 8 K x w r v D p c K e w o s u e 1 R o d S A x N 3 R o I E F 1 Z y A y M D E 3 L D E 0 N X 0 m c X V v d D s s J n F 1 b 3 Q 7 U 2 V j d G l v b j E v d m V u Z C 1 0 b 3 R h b F 9 y Z X Z l b n V l L W Z v c i 1 w c m 9 k d W N 0 X 3 Z h c m l h b n Q t Y n k t Z G F 5 L 8 O m w p v C t M O m w p T C u c O n w p r C h M O n w r H C u 8 O l w p 7 C i y 5 7 R n J p I D E 4 d G g g Q X V n I D I w M T c s M T Q 2 f S Z x d W 9 0 O y w m c X V v d D t T Z W N 0 a W 9 u M S 9 2 Z W 5 k L X R v d G F s X 3 J l d m V u d W U t Z m 9 y L X B y b 2 R 1 Y 3 R f d m F y a W F u d C 1 i e S 1 k Y X k v w 6 b C m 8 K 0 w 6 b C l M K 5 w 6 f C m s K E w 6 f C s c K 7 w 6 X C n s K L L n t T Y X Q g M T l 0 a C B B d W c g M j A x N y w x N D d 9 J n F 1 b 3 Q 7 L C Z x d W 9 0 O 1 N l Y 3 R p b 2 4 x L 3 Z l b m Q t d G 9 0 Y W x f c m V 2 Z W 5 1 Z S 1 m b 3 I t c H J v Z H V j d F 9 2 Y X J p Y W 5 0 L W J 5 L W R h e S / D p s K b w r T D p s K U w r n D p 8 K a w o T D p 8 K x w r v D p c K e w o s u e 1 N 1 b i A y M H R o I E F 1 Z y A y M D E 3 L D E 0 O H 0 m c X V v d D s s J n F 1 b 3 Q 7 U 2 V j d G l v b j E v d m V u Z C 1 0 b 3 R h b F 9 y Z X Z l b n V l L W Z v c i 1 w c m 9 k d W N 0 X 3 Z h c m l h b n Q t Y n k t Z G F 5 L 8 O m w p v C t M O m w p T C u c O n w p r C h M O n w r H C u 8 O l w p 7 C i y 5 7 T W 9 u I D I x c 3 Q g Q X V n I D I w M T c s M T Q 5 f S Z x d W 9 0 O y w m c X V v d D t T Z W N 0 a W 9 u M S 9 2 Z W 5 k L X R v d G F s X 3 J l d m V u d W U t Z m 9 y L X B y b 2 R 1 Y 3 R f d m F y a W F u d C 1 i e S 1 k Y X k v w 6 b C m 8 K 0 w 6 b C l M K 5 w 6 f C m s K E w 6 f C s c K 7 w 6 X C n s K L L n t U d W U g M j J u Z C B B d W c g M j A x N y w x N T B 9 J n F 1 b 3 Q 7 L C Z x d W 9 0 O 1 N l Y 3 R p b 2 4 x L 3 Z l b m Q t d G 9 0 Y W x f c m V 2 Z W 5 1 Z S 1 m b 3 I t c H J v Z H V j d F 9 2 Y X J p Y W 5 0 L W J 5 L W R h e S / D p s K b w r T D p s K U w r n D p 8 K a w o T D p 8 K x w r v D p c K e w o s u e 1 d l Z C A y M 3 J k I E F 1 Z y A y M D E 3 L D E 1 M X 0 m c X V v d D s s J n F 1 b 3 Q 7 U 2 V j d G l v b j E v d m V u Z C 1 0 b 3 R h b F 9 y Z X Z l b n V l L W Z v c i 1 w c m 9 k d W N 0 X 3 Z h c m l h b n Q t Y n k t Z G F 5 L 8 O m w p v C t M O m w p T C u c O n w p r C h M O n w r H C u 8 O l w p 7 C i y 5 7 V G h 1 I D I 0 d G g g Q X V n I D I w M T c s M T U y f S Z x d W 9 0 O y w m c X V v d D t T Z W N 0 a W 9 u M S 9 2 Z W 5 k L X R v d G F s X 3 J l d m V u d W U t Z m 9 y L X B y b 2 R 1 Y 3 R f d m F y a W F u d C 1 i e S 1 k Y X k v w 6 b C m 8 K 0 w 6 b C l M K 5 w 6 f C m s K E w 6 f C s c K 7 w 6 X C n s K L L n t G c m k g M j V 0 a C B B d W c g M j A x N y w x N T N 9 J n F 1 b 3 Q 7 L C Z x d W 9 0 O 1 N l Y 3 R p b 2 4 x L 3 Z l b m Q t d G 9 0 Y W x f c m V 2 Z W 5 1 Z S 1 m b 3 I t c H J v Z H V j d F 9 2 Y X J p Y W 5 0 L W J 5 L W R h e S / D p s K b w r T D p s K U w r n D p 8 K a w o T D p 8 K x w r v D p c K e w o s u e 1 N h d C A y N n R o I E F 1 Z y A y M D E 3 L D E 1 N H 0 m c X V v d D s s J n F 1 b 3 Q 7 U 2 V j d G l v b j E v d m V u Z C 1 0 b 3 R h b F 9 y Z X Z l b n V l L W Z v c i 1 w c m 9 k d W N 0 X 3 Z h c m l h b n Q t Y n k t Z G F 5 L 8 O m w p v C t M O m w p T C u c O n w p r C h M O n w r H C u 8 O l w p 7 C i y 5 7 U 3 V u I D I 3 d G g g Q X V n I D I w M T c s M T U 1 f S Z x d W 9 0 O y w m c X V v d D t T Z W N 0 a W 9 u M S 9 2 Z W 5 k L X R v d G F s X 3 J l d m V u d W U t Z m 9 y L X B y b 2 R 1 Y 3 R f d m F y a W F u d C 1 i e S 1 k Y X k v w 6 b C m 8 K 0 w 6 b C l M K 5 w 6 f C m s K E w 6 f C s c K 7 w 6 X C n s K L L n t N b 2 4 g M j h 0 a C B B d W c g M j A x N y w x N T Z 9 J n F 1 b 3 Q 7 L C Z x d W 9 0 O 1 N l Y 3 R p b 2 4 x L 3 Z l b m Q t d G 9 0 Y W x f c m V 2 Z W 5 1 Z S 1 m b 3 I t c H J v Z H V j d F 9 2 Y X J p Y W 5 0 L W J 5 L W R h e S / D p s K b w r T D p s K U w r n D p 8 K a w o T D p 8 K x w r v D p c K e w o s u e 1 R 1 Z S A y O X R o I E F 1 Z y A y M D E 3 L D E 1 N 3 0 m c X V v d D s s J n F 1 b 3 Q 7 U 2 V j d G l v b j E v d m V u Z C 1 0 b 3 R h b F 9 y Z X Z l b n V l L W Z v c i 1 w c m 9 k d W N 0 X 3 Z h c m l h b n Q t Y n k t Z G F 5 L 8 O m w p v C t M O m w p T C u c O n w p r C h M O n w r H C u 8 O l w p 7 C i y 5 7 V 2 V k I D M w d G g g Q X V n I D I w M T c s M T U 4 f S Z x d W 9 0 O y w m c X V v d D t T Z W N 0 a W 9 u M S 9 2 Z W 5 k L X R v d G F s X 3 J l d m V u d W U t Z m 9 y L X B y b 2 R 1 Y 3 R f d m F y a W F u d C 1 i e S 1 k Y X k v w 6 b C m 8 K 0 w 6 b C l M K 5 w 6 f C m s K E w 6 f C s c K 7 w 6 X C n s K L L n t U a H U g M z F z d C B B d W c g M j A x N y w x N T l 9 J n F 1 b 3 Q 7 L C Z x d W 9 0 O 1 N l Y 3 R p b 2 4 x L 3 Z l b m Q t d G 9 0 Y W x f c m V 2 Z W 5 1 Z S 1 m b 3 I t c H J v Z H V j d F 9 2 Y X J p Y W 5 0 L W J 5 L W R h e S / D p s K b w r T D p s K U w r n D p 8 K a w o T D p 8 K x w r v D p c K e w o s u e 0 Z y a S A x c 3 Q g U 2 V w I D I w M T c s M T Y w f S Z x d W 9 0 O y w m c X V v d D t T Z W N 0 a W 9 u M S 9 2 Z W 5 k L X R v d G F s X 3 J l d m V u d W U t Z m 9 y L X B y b 2 R 1 Y 3 R f d m F y a W F u d C 1 i e S 1 k Y X k v w 6 b C m 8 K 0 w 6 b C l M K 5 w 6 f C m s K E w 6 f C s c K 7 w 6 X C n s K L L n t T Y X Q g M m 5 k I F N l c C A y M D E 3 L D E 2 M X 0 m c X V v d D s s J n F 1 b 3 Q 7 U 2 V j d G l v b j E v d m V u Z C 1 0 b 3 R h b F 9 y Z X Z l b n V l L W Z v c i 1 w c m 9 k d W N 0 X 3 Z h c m l h b n Q t Y n k t Z G F 5 L 8 O m w p v C t M O m w p T C u c O n w p r C h M O n w r H C u 8 O l w p 7 C i y 5 7 U 3 V u I D N y Z C B T Z X A g M j A x N y w x N j J 9 J n F 1 b 3 Q 7 L C Z x d W 9 0 O 1 N l Y 3 R p b 2 4 x L 3 Z l b m Q t d G 9 0 Y W x f c m V 2 Z W 5 1 Z S 1 m b 3 I t c H J v Z H V j d F 9 2 Y X J p Y W 5 0 L W J 5 L W R h e S / D p s K b w r T D p s K U w r n D p 8 K a w o T D p 8 K x w r v D p c K e w o s u e 0 1 v b i A 0 d G g g U 2 V w I D I w M T c s M T Y z f S Z x d W 9 0 O y w m c X V v d D t T Z W N 0 a W 9 u M S 9 2 Z W 5 k L X R v d G F s X 3 J l d m V u d W U t Z m 9 y L X B y b 2 R 1 Y 3 R f d m F y a W F u d C 1 i e S 1 k Y X k v w 6 b C m 8 K 0 w 6 b C l M K 5 w 6 f C m s K E w 6 f C s c K 7 w 6 X C n s K L L n t U d W U g N X R o I F N l c C A y M D E 3 L D E 2 N H 0 m c X V v d D s s J n F 1 b 3 Q 7 U 2 V j d G l v b j E v d m V u Z C 1 0 b 3 R h b F 9 y Z X Z l b n V l L W Z v c i 1 w c m 9 k d W N 0 X 3 Z h c m l h b n Q t Y n k t Z G F 5 L 8 O m w p v C t M O m w p T C u c O n w p r C h M O n w r H C u 8 O l w p 7 C i y 5 7 V 2 V k I D Z 0 a C B T Z X A g M j A x N y w x N j V 9 J n F 1 b 3 Q 7 L C Z x d W 9 0 O 1 N l Y 3 R p b 2 4 x L 3 Z l b m Q t d G 9 0 Y W x f c m V 2 Z W 5 1 Z S 1 m b 3 I t c H J v Z H V j d F 9 2 Y X J p Y W 5 0 L W J 5 L W R h e S / D p s K b w r T D p s K U w r n D p 8 K a w o T D p 8 K x w r v D p c K e w o s u e 1 R o d S A 3 d G g g U 2 V w I D I w M T c s M T Y 2 f S Z x d W 9 0 O y w m c X V v d D t T Z W N 0 a W 9 u M S 9 2 Z W 5 k L X R v d G F s X 3 J l d m V u d W U t Z m 9 y L X B y b 2 R 1 Y 3 R f d m F y a W F u d C 1 i e S 1 k Y X k v w 6 b C m 8 K 0 w 6 b C l M K 5 w 6 f C m s K E w 6 f C s c K 7 w 6 X C n s K L L n t G c m k g O H R o I F N l c C A y M D E 3 L D E 2 N 3 0 m c X V v d D s s J n F 1 b 3 Q 7 U 2 V j d G l v b j E v d m V u Z C 1 0 b 3 R h b F 9 y Z X Z l b n V l L W Z v c i 1 w c m 9 k d W N 0 X 3 Z h c m l h b n Q t Y n k t Z G F 5 L 8 O m w p v C t M O m w p T C u c O n w p r C h M O n w r H C u 8 O l w p 7 C i y 5 7 U 2 F 0 I D l 0 a C B T Z X A g M j A x N y w x N j h 9 J n F 1 b 3 Q 7 L C Z x d W 9 0 O 1 N l Y 3 R p b 2 4 x L 3 Z l b m Q t d G 9 0 Y W x f c m V 2 Z W 5 1 Z S 1 m b 3 I t c H J v Z H V j d F 9 2 Y X J p Y W 5 0 L W J 5 L W R h e S / D p s K b w r T D p s K U w r n D p 8 K a w o T D p 8 K x w r v D p c K e w o s u e 1 N 1 b i A x M H R o I F N l c C A y M D E 3 L D E 2 O X 0 m c X V v d D s s J n F 1 b 3 Q 7 U 2 V j d G l v b j E v d m V u Z C 1 0 b 3 R h b F 9 y Z X Z l b n V l L W Z v c i 1 w c m 9 k d W N 0 X 3 Z h c m l h b n Q t Y n k t Z G F 5 L 8 O m w p v C t M O m w p T C u c O n w p r C h M O n w r H C u 8 O l w p 7 C i y 5 7 T W 9 u I D E x d G g g U 2 V w I D I w M T c s M T c w f S Z x d W 9 0 O y w m c X V v d D t T Z W N 0 a W 9 u M S 9 2 Z W 5 k L X R v d G F s X 3 J l d m V u d W U t Z m 9 y L X B y b 2 R 1 Y 3 R f d m F y a W F u d C 1 i e S 1 k Y X k v w 6 b C m 8 K 0 w 6 b C l M K 5 w 6 f C m s K E w 6 f C s c K 7 w 6 X C n s K L L n t U d W U g M T J 0 a C B T Z X A g M j A x N y w x N z F 9 J n F 1 b 3 Q 7 L C Z x d W 9 0 O 1 N l Y 3 R p b 2 4 x L 3 Z l b m Q t d G 9 0 Y W x f c m V 2 Z W 5 1 Z S 1 m b 3 I t c H J v Z H V j d F 9 2 Y X J p Y W 5 0 L W J 5 L W R h e S / D p s K b w r T D p s K U w r n D p 8 K a w o T D p 8 K x w r v D p c K e w o s u e 1 d l Z C A x M 3 R o I F N l c C A y M D E 3 L D E 3 M n 0 m c X V v d D s s J n F 1 b 3 Q 7 U 2 V j d G l v b j E v d m V u Z C 1 0 b 3 R h b F 9 y Z X Z l b n V l L W Z v c i 1 w c m 9 k d W N 0 X 3 Z h c m l h b n Q t Y n k t Z G F 5 L 8 O m w p v C t M O m w p T C u c O n w p r C h M O n w r H C u 8 O l w p 7 C i y 5 7 V G h 1 I D E 0 d G g g U 2 V w I D I w M T c s M T c z f S Z x d W 9 0 O y w m c X V v d D t T Z W N 0 a W 9 u M S 9 2 Z W 5 k L X R v d G F s X 3 J l d m V u d W U t Z m 9 y L X B y b 2 R 1 Y 3 R f d m F y a W F u d C 1 i e S 1 k Y X k v w 6 b C m 8 K 0 w 6 b C l M K 5 w 6 f C m s K E w 6 f C s c K 7 w 6 X C n s K L L n t G c m k g M T V 0 a C B T Z X A g M j A x N y w x N z R 9 J n F 1 b 3 Q 7 L C Z x d W 9 0 O 1 N l Y 3 R p b 2 4 x L 3 Z l b m Q t d G 9 0 Y W x f c m V 2 Z W 5 1 Z S 1 m b 3 I t c H J v Z H V j d F 9 2 Y X J p Y W 5 0 L W J 5 L W R h e S / D p s K b w r T D p s K U w r n D p 8 K a w o T D p 8 K x w r v D p c K e w o s u e 1 N h d C A x N n R o I F N l c C A y M D E 3 L D E 3 N X 0 m c X V v d D s s J n F 1 b 3 Q 7 U 2 V j d G l v b j E v d m V u Z C 1 0 b 3 R h b F 9 y Z X Z l b n V l L W Z v c i 1 w c m 9 k d W N 0 X 3 Z h c m l h b n Q t Y n k t Z G F 5 L 8 O m w p v C t M O m w p T C u c O n w p r C h M O n w r H C u 8 O l w p 7 C i y 5 7 U 3 V u I D E 3 d G g g U 2 V w I D I w M T c s M T c 2 f S Z x d W 9 0 O y w m c X V v d D t T Z W N 0 a W 9 u M S 9 2 Z W 5 k L X R v d G F s X 3 J l d m V u d W U t Z m 9 y L X B y b 2 R 1 Y 3 R f d m F y a W F u d C 1 i e S 1 k Y X k v w 6 b C m 8 K 0 w 6 b C l M K 5 w 6 f C m s K E w 6 f C s c K 7 w 6 X C n s K L L n t N b 2 4 g M T h 0 a C B T Z X A g M j A x N y w x N z d 9 J n F 1 b 3 Q 7 L C Z x d W 9 0 O 1 N l Y 3 R p b 2 4 x L 3 Z l b m Q t d G 9 0 Y W x f c m V 2 Z W 5 1 Z S 1 m b 3 I t c H J v Z H V j d F 9 2 Y X J p Y W 5 0 L W J 5 L W R h e S / D p s K b w r T D p s K U w r n D p 8 K a w o T D p 8 K x w r v D p c K e w o s u e 1 R 1 Z S A x O X R o I F N l c C A y M D E 3 L D E 3 O H 0 m c X V v d D s s J n F 1 b 3 Q 7 U 2 V j d G l v b j E v d m V u Z C 1 0 b 3 R h b F 9 y Z X Z l b n V l L W Z v c i 1 w c m 9 k d W N 0 X 3 Z h c m l h b n Q t Y n k t Z G F 5 L 8 O m w p v C t M O m w p T C u c O n w p r C h M O n w r H C u 8 O l w p 7 C i y 5 7 V 2 V k I D I w d G g g U 2 V w I D I w M T c s M T c 5 f S Z x d W 9 0 O y w m c X V v d D t T Z W N 0 a W 9 u M S 9 2 Z W 5 k L X R v d G F s X 3 J l d m V u d W U t Z m 9 y L X B y b 2 R 1 Y 3 R f d m F y a W F u d C 1 i e S 1 k Y X k v w 6 b C m 8 K 0 w 6 b C l M K 5 w 6 f C m s K E w 6 f C s c K 7 w 6 X C n s K L L n t U a H U g M j F z d C B T Z X A g M j A x N y w x O D B 9 J n F 1 b 3 Q 7 L C Z x d W 9 0 O 1 N l Y 3 R p b 2 4 x L 3 Z l b m Q t d G 9 0 Y W x f c m V 2 Z W 5 1 Z S 1 m b 3 I t c H J v Z H V j d F 9 2 Y X J p Y W 5 0 L W J 5 L W R h e S / D p s K b w r T D p s K U w r n D p 8 K a w o T D p 8 K x w r v D p c K e w o s u e 0 Z y a S A y M m 5 k I F N l c C A y M D E 3 L D E 4 M X 0 m c X V v d D s s J n F 1 b 3 Q 7 U 2 V j d G l v b j E v d m V u Z C 1 0 b 3 R h b F 9 y Z X Z l b n V l L W Z v c i 1 w c m 9 k d W N 0 X 3 Z h c m l h b n Q t Y n k t Z G F 5 L 8 O m w p v C t M O m w p T C u c O n w p r C h M O n w r H C u 8 O l w p 7 C i y 5 7 U 2 F 0 I D I z c m Q g U 2 V w I D I w M T c s M T g y f S Z x d W 9 0 O y w m c X V v d D t T Z W N 0 a W 9 u M S 9 2 Z W 5 k L X R v d G F s X 3 J l d m V u d W U t Z m 9 y L X B y b 2 R 1 Y 3 R f d m F y a W F u d C 1 i e S 1 k Y X k v w 6 b C m 8 K 0 w 6 b C l M K 5 w 6 f C m s K E w 6 f C s c K 7 w 6 X C n s K L L n t T d W 4 g M j R 0 a C B T Z X A g M j A x N y w x O D N 9 J n F 1 b 3 Q 7 L C Z x d W 9 0 O 1 N l Y 3 R p b 2 4 x L 3 Z l b m Q t d G 9 0 Y W x f c m V 2 Z W 5 1 Z S 1 m b 3 I t c H J v Z H V j d F 9 2 Y X J p Y W 5 0 L W J 5 L W R h e S / D p s K b w r T D p s K U w r n D p 8 K a w o T D p 8 K x w r v D p c K e w o s u e 0 1 v b i A y N X R o I F N l c C A y M D E 3 L D E 4 N H 0 m c X V v d D s s J n F 1 b 3 Q 7 U 2 V j d G l v b j E v d m V u Z C 1 0 b 3 R h b F 9 y Z X Z l b n V l L W Z v c i 1 w c m 9 k d W N 0 X 3 Z h c m l h b n Q t Y n k t Z G F 5 L 8 O m w p v C t M O m w p T C u c O n w p r C h M O n w r H C u 8 O l w p 7 C i y 5 7 V H V l I D I 2 d G g g U 2 V w I D I w M T c s M T g 1 f S Z x d W 9 0 O y w m c X V v d D t T Z W N 0 a W 9 u M S 9 2 Z W 5 k L X R v d G F s X 3 J l d m V u d W U t Z m 9 y L X B y b 2 R 1 Y 3 R f d m F y a W F u d C 1 i e S 1 k Y X k v w 6 b C m 8 K 0 w 6 b C l M K 5 w 6 f C m s K E w 6 f C s c K 7 w 6 X C n s K L L n t X Z W Q g M j d 0 a C B T Z X A g M j A x N y w x O D Z 9 J n F 1 b 3 Q 7 L C Z x d W 9 0 O 1 N l Y 3 R p b 2 4 x L 3 Z l b m Q t d G 9 0 Y W x f c m V 2 Z W 5 1 Z S 1 m b 3 I t c H J v Z H V j d F 9 2 Y X J p Y W 5 0 L W J 5 L W R h e S / D p s K b w r T D p s K U w r n D p 8 K a w o T D p 8 K x w r v D p c K e w o s u e 1 R o d S A y O H R o I F N l c C A y M D E 3 L D E 4 N 3 0 m c X V v d D s s J n F 1 b 3 Q 7 U 2 V j d G l v b j E v d m V u Z C 1 0 b 3 R h b F 9 y Z X Z l b n V l L W Z v c i 1 w c m 9 k d W N 0 X 3 Z h c m l h b n Q t Y n k t Z G F 5 L 8 O m w p v C t M O m w p T C u c O n w p r C h M O n w r H C u 8 O l w p 7 C i y 5 7 R n J p I D I 5 d G g g U 2 V w I D I w M T c s M T g 4 f S Z x d W 9 0 O y w m c X V v d D t T Z W N 0 a W 9 u M S 9 2 Z W 5 k L X R v d G F s X 3 J l d m V u d W U t Z m 9 y L X B y b 2 R 1 Y 3 R f d m F y a W F u d C 1 i e S 1 k Y X k v w 6 b C m 8 K 0 w 6 b C l M K 5 w 6 f C m s K E w 6 f C s c K 7 w 6 X C n s K L L n t T Y X Q g M z B 0 a C B T Z X A g M j A x N y w x O D l 9 J n F 1 b 3 Q 7 L C Z x d W 9 0 O 1 N l Y 3 R p b 2 4 x L 3 Z l b m Q t d G 9 0 Y W x f c m V 2 Z W 5 1 Z S 1 m b 3 I t c H J v Z H V j d F 9 2 Y X J p Y W 5 0 L W J 5 L W R h e S / D p s K b w r T D p s K U w r n D p 8 K a w o T D p 8 K x w r v D p c K e w o s u e 1 J l d m V u d W U s M T k w f S Z x d W 9 0 O y w m c X V v d D t T Z W N 0 a W 9 u M S 9 2 Z W 5 k L X R v d G F s X 3 J l d m V u d W U t Z m 9 y L X B y b 2 R 1 Y 3 R f d m F y a W F u d C 1 i e S 1 k Y X k v w 6 b C m 8 K 0 w 6 b C l M K 5 w 6 f C m s K E w 6 f C s c K 7 w 6 X C n s K L L n t D b 3 N 0 I G 9 m I E d v b 2 R z L D E 5 M X 0 m c X V v d D s s J n F 1 b 3 Q 7 U 2 V j d G l v b j E v d m V u Z C 1 0 b 3 R h b F 9 y Z X Z l b n V l L W Z v c i 1 w c m 9 k d W N 0 X 3 Z h c m l h b n Q t Y n k t Z G F 5 L 8 O m w p v C t M O m w p T C u c O n w p r C h M O n w r H C u 8 O l w p 7 C i y 5 7 R 3 J v c 3 M g U H J v Z m l 0 L D E 5 M n 0 m c X V v d D s s J n F 1 b 3 Q 7 U 2 V j d G l v b j E v d m V u Z C 1 0 b 3 R h b F 9 y Z X Z l b n V l L W Z v c i 1 w c m 9 k d W N 0 X 3 Z h c m l h b n Q t Y n k t Z G F 5 L 8 O m w p v C t M O m w p T C u c O n w p r C h M O n w r H C u 8 O l w p 7 C i y 5 7 T W F y Z 2 l u L D E 5 M 3 0 m c X V v d D s s J n F 1 b 3 Q 7 U 2 V j d G l v b j E v d m V u Z C 1 0 b 3 R h b F 9 y Z X Z l b n V l L W Z v c i 1 w c m 9 k d W N 0 X 3 Z h c m l h b n Q t Y n k t Z G F 5 L 8 O m w p v C t M O m w p T C u c O n w p r C h M O n w r H C u 8 O l w p 7 C i y 5 7 V G F 4 L D E 5 N H 0 m c X V v d D t d L C Z x d W 9 0 O 0 N v b H V t b k N v d W 5 0 J n F 1 b 3 Q 7 O j E 5 N S w m c X V v d D t L Z X l D b 2 x 1 b W 5 O Y W 1 l c y Z x d W 9 0 O z p b X S w m c X V v d D t D b 2 x 1 b W 5 J Z G V u d G l 0 a W V z J n F 1 b 3 Q 7 O l s m c X V v d D t T Z W N 0 a W 9 u M S 9 2 Z W 5 k L X R v d G F s X 3 J l d m V u d W U t Z m 9 y L X B y b 2 R 1 Y 3 R f d m F y a W F u d C 1 i e S 1 k Y X k v w 6 b C m 8 K 0 w 6 b C l M K 5 w 6 f C m s K E w 6 f C s c K 7 w 6 X C n s K L L n t Q c m 9 k d W N 0 L D B 9 J n F 1 b 3 Q 7 L C Z x d W 9 0 O 1 N l Y 3 R p b 2 4 x L 3 Z l b m Q t d G 9 0 Y W x f c m V 2 Z W 5 1 Z S 1 m b 3 I t c H J v Z H V j d F 9 2 Y X J p Y W 5 0 L W J 5 L W R h e S / D p s K b w r T D p s K U w r n D p 8 K a w o T D p 8 K x w r v D p c K e w o s u e 1 N L V S w x f S Z x d W 9 0 O y w m c X V v d D t T Z W N 0 a W 9 u M S 9 2 Z W 5 k L X R v d G F s X 3 J l d m V u d W U t Z m 9 y L X B y b 2 R 1 Y 3 R f d m F y a W F u d C 1 i e S 1 k Y X k v w 6 b C m 8 K 0 w 6 b C l M K 5 w 6 f C m s K E w 6 f C s c K 7 w 6 X C n s K L L n t T d X B w b G l l c i B D b 2 R l L D J 9 J n F 1 b 3 Q 7 L C Z x d W 9 0 O 1 N l Y 3 R p b 2 4 x L 3 Z l b m Q t d G 9 0 Y W x f c m V 2 Z W 5 1 Z S 1 m b 3 I t c H J v Z H V j d F 9 2 Y X J p Y W 5 0 L W J 5 L W R h e S / D p s K b w r T D p s K U w r n D p 8 K a w o T D p 8 K x w r v D p c K e w o s u e 0 J y Y W 5 k L D N 9 J n F 1 b 3 Q 7 L C Z x d W 9 0 O 1 N l Y 3 R p b 2 4 x L 3 Z l b m Q t d G 9 0 Y W x f c m V 2 Z W 5 1 Z S 1 m b 3 I t c H J v Z H V j d F 9 2 Y X J p Y W 5 0 L W J 5 L W R h e S / D p s K b w r T D p s K U w r n D p 8 K a w o T D p 8 K x w r v D p c K e w o s u e 1 N 1 c H B s a W V y L D R 9 J n F 1 b 3 Q 7 L C Z x d W 9 0 O 1 N l Y 3 R p b 2 4 x L 3 Z l b m Q t d G 9 0 Y W x f c m V 2 Z W 5 1 Z S 1 m b 3 I t c H J v Z H V j d F 9 2 Y X J p Y W 5 0 L W J 5 L W R h e S / D p s K b w r T D p s K U w r n D p 8 K a w o T D p 8 K x w r v D p c K e w o s u e 1 R 5 c G U s N X 0 m c X V v d D s s J n F 1 b 3 Q 7 U 2 V j d G l v b j E v d m V u Z C 1 0 b 3 R h b F 9 y Z X Z l b n V l L W Z v c i 1 w c m 9 k d W N 0 X 3 Z h c m l h b n Q t Y n k t Z G F 5 L 8 O m w p v C t M O m w p T C u c O n w p r C h M O n w r H C u 8 O l w p 7 C i y 5 7 V G F n L D Z 9 J n F 1 b 3 Q 7 L C Z x d W 9 0 O 1 N l Y 3 R p b 2 4 x L 3 Z l b m Q t d G 9 0 Y W x f c m V 2 Z W 5 1 Z S 1 m b 3 I t c H J v Z H V j d F 9 2 Y X J p Y W 5 0 L W J 5 L W R h e S / D p s K b w r T D p s K U w r n D p 8 K a w o T D p 8 K x w r v D p c K e w o s u e 1 N h d C A x c 3 Q g Q X B y I D I w M T c s N 3 0 m c X V v d D s s J n F 1 b 3 Q 7 U 2 V j d G l v b j E v d m V u Z C 1 0 b 3 R h b F 9 y Z X Z l b n V l L W Z v c i 1 w c m 9 k d W N 0 X 3 Z h c m l h b n Q t Y n k t Z G F 5 L 8 O m w p v C t M O m w p T C u c O n w p r C h M O n w r H C u 8 O l w p 7 C i y 5 7 U 3 V u I D J u Z C B B c H I g M j A x N y w 4 f S Z x d W 9 0 O y w m c X V v d D t T Z W N 0 a W 9 u M S 9 2 Z W 5 k L X R v d G F s X 3 J l d m V u d W U t Z m 9 y L X B y b 2 R 1 Y 3 R f d m F y a W F u d C 1 i e S 1 k Y X k v w 6 b C m 8 K 0 w 6 b C l M K 5 w 6 f C m s K E w 6 f C s c K 7 w 6 X C n s K L L n t N b 2 4 g M 3 J k I E F w c i A y M D E 3 L D l 9 J n F 1 b 3 Q 7 L C Z x d W 9 0 O 1 N l Y 3 R p b 2 4 x L 3 Z l b m Q t d G 9 0 Y W x f c m V 2 Z W 5 1 Z S 1 m b 3 I t c H J v Z H V j d F 9 2 Y X J p Y W 5 0 L W J 5 L W R h e S / D p s K b w r T D p s K U w r n D p 8 K a w o T D p 8 K x w r v D p c K e w o s u e 1 R 1 Z S A 0 d G g g Q X B y I D I w M T c s M T B 9 J n F 1 b 3 Q 7 L C Z x d W 9 0 O 1 N l Y 3 R p b 2 4 x L 3 Z l b m Q t d G 9 0 Y W x f c m V 2 Z W 5 1 Z S 1 m b 3 I t c H J v Z H V j d F 9 2 Y X J p Y W 5 0 L W J 5 L W R h e S / D p s K b w r T D p s K U w r n D p 8 K a w o T D p 8 K x w r v D p c K e w o s u e 1 d l Z C A 1 d G g g Q X B y I D I w M T c s M T F 9 J n F 1 b 3 Q 7 L C Z x d W 9 0 O 1 N l Y 3 R p b 2 4 x L 3 Z l b m Q t d G 9 0 Y W x f c m V 2 Z W 5 1 Z S 1 m b 3 I t c H J v Z H V j d F 9 2 Y X J p Y W 5 0 L W J 5 L W R h e S / D p s K b w r T D p s K U w r n D p 8 K a w o T D p 8 K x w r v D p c K e w o s u e 1 R o d S A 2 d G g g Q X B y I D I w M T c s M T J 9 J n F 1 b 3 Q 7 L C Z x d W 9 0 O 1 N l Y 3 R p b 2 4 x L 3 Z l b m Q t d G 9 0 Y W x f c m V 2 Z W 5 1 Z S 1 m b 3 I t c H J v Z H V j d F 9 2 Y X J p Y W 5 0 L W J 5 L W R h e S / D p s K b w r T D p s K U w r n D p 8 K a w o T D p 8 K x w r v D p c K e w o s u e 0 Z y a S A 3 d G g g Q X B y I D I w M T c s M T N 9 J n F 1 b 3 Q 7 L C Z x d W 9 0 O 1 N l Y 3 R p b 2 4 x L 3 Z l b m Q t d G 9 0 Y W x f c m V 2 Z W 5 1 Z S 1 m b 3 I t c H J v Z H V j d F 9 2 Y X J p Y W 5 0 L W J 5 L W R h e S / D p s K b w r T D p s K U w r n D p 8 K a w o T D p 8 K x w r v D p c K e w o s u e 1 N h d C A 4 d G g g Q X B y I D I w M T c s M T R 9 J n F 1 b 3 Q 7 L C Z x d W 9 0 O 1 N l Y 3 R p b 2 4 x L 3 Z l b m Q t d G 9 0 Y W x f c m V 2 Z W 5 1 Z S 1 m b 3 I t c H J v Z H V j d F 9 2 Y X J p Y W 5 0 L W J 5 L W R h e S / D p s K b w r T D p s K U w r n D p 8 K a w o T D p 8 K x w r v D p c K e w o s u e 1 N 1 b i A 5 d G g g Q X B y I D I w M T c s M T V 9 J n F 1 b 3 Q 7 L C Z x d W 9 0 O 1 N l Y 3 R p b 2 4 x L 3 Z l b m Q t d G 9 0 Y W x f c m V 2 Z W 5 1 Z S 1 m b 3 I t c H J v Z H V j d F 9 2 Y X J p Y W 5 0 L W J 5 L W R h e S / D p s K b w r T D p s K U w r n D p 8 K a w o T D p 8 K x w r v D p c K e w o s u e 0 1 v b i A x M H R o I E F w c i A y M D E 3 L D E 2 f S Z x d W 9 0 O y w m c X V v d D t T Z W N 0 a W 9 u M S 9 2 Z W 5 k L X R v d G F s X 3 J l d m V u d W U t Z m 9 y L X B y b 2 R 1 Y 3 R f d m F y a W F u d C 1 i e S 1 k Y X k v w 6 b C m 8 K 0 w 6 b C l M K 5 w 6 f C m s K E w 6 f C s c K 7 w 6 X C n s K L L n t U d W U g M T F 0 a C B B c H I g M j A x N y w x N 3 0 m c X V v d D s s J n F 1 b 3 Q 7 U 2 V j d G l v b j E v d m V u Z C 1 0 b 3 R h b F 9 y Z X Z l b n V l L W Z v c i 1 w c m 9 k d W N 0 X 3 Z h c m l h b n Q t Y n k t Z G F 5 L 8 O m w p v C t M O m w p T C u c O n w p r C h M O n w r H C u 8 O l w p 7 C i y 5 7 V 2 V k I D E y d G g g Q X B y I D I w M T c s M T h 9 J n F 1 b 3 Q 7 L C Z x d W 9 0 O 1 N l Y 3 R p b 2 4 x L 3 Z l b m Q t d G 9 0 Y W x f c m V 2 Z W 5 1 Z S 1 m b 3 I t c H J v Z H V j d F 9 2 Y X J p Y W 5 0 L W J 5 L W R h e S / D p s K b w r T D p s K U w r n D p 8 K a w o T D p 8 K x w r v D p c K e w o s u e 1 R o d S A x M 3 R o I E F w c i A y M D E 3 L D E 5 f S Z x d W 9 0 O y w m c X V v d D t T Z W N 0 a W 9 u M S 9 2 Z W 5 k L X R v d G F s X 3 J l d m V u d W U t Z m 9 y L X B y b 2 R 1 Y 3 R f d m F y a W F u d C 1 i e S 1 k Y X k v w 6 b C m 8 K 0 w 6 b C l M K 5 w 6 f C m s K E w 6 f C s c K 7 w 6 X C n s K L L n t G c m k g M T R 0 a C B B c H I g M j A x N y w y M H 0 m c X V v d D s s J n F 1 b 3 Q 7 U 2 V j d G l v b j E v d m V u Z C 1 0 b 3 R h b F 9 y Z X Z l b n V l L W Z v c i 1 w c m 9 k d W N 0 X 3 Z h c m l h b n Q t Y n k t Z G F 5 L 8 O m w p v C t M O m w p T C u c O n w p r C h M O n w r H C u 8 O l w p 7 C i y 5 7 U 2 F 0 I D E 1 d G g g Q X B y I D I w M T c s M j F 9 J n F 1 b 3 Q 7 L C Z x d W 9 0 O 1 N l Y 3 R p b 2 4 x L 3 Z l b m Q t d G 9 0 Y W x f c m V 2 Z W 5 1 Z S 1 m b 3 I t c H J v Z H V j d F 9 2 Y X J p Y W 5 0 L W J 5 L W R h e S / D p s K b w r T D p s K U w r n D p 8 K a w o T D p 8 K x w r v D p c K e w o s u e 1 N 1 b i A x N n R o I E F w c i A y M D E 3 L D I y f S Z x d W 9 0 O y w m c X V v d D t T Z W N 0 a W 9 u M S 9 2 Z W 5 k L X R v d G F s X 3 J l d m V u d W U t Z m 9 y L X B y b 2 R 1 Y 3 R f d m F y a W F u d C 1 i e S 1 k Y X k v w 6 b C m 8 K 0 w 6 b C l M K 5 w 6 f C m s K E w 6 f C s c K 7 w 6 X C n s K L L n t N b 2 4 g M T d 0 a C B B c H I g M j A x N y w y M 3 0 m c X V v d D s s J n F 1 b 3 Q 7 U 2 V j d G l v b j E v d m V u Z C 1 0 b 3 R h b F 9 y Z X Z l b n V l L W Z v c i 1 w c m 9 k d W N 0 X 3 Z h c m l h b n Q t Y n k t Z G F 5 L 8 O m w p v C t M O m w p T C u c O n w p r C h M O n w r H C u 8 O l w p 7 C i y 5 7 V H V l I D E 4 d G g g Q X B y I D I w M T c s M j R 9 J n F 1 b 3 Q 7 L C Z x d W 9 0 O 1 N l Y 3 R p b 2 4 x L 3 Z l b m Q t d G 9 0 Y W x f c m V 2 Z W 5 1 Z S 1 m b 3 I t c H J v Z H V j d F 9 2 Y X J p Y W 5 0 L W J 5 L W R h e S / D p s K b w r T D p s K U w r n D p 8 K a w o T D p 8 K x w r v D p c K e w o s u e 1 d l Z C A x O X R o I E F w c i A y M D E 3 L D I 1 f S Z x d W 9 0 O y w m c X V v d D t T Z W N 0 a W 9 u M S 9 2 Z W 5 k L X R v d G F s X 3 J l d m V u d W U t Z m 9 y L X B y b 2 R 1 Y 3 R f d m F y a W F u d C 1 i e S 1 k Y X k v w 6 b C m 8 K 0 w 6 b C l M K 5 w 6 f C m s K E w 6 f C s c K 7 w 6 X C n s K L L n t U a H U g M j B 0 a C B B c H I g M j A x N y w y N n 0 m c X V v d D s s J n F 1 b 3 Q 7 U 2 V j d G l v b j E v d m V u Z C 1 0 b 3 R h b F 9 y Z X Z l b n V l L W Z v c i 1 w c m 9 k d W N 0 X 3 Z h c m l h b n Q t Y n k t Z G F 5 L 8 O m w p v C t M O m w p T C u c O n w p r C h M O n w r H C u 8 O l w p 7 C i y 5 7 R n J p I D I x c 3 Q g Q X B y I D I w M T c s M j d 9 J n F 1 b 3 Q 7 L C Z x d W 9 0 O 1 N l Y 3 R p b 2 4 x L 3 Z l b m Q t d G 9 0 Y W x f c m V 2 Z W 5 1 Z S 1 m b 3 I t c H J v Z H V j d F 9 2 Y X J p Y W 5 0 L W J 5 L W R h e S / D p s K b w r T D p s K U w r n D p 8 K a w o T D p 8 K x w r v D p c K e w o s u e 1 N h d C A y M m 5 k I E F w c i A y M D E 3 L D I 4 f S Z x d W 9 0 O y w m c X V v d D t T Z W N 0 a W 9 u M S 9 2 Z W 5 k L X R v d G F s X 3 J l d m V u d W U t Z m 9 y L X B y b 2 R 1 Y 3 R f d m F y a W F u d C 1 i e S 1 k Y X k v w 6 b C m 8 K 0 w 6 b C l M K 5 w 6 f C m s K E w 6 f C s c K 7 w 6 X C n s K L L n t T d W 4 g M j N y Z C B B c H I g M j A x N y w y O X 0 m c X V v d D s s J n F 1 b 3 Q 7 U 2 V j d G l v b j E v d m V u Z C 1 0 b 3 R h b F 9 y Z X Z l b n V l L W Z v c i 1 w c m 9 k d W N 0 X 3 Z h c m l h b n Q t Y n k t Z G F 5 L 8 O m w p v C t M O m w p T C u c O n w p r C h M O n w r H C u 8 O l w p 7 C i y 5 7 T W 9 u I D I 0 d G g g Q X B y I D I w M T c s M z B 9 J n F 1 b 3 Q 7 L C Z x d W 9 0 O 1 N l Y 3 R p b 2 4 x L 3 Z l b m Q t d G 9 0 Y W x f c m V 2 Z W 5 1 Z S 1 m b 3 I t c H J v Z H V j d F 9 2 Y X J p Y W 5 0 L W J 5 L W R h e S / D p s K b w r T D p s K U w r n D p 8 K a w o T D p 8 K x w r v D p c K e w o s u e 1 R 1 Z S A y N X R o I E F w c i A y M D E 3 L D M x f S Z x d W 9 0 O y w m c X V v d D t T Z W N 0 a W 9 u M S 9 2 Z W 5 k L X R v d G F s X 3 J l d m V u d W U t Z m 9 y L X B y b 2 R 1 Y 3 R f d m F y a W F u d C 1 i e S 1 k Y X k v w 6 b C m 8 K 0 w 6 b C l M K 5 w 6 f C m s K E w 6 f C s c K 7 w 6 X C n s K L L n t X Z W Q g M j Z 0 a C B B c H I g M j A x N y w z M n 0 m c X V v d D s s J n F 1 b 3 Q 7 U 2 V j d G l v b j E v d m V u Z C 1 0 b 3 R h b F 9 y Z X Z l b n V l L W Z v c i 1 w c m 9 k d W N 0 X 3 Z h c m l h b n Q t Y n k t Z G F 5 L 8 O m w p v C t M O m w p T C u c O n w p r C h M O n w r H C u 8 O l w p 7 C i y 5 7 V G h 1 I D I 3 d G g g Q X B y I D I w M T c s M z N 9 J n F 1 b 3 Q 7 L C Z x d W 9 0 O 1 N l Y 3 R p b 2 4 x L 3 Z l b m Q t d G 9 0 Y W x f c m V 2 Z W 5 1 Z S 1 m b 3 I t c H J v Z H V j d F 9 2 Y X J p Y W 5 0 L W J 5 L W R h e S / D p s K b w r T D p s K U w r n D p 8 K a w o T D p 8 K x w r v D p c K e w o s u e 0 Z y a S A y O H R o I E F w c i A y M D E 3 L D M 0 f S Z x d W 9 0 O y w m c X V v d D t T Z W N 0 a W 9 u M S 9 2 Z W 5 k L X R v d G F s X 3 J l d m V u d W U t Z m 9 y L X B y b 2 R 1 Y 3 R f d m F y a W F u d C 1 i e S 1 k Y X k v w 6 b C m 8 K 0 w 6 b C l M K 5 w 6 f C m s K E w 6 f C s c K 7 w 6 X C n s K L L n t T Y X Q g M j l 0 a C B B c H I g M j A x N y w z N X 0 m c X V v d D s s J n F 1 b 3 Q 7 U 2 V j d G l v b j E v d m V u Z C 1 0 b 3 R h b F 9 y Z X Z l b n V l L W Z v c i 1 w c m 9 k d W N 0 X 3 Z h c m l h b n Q t Y n k t Z G F 5 L 8 O m w p v C t M O m w p T C u c O n w p r C h M O n w r H C u 8 O l w p 7 C i y 5 7 U 3 V u I D M w d G g g Q X B y I D I w M T c s M z Z 9 J n F 1 b 3 Q 7 L C Z x d W 9 0 O 1 N l Y 3 R p b 2 4 x L 3 Z l b m Q t d G 9 0 Y W x f c m V 2 Z W 5 1 Z S 1 m b 3 I t c H J v Z H V j d F 9 2 Y X J p Y W 5 0 L W J 5 L W R h e S / D p s K b w r T D p s K U w r n D p 8 K a w o T D p 8 K x w r v D p c K e w o s u e 0 1 v b i A x c 3 Q g T W F 5 I D I w M T c s M z d 9 J n F 1 b 3 Q 7 L C Z x d W 9 0 O 1 N l Y 3 R p b 2 4 x L 3 Z l b m Q t d G 9 0 Y W x f c m V 2 Z W 5 1 Z S 1 m b 3 I t c H J v Z H V j d F 9 2 Y X J p Y W 5 0 L W J 5 L W R h e S / D p s K b w r T D p s K U w r n D p 8 K a w o T D p 8 K x w r v D p c K e w o s u e 1 R 1 Z S A y b m Q g T W F 5 I D I w M T c s M z h 9 J n F 1 b 3 Q 7 L C Z x d W 9 0 O 1 N l Y 3 R p b 2 4 x L 3 Z l b m Q t d G 9 0 Y W x f c m V 2 Z W 5 1 Z S 1 m b 3 I t c H J v Z H V j d F 9 2 Y X J p Y W 5 0 L W J 5 L W R h e S / D p s K b w r T D p s K U w r n D p 8 K a w o T D p 8 K x w r v D p c K e w o s u e 1 d l Z C A z c m Q g T W F 5 I D I w M T c s M z l 9 J n F 1 b 3 Q 7 L C Z x d W 9 0 O 1 N l Y 3 R p b 2 4 x L 3 Z l b m Q t d G 9 0 Y W x f c m V 2 Z W 5 1 Z S 1 m b 3 I t c H J v Z H V j d F 9 2 Y X J p Y W 5 0 L W J 5 L W R h e S / D p s K b w r T D p s K U w r n D p 8 K a w o T D p 8 K x w r v D p c K e w o s u e 1 R o d S A 0 d G g g T W F 5 I D I w M T c s N D B 9 J n F 1 b 3 Q 7 L C Z x d W 9 0 O 1 N l Y 3 R p b 2 4 x L 3 Z l b m Q t d G 9 0 Y W x f c m V 2 Z W 5 1 Z S 1 m b 3 I t c H J v Z H V j d F 9 2 Y X J p Y W 5 0 L W J 5 L W R h e S / D p s K b w r T D p s K U w r n D p 8 K a w o T D p 8 K x w r v D p c K e w o s u e 0 Z y a S A 1 d G g g T W F 5 I D I w M T c s N D F 9 J n F 1 b 3 Q 7 L C Z x d W 9 0 O 1 N l Y 3 R p b 2 4 x L 3 Z l b m Q t d G 9 0 Y W x f c m V 2 Z W 5 1 Z S 1 m b 3 I t c H J v Z H V j d F 9 2 Y X J p Y W 5 0 L W J 5 L W R h e S / D p s K b w r T D p s K U w r n D p 8 K a w o T D p 8 K x w r v D p c K e w o s u e 1 N h d C A 2 d G g g T W F 5 I D I w M T c s N D J 9 J n F 1 b 3 Q 7 L C Z x d W 9 0 O 1 N l Y 3 R p b 2 4 x L 3 Z l b m Q t d G 9 0 Y W x f c m V 2 Z W 5 1 Z S 1 m b 3 I t c H J v Z H V j d F 9 2 Y X J p Y W 5 0 L W J 5 L W R h e S / D p s K b w r T D p s K U w r n D p 8 K a w o T D p 8 K x w r v D p c K e w o s u e 1 N 1 b i A 3 d G g g T W F 5 I D I w M T c s N D N 9 J n F 1 b 3 Q 7 L C Z x d W 9 0 O 1 N l Y 3 R p b 2 4 x L 3 Z l b m Q t d G 9 0 Y W x f c m V 2 Z W 5 1 Z S 1 m b 3 I t c H J v Z H V j d F 9 2 Y X J p Y W 5 0 L W J 5 L W R h e S / D p s K b w r T D p s K U w r n D p 8 K a w o T D p 8 K x w r v D p c K e w o s u e 0 1 v b i A 4 d G g g T W F 5 I D I w M T c s N D R 9 J n F 1 b 3 Q 7 L C Z x d W 9 0 O 1 N l Y 3 R p b 2 4 x L 3 Z l b m Q t d G 9 0 Y W x f c m V 2 Z W 5 1 Z S 1 m b 3 I t c H J v Z H V j d F 9 2 Y X J p Y W 5 0 L W J 5 L W R h e S / D p s K b w r T D p s K U w r n D p 8 K a w o T D p 8 K x w r v D p c K e w o s u e 1 R 1 Z S A 5 d G g g T W F 5 I D I w M T c s N D V 9 J n F 1 b 3 Q 7 L C Z x d W 9 0 O 1 N l Y 3 R p b 2 4 x L 3 Z l b m Q t d G 9 0 Y W x f c m V 2 Z W 5 1 Z S 1 m b 3 I t c H J v Z H V j d F 9 2 Y X J p Y W 5 0 L W J 5 L W R h e S / D p s K b w r T D p s K U w r n D p 8 K a w o T D p 8 K x w r v D p c K e w o s u e 1 d l Z C A x M H R o I E 1 h e S A y M D E 3 L D Q 2 f S Z x d W 9 0 O y w m c X V v d D t T Z W N 0 a W 9 u M S 9 2 Z W 5 k L X R v d G F s X 3 J l d m V u d W U t Z m 9 y L X B y b 2 R 1 Y 3 R f d m F y a W F u d C 1 i e S 1 k Y X k v w 6 b C m 8 K 0 w 6 b C l M K 5 w 6 f C m s K E w 6 f C s c K 7 w 6 X C n s K L L n t U a H U g M T F 0 a C B N Y X k g M j A x N y w 0 N 3 0 m c X V v d D s s J n F 1 b 3 Q 7 U 2 V j d G l v b j E v d m V u Z C 1 0 b 3 R h b F 9 y Z X Z l b n V l L W Z v c i 1 w c m 9 k d W N 0 X 3 Z h c m l h b n Q t Y n k t Z G F 5 L 8 O m w p v C t M O m w p T C u c O n w p r C h M O n w r H C u 8 O l w p 7 C i y 5 7 R n J p I D E y d G g g T W F 5 I D I w M T c s N D h 9 J n F 1 b 3 Q 7 L C Z x d W 9 0 O 1 N l Y 3 R p b 2 4 x L 3 Z l b m Q t d G 9 0 Y W x f c m V 2 Z W 5 1 Z S 1 m b 3 I t c H J v Z H V j d F 9 2 Y X J p Y W 5 0 L W J 5 L W R h e S / D p s K b w r T D p s K U w r n D p 8 K a w o T D p 8 K x w r v D p c K e w o s u e 1 N h d C A x M 3 R o I E 1 h e S A y M D E 3 L D Q 5 f S Z x d W 9 0 O y w m c X V v d D t T Z W N 0 a W 9 u M S 9 2 Z W 5 k L X R v d G F s X 3 J l d m V u d W U t Z m 9 y L X B y b 2 R 1 Y 3 R f d m F y a W F u d C 1 i e S 1 k Y X k v w 6 b C m 8 K 0 w 6 b C l M K 5 w 6 f C m s K E w 6 f C s c K 7 w 6 X C n s K L L n t T d W 4 g M T R 0 a C B N Y X k g M j A x N y w 1 M H 0 m c X V v d D s s J n F 1 b 3 Q 7 U 2 V j d G l v b j E v d m V u Z C 1 0 b 3 R h b F 9 y Z X Z l b n V l L W Z v c i 1 w c m 9 k d W N 0 X 3 Z h c m l h b n Q t Y n k t Z G F 5 L 8 O m w p v C t M O m w p T C u c O n w p r C h M O n w r H C u 8 O l w p 7 C i y 5 7 T W 9 u I D E 1 d G g g T W F 5 I D I w M T c s N T F 9 J n F 1 b 3 Q 7 L C Z x d W 9 0 O 1 N l Y 3 R p b 2 4 x L 3 Z l b m Q t d G 9 0 Y W x f c m V 2 Z W 5 1 Z S 1 m b 3 I t c H J v Z H V j d F 9 2 Y X J p Y W 5 0 L W J 5 L W R h e S / D p s K b w r T D p s K U w r n D p 8 K a w o T D p 8 K x w r v D p c K e w o s u e 1 R 1 Z S A x N n R o I E 1 h e S A y M D E 3 L D U y f S Z x d W 9 0 O y w m c X V v d D t T Z W N 0 a W 9 u M S 9 2 Z W 5 k L X R v d G F s X 3 J l d m V u d W U t Z m 9 y L X B y b 2 R 1 Y 3 R f d m F y a W F u d C 1 i e S 1 k Y X k v w 6 b C m 8 K 0 w 6 b C l M K 5 w 6 f C m s K E w 6 f C s c K 7 w 6 X C n s K L L n t X Z W Q g M T d 0 a C B N Y X k g M j A x N y w 1 M 3 0 m c X V v d D s s J n F 1 b 3 Q 7 U 2 V j d G l v b j E v d m V u Z C 1 0 b 3 R h b F 9 y Z X Z l b n V l L W Z v c i 1 w c m 9 k d W N 0 X 3 Z h c m l h b n Q t Y n k t Z G F 5 L 8 O m w p v C t M O m w p T C u c O n w p r C h M O n w r H C u 8 O l w p 7 C i y 5 7 V G h 1 I D E 4 d G g g T W F 5 I D I w M T c s N T R 9 J n F 1 b 3 Q 7 L C Z x d W 9 0 O 1 N l Y 3 R p b 2 4 x L 3 Z l b m Q t d G 9 0 Y W x f c m V 2 Z W 5 1 Z S 1 m b 3 I t c H J v Z H V j d F 9 2 Y X J p Y W 5 0 L W J 5 L W R h e S / D p s K b w r T D p s K U w r n D p 8 K a w o T D p 8 K x w r v D p c K e w o s u e 0 Z y a S A x O X R o I E 1 h e S A y M D E 3 L D U 1 f S Z x d W 9 0 O y w m c X V v d D t T Z W N 0 a W 9 u M S 9 2 Z W 5 k L X R v d G F s X 3 J l d m V u d W U t Z m 9 y L X B y b 2 R 1 Y 3 R f d m F y a W F u d C 1 i e S 1 k Y X k v w 6 b C m 8 K 0 w 6 b C l M K 5 w 6 f C m s K E w 6 f C s c K 7 w 6 X C n s K L L n t T Y X Q g M j B 0 a C B N Y X k g M j A x N y w 1 N n 0 m c X V v d D s s J n F 1 b 3 Q 7 U 2 V j d G l v b j E v d m V u Z C 1 0 b 3 R h b F 9 y Z X Z l b n V l L W Z v c i 1 w c m 9 k d W N 0 X 3 Z h c m l h b n Q t Y n k t Z G F 5 L 8 O m w p v C t M O m w p T C u c O n w p r C h M O n w r H C u 8 O l w p 7 C i y 5 7 U 3 V u I D I x c 3 Q g T W F 5 I D I w M T c s N T d 9 J n F 1 b 3 Q 7 L C Z x d W 9 0 O 1 N l Y 3 R p b 2 4 x L 3 Z l b m Q t d G 9 0 Y W x f c m V 2 Z W 5 1 Z S 1 m b 3 I t c H J v Z H V j d F 9 2 Y X J p Y W 5 0 L W J 5 L W R h e S / D p s K b w r T D p s K U w r n D p 8 K a w o T D p 8 K x w r v D p c K e w o s u e 0 1 v b i A y M m 5 k I E 1 h e S A y M D E 3 L D U 4 f S Z x d W 9 0 O y w m c X V v d D t T Z W N 0 a W 9 u M S 9 2 Z W 5 k L X R v d G F s X 3 J l d m V u d W U t Z m 9 y L X B y b 2 R 1 Y 3 R f d m F y a W F u d C 1 i e S 1 k Y X k v w 6 b C m 8 K 0 w 6 b C l M K 5 w 6 f C m s K E w 6 f C s c K 7 w 6 X C n s K L L n t U d W U g M j N y Z C B N Y X k g M j A x N y w 1 O X 0 m c X V v d D s s J n F 1 b 3 Q 7 U 2 V j d G l v b j E v d m V u Z C 1 0 b 3 R h b F 9 y Z X Z l b n V l L W Z v c i 1 w c m 9 k d W N 0 X 3 Z h c m l h b n Q t Y n k t Z G F 5 L 8 O m w p v C t M O m w p T C u c O n w p r C h M O n w r H C u 8 O l w p 7 C i y 5 7 V 2 V k I D I 0 d G g g T W F 5 I D I w M T c s N j B 9 J n F 1 b 3 Q 7 L C Z x d W 9 0 O 1 N l Y 3 R p b 2 4 x L 3 Z l b m Q t d G 9 0 Y W x f c m V 2 Z W 5 1 Z S 1 m b 3 I t c H J v Z H V j d F 9 2 Y X J p Y W 5 0 L W J 5 L W R h e S / D p s K b w r T D p s K U w r n D p 8 K a w o T D p 8 K x w r v D p c K e w o s u e 1 R o d S A y N X R o I E 1 h e S A y M D E 3 L D Y x f S Z x d W 9 0 O y w m c X V v d D t T Z W N 0 a W 9 u M S 9 2 Z W 5 k L X R v d G F s X 3 J l d m V u d W U t Z m 9 y L X B y b 2 R 1 Y 3 R f d m F y a W F u d C 1 i e S 1 k Y X k v w 6 b C m 8 K 0 w 6 b C l M K 5 w 6 f C m s K E w 6 f C s c K 7 w 6 X C n s K L L n t G c m k g M j Z 0 a C B N Y X k g M j A x N y w 2 M n 0 m c X V v d D s s J n F 1 b 3 Q 7 U 2 V j d G l v b j E v d m V u Z C 1 0 b 3 R h b F 9 y Z X Z l b n V l L W Z v c i 1 w c m 9 k d W N 0 X 3 Z h c m l h b n Q t Y n k t Z G F 5 L 8 O m w p v C t M O m w p T C u c O n w p r C h M O n w r H C u 8 O l w p 7 C i y 5 7 U 2 F 0 I D I 3 d G g g T W F 5 I D I w M T c s N j N 9 J n F 1 b 3 Q 7 L C Z x d W 9 0 O 1 N l Y 3 R p b 2 4 x L 3 Z l b m Q t d G 9 0 Y W x f c m V 2 Z W 5 1 Z S 1 m b 3 I t c H J v Z H V j d F 9 2 Y X J p Y W 5 0 L W J 5 L W R h e S / D p s K b w r T D p s K U w r n D p 8 K a w o T D p 8 K x w r v D p c K e w o s u e 1 N 1 b i A y O H R o I E 1 h e S A y M D E 3 L D Y 0 f S Z x d W 9 0 O y w m c X V v d D t T Z W N 0 a W 9 u M S 9 2 Z W 5 k L X R v d G F s X 3 J l d m V u d W U t Z m 9 y L X B y b 2 R 1 Y 3 R f d m F y a W F u d C 1 i e S 1 k Y X k v w 6 b C m 8 K 0 w 6 b C l M K 5 w 6 f C m s K E w 6 f C s c K 7 w 6 X C n s K L L n t N b 2 4 g M j l 0 a C B N Y X k g M j A x N y w 2 N X 0 m c X V v d D s s J n F 1 b 3 Q 7 U 2 V j d G l v b j E v d m V u Z C 1 0 b 3 R h b F 9 y Z X Z l b n V l L W Z v c i 1 w c m 9 k d W N 0 X 3 Z h c m l h b n Q t Y n k t Z G F 5 L 8 O m w p v C t M O m w p T C u c O n w p r C h M O n w r H C u 8 O l w p 7 C i y 5 7 V H V l I D M w d G g g T W F 5 I D I w M T c s N j Z 9 J n F 1 b 3 Q 7 L C Z x d W 9 0 O 1 N l Y 3 R p b 2 4 x L 3 Z l b m Q t d G 9 0 Y W x f c m V 2 Z W 5 1 Z S 1 m b 3 I t c H J v Z H V j d F 9 2 Y X J p Y W 5 0 L W J 5 L W R h e S / D p s K b w r T D p s K U w r n D p 8 K a w o T D p 8 K x w r v D p c K e w o s u e 1 d l Z C A z M X N 0 I E 1 h e S A y M D E 3 L D Y 3 f S Z x d W 9 0 O y w m c X V v d D t T Z W N 0 a W 9 u M S 9 2 Z W 5 k L X R v d G F s X 3 J l d m V u d W U t Z m 9 y L X B y b 2 R 1 Y 3 R f d m F y a W F u d C 1 i e S 1 k Y X k v w 6 b C m 8 K 0 w 6 b C l M K 5 w 6 f C m s K E w 6 f C s c K 7 w 6 X C n s K L L n t U a H U g M X N 0 I E p 1 b i A y M D E 3 L D Y 4 f S Z x d W 9 0 O y w m c X V v d D t T Z W N 0 a W 9 u M S 9 2 Z W 5 k L X R v d G F s X 3 J l d m V u d W U t Z m 9 y L X B y b 2 R 1 Y 3 R f d m F y a W F u d C 1 i e S 1 k Y X k v w 6 b C m 8 K 0 w 6 b C l M K 5 w 6 f C m s K E w 6 f C s c K 7 w 6 X C n s K L L n t G c m k g M m 5 k I E p 1 b i A y M D E 3 L D Y 5 f S Z x d W 9 0 O y w m c X V v d D t T Z W N 0 a W 9 u M S 9 2 Z W 5 k L X R v d G F s X 3 J l d m V u d W U t Z m 9 y L X B y b 2 R 1 Y 3 R f d m F y a W F u d C 1 i e S 1 k Y X k v w 6 b C m 8 K 0 w 6 b C l M K 5 w 6 f C m s K E w 6 f C s c K 7 w 6 X C n s K L L n t T Y X Q g M 3 J k I E p 1 b i A y M D E 3 L D c w f S Z x d W 9 0 O y w m c X V v d D t T Z W N 0 a W 9 u M S 9 2 Z W 5 k L X R v d G F s X 3 J l d m V u d W U t Z m 9 y L X B y b 2 R 1 Y 3 R f d m F y a W F u d C 1 i e S 1 k Y X k v w 6 b C m 8 K 0 w 6 b C l M K 5 w 6 f C m s K E w 6 f C s c K 7 w 6 X C n s K L L n t T d W 4 g N H R o I E p 1 b i A y M D E 3 L D c x f S Z x d W 9 0 O y w m c X V v d D t T Z W N 0 a W 9 u M S 9 2 Z W 5 k L X R v d G F s X 3 J l d m V u d W U t Z m 9 y L X B y b 2 R 1 Y 3 R f d m F y a W F u d C 1 i e S 1 k Y X k v w 6 b C m 8 K 0 w 6 b C l M K 5 w 6 f C m s K E w 6 f C s c K 7 w 6 X C n s K L L n t N b 2 4 g N X R o I E p 1 b i A y M D E 3 L D c y f S Z x d W 9 0 O y w m c X V v d D t T Z W N 0 a W 9 u M S 9 2 Z W 5 k L X R v d G F s X 3 J l d m V u d W U t Z m 9 y L X B y b 2 R 1 Y 3 R f d m F y a W F u d C 1 i e S 1 k Y X k v w 6 b C m 8 K 0 w 6 b C l M K 5 w 6 f C m s K E w 6 f C s c K 7 w 6 X C n s K L L n t U d W U g N n R o I E p 1 b i A y M D E 3 L D c z f S Z x d W 9 0 O y w m c X V v d D t T Z W N 0 a W 9 u M S 9 2 Z W 5 k L X R v d G F s X 3 J l d m V u d W U t Z m 9 y L X B y b 2 R 1 Y 3 R f d m F y a W F u d C 1 i e S 1 k Y X k v w 6 b C m 8 K 0 w 6 b C l M K 5 w 6 f C m s K E w 6 f C s c K 7 w 6 X C n s K L L n t X Z W Q g N 3 R o I E p 1 b i A y M D E 3 L D c 0 f S Z x d W 9 0 O y w m c X V v d D t T Z W N 0 a W 9 u M S 9 2 Z W 5 k L X R v d G F s X 3 J l d m V u d W U t Z m 9 y L X B y b 2 R 1 Y 3 R f d m F y a W F u d C 1 i e S 1 k Y X k v w 6 b C m 8 K 0 w 6 b C l M K 5 w 6 f C m s K E w 6 f C s c K 7 w 6 X C n s K L L n t U a H U g O H R o I E p 1 b i A y M D E 3 L D c 1 f S Z x d W 9 0 O y w m c X V v d D t T Z W N 0 a W 9 u M S 9 2 Z W 5 k L X R v d G F s X 3 J l d m V u d W U t Z m 9 y L X B y b 2 R 1 Y 3 R f d m F y a W F u d C 1 i e S 1 k Y X k v w 6 b C m 8 K 0 w 6 b C l M K 5 w 6 f C m s K E w 6 f C s c K 7 w 6 X C n s K L L n t G c m k g O X R o I E p 1 b i A y M D E 3 L D c 2 f S Z x d W 9 0 O y w m c X V v d D t T Z W N 0 a W 9 u M S 9 2 Z W 5 k L X R v d G F s X 3 J l d m V u d W U t Z m 9 y L X B y b 2 R 1 Y 3 R f d m F y a W F u d C 1 i e S 1 k Y X k v w 6 b C m 8 K 0 w 6 b C l M K 5 w 6 f C m s K E w 6 f C s c K 7 w 6 X C n s K L L n t T Y X Q g M T B 0 a C B K d W 4 g M j A x N y w 3 N 3 0 m c X V v d D s s J n F 1 b 3 Q 7 U 2 V j d G l v b j E v d m V u Z C 1 0 b 3 R h b F 9 y Z X Z l b n V l L W Z v c i 1 w c m 9 k d W N 0 X 3 Z h c m l h b n Q t Y n k t Z G F 5 L 8 O m w p v C t M O m w p T C u c O n w p r C h M O n w r H C u 8 O l w p 7 C i y 5 7 U 3 V u I D E x d G g g S n V u I D I w M T c s N z h 9 J n F 1 b 3 Q 7 L C Z x d W 9 0 O 1 N l Y 3 R p b 2 4 x L 3 Z l b m Q t d G 9 0 Y W x f c m V 2 Z W 5 1 Z S 1 m b 3 I t c H J v Z H V j d F 9 2 Y X J p Y W 5 0 L W J 5 L W R h e S / D p s K b w r T D p s K U w r n D p 8 K a w o T D p 8 K x w r v D p c K e w o s u e 0 1 v b i A x M n R o I E p 1 b i A y M D E 3 L D c 5 f S Z x d W 9 0 O y w m c X V v d D t T Z W N 0 a W 9 u M S 9 2 Z W 5 k L X R v d G F s X 3 J l d m V u d W U t Z m 9 y L X B y b 2 R 1 Y 3 R f d m F y a W F u d C 1 i e S 1 k Y X k v w 6 b C m 8 K 0 w 6 b C l M K 5 w 6 f C m s K E w 6 f C s c K 7 w 6 X C n s K L L n t U d W U g M T N 0 a C B K d W 4 g M j A x N y w 4 M H 0 m c X V v d D s s J n F 1 b 3 Q 7 U 2 V j d G l v b j E v d m V u Z C 1 0 b 3 R h b F 9 y Z X Z l b n V l L W Z v c i 1 w c m 9 k d W N 0 X 3 Z h c m l h b n Q t Y n k t Z G F 5 L 8 O m w p v C t M O m w p T C u c O n w p r C h M O n w r H C u 8 O l w p 7 C i y 5 7 V 2 V k I D E 0 d G g g S n V u I D I w M T c s O D F 9 J n F 1 b 3 Q 7 L C Z x d W 9 0 O 1 N l Y 3 R p b 2 4 x L 3 Z l b m Q t d G 9 0 Y W x f c m V 2 Z W 5 1 Z S 1 m b 3 I t c H J v Z H V j d F 9 2 Y X J p Y W 5 0 L W J 5 L W R h e S / D p s K b w r T D p s K U w r n D p 8 K a w o T D p 8 K x w r v D p c K e w o s u e 1 R o d S A x N X R o I E p 1 b i A y M D E 3 L D g y f S Z x d W 9 0 O y w m c X V v d D t T Z W N 0 a W 9 u M S 9 2 Z W 5 k L X R v d G F s X 3 J l d m V u d W U t Z m 9 y L X B y b 2 R 1 Y 3 R f d m F y a W F u d C 1 i e S 1 k Y X k v w 6 b C m 8 K 0 w 6 b C l M K 5 w 6 f C m s K E w 6 f C s c K 7 w 6 X C n s K L L n t G c m k g M T Z 0 a C B K d W 4 g M j A x N y w 4 M 3 0 m c X V v d D s s J n F 1 b 3 Q 7 U 2 V j d G l v b j E v d m V u Z C 1 0 b 3 R h b F 9 y Z X Z l b n V l L W Z v c i 1 w c m 9 k d W N 0 X 3 Z h c m l h b n Q t Y n k t Z G F 5 L 8 O m w p v C t M O m w p T C u c O n w p r C h M O n w r H C u 8 O l w p 7 C i y 5 7 U 2 F 0 I D E 3 d G g g S n V u I D I w M T c s O D R 9 J n F 1 b 3 Q 7 L C Z x d W 9 0 O 1 N l Y 3 R p b 2 4 x L 3 Z l b m Q t d G 9 0 Y W x f c m V 2 Z W 5 1 Z S 1 m b 3 I t c H J v Z H V j d F 9 2 Y X J p Y W 5 0 L W J 5 L W R h e S / D p s K b w r T D p s K U w r n D p 8 K a w o T D p 8 K x w r v D p c K e w o s u e 1 N 1 b i A x O H R o I E p 1 b i A y M D E 3 L D g 1 f S Z x d W 9 0 O y w m c X V v d D t T Z W N 0 a W 9 u M S 9 2 Z W 5 k L X R v d G F s X 3 J l d m V u d W U t Z m 9 y L X B y b 2 R 1 Y 3 R f d m F y a W F u d C 1 i e S 1 k Y X k v w 6 b C m 8 K 0 w 6 b C l M K 5 w 6 f C m s K E w 6 f C s c K 7 w 6 X C n s K L L n t N b 2 4 g M T l 0 a C B K d W 4 g M j A x N y w 4 N n 0 m c X V v d D s s J n F 1 b 3 Q 7 U 2 V j d G l v b j E v d m V u Z C 1 0 b 3 R h b F 9 y Z X Z l b n V l L W Z v c i 1 w c m 9 k d W N 0 X 3 Z h c m l h b n Q t Y n k t Z G F 5 L 8 O m w p v C t M O m w p T C u c O n w p r C h M O n w r H C u 8 O l w p 7 C i y 5 7 V H V l I D I w d G g g S n V u I D I w M T c s O D d 9 J n F 1 b 3 Q 7 L C Z x d W 9 0 O 1 N l Y 3 R p b 2 4 x L 3 Z l b m Q t d G 9 0 Y W x f c m V 2 Z W 5 1 Z S 1 m b 3 I t c H J v Z H V j d F 9 2 Y X J p Y W 5 0 L W J 5 L W R h e S / D p s K b w r T D p s K U w r n D p 8 K a w o T D p 8 K x w r v D p c K e w o s u e 1 d l Z C A y M X N 0 I E p 1 b i A y M D E 3 L D g 4 f S Z x d W 9 0 O y w m c X V v d D t T Z W N 0 a W 9 u M S 9 2 Z W 5 k L X R v d G F s X 3 J l d m V u d W U t Z m 9 y L X B y b 2 R 1 Y 3 R f d m F y a W F u d C 1 i e S 1 k Y X k v w 6 b C m 8 K 0 w 6 b C l M K 5 w 6 f C m s K E w 6 f C s c K 7 w 6 X C n s K L L n t U a H U g M j J u Z C B K d W 4 g M j A x N y w 4 O X 0 m c X V v d D s s J n F 1 b 3 Q 7 U 2 V j d G l v b j E v d m V u Z C 1 0 b 3 R h b F 9 y Z X Z l b n V l L W Z v c i 1 w c m 9 k d W N 0 X 3 Z h c m l h b n Q t Y n k t Z G F 5 L 8 O m w p v C t M O m w p T C u c O n w p r C h M O n w r H C u 8 O l w p 7 C i y 5 7 R n J p I D I z c m Q g S n V u I D I w M T c s O T B 9 J n F 1 b 3 Q 7 L C Z x d W 9 0 O 1 N l Y 3 R p b 2 4 x L 3 Z l b m Q t d G 9 0 Y W x f c m V 2 Z W 5 1 Z S 1 m b 3 I t c H J v Z H V j d F 9 2 Y X J p Y W 5 0 L W J 5 L W R h e S / D p s K b w r T D p s K U w r n D p 8 K a w o T D p 8 K x w r v D p c K e w o s u e 1 N h d C A y N H R o I E p 1 b i A y M D E 3 L D k x f S Z x d W 9 0 O y w m c X V v d D t T Z W N 0 a W 9 u M S 9 2 Z W 5 k L X R v d G F s X 3 J l d m V u d W U t Z m 9 y L X B y b 2 R 1 Y 3 R f d m F y a W F u d C 1 i e S 1 k Y X k v w 6 b C m 8 K 0 w 6 b C l M K 5 w 6 f C m s K E w 6 f C s c K 7 w 6 X C n s K L L n t T d W 4 g M j V 0 a C B K d W 4 g M j A x N y w 5 M n 0 m c X V v d D s s J n F 1 b 3 Q 7 U 2 V j d G l v b j E v d m V u Z C 1 0 b 3 R h b F 9 y Z X Z l b n V l L W Z v c i 1 w c m 9 k d W N 0 X 3 Z h c m l h b n Q t Y n k t Z G F 5 L 8 O m w p v C t M O m w p T C u c O n w p r C h M O n w r H C u 8 O l w p 7 C i y 5 7 T W 9 u I D I 2 d G g g S n V u I D I w M T c s O T N 9 J n F 1 b 3 Q 7 L C Z x d W 9 0 O 1 N l Y 3 R p b 2 4 x L 3 Z l b m Q t d G 9 0 Y W x f c m V 2 Z W 5 1 Z S 1 m b 3 I t c H J v Z H V j d F 9 2 Y X J p Y W 5 0 L W J 5 L W R h e S / D p s K b w r T D p s K U w r n D p 8 K a w o T D p 8 K x w r v D p c K e w o s u e 1 R 1 Z S A y N 3 R o I E p 1 b i A y M D E 3 L D k 0 f S Z x d W 9 0 O y w m c X V v d D t T Z W N 0 a W 9 u M S 9 2 Z W 5 k L X R v d G F s X 3 J l d m V u d W U t Z m 9 y L X B y b 2 R 1 Y 3 R f d m F y a W F u d C 1 i e S 1 k Y X k v w 6 b C m 8 K 0 w 6 b C l M K 5 w 6 f C m s K E w 6 f C s c K 7 w 6 X C n s K L L n t X Z W Q g M j h 0 a C B K d W 4 g M j A x N y w 5 N X 0 m c X V v d D s s J n F 1 b 3 Q 7 U 2 V j d G l v b j E v d m V u Z C 1 0 b 3 R h b F 9 y Z X Z l b n V l L W Z v c i 1 w c m 9 k d W N 0 X 3 Z h c m l h b n Q t Y n k t Z G F 5 L 8 O m w p v C t M O m w p T C u c O n w p r C h M O n w r H C u 8 O l w p 7 C i y 5 7 V G h 1 I D I 5 d G g g S n V u I D I w M T c s O T Z 9 J n F 1 b 3 Q 7 L C Z x d W 9 0 O 1 N l Y 3 R p b 2 4 x L 3 Z l b m Q t d G 9 0 Y W x f c m V 2 Z W 5 1 Z S 1 m b 3 I t c H J v Z H V j d F 9 2 Y X J p Y W 5 0 L W J 5 L W R h e S / D p s K b w r T D p s K U w r n D p 8 K a w o T D p 8 K x w r v D p c K e w o s u e 0 Z y a S A z M H R o I E p 1 b i A y M D E 3 L D k 3 f S Z x d W 9 0 O y w m c X V v d D t T Z W N 0 a W 9 u M S 9 2 Z W 5 k L X R v d G F s X 3 J l d m V u d W U t Z m 9 y L X B y b 2 R 1 Y 3 R f d m F y a W F u d C 1 i e S 1 k Y X k v w 6 b C m 8 K 0 w 6 b C l M K 5 w 6 f C m s K E w 6 f C s c K 7 w 6 X C n s K L L n t T Y X Q g M X N 0 I E p 1 b C A y M D E 3 L D k 4 f S Z x d W 9 0 O y w m c X V v d D t T Z W N 0 a W 9 u M S 9 2 Z W 5 k L X R v d G F s X 3 J l d m V u d W U t Z m 9 y L X B y b 2 R 1 Y 3 R f d m F y a W F u d C 1 i e S 1 k Y X k v w 6 b C m 8 K 0 w 6 b C l M K 5 w 6 f C m s K E w 6 f C s c K 7 w 6 X C n s K L L n t T d W 4 g M m 5 k I E p 1 b C A y M D E 3 L D k 5 f S Z x d W 9 0 O y w m c X V v d D t T Z W N 0 a W 9 u M S 9 2 Z W 5 k L X R v d G F s X 3 J l d m V u d W U t Z m 9 y L X B y b 2 R 1 Y 3 R f d m F y a W F u d C 1 i e S 1 k Y X k v w 6 b C m 8 K 0 w 6 b C l M K 5 w 6 f C m s K E w 6 f C s c K 7 w 6 X C n s K L L n t N b 2 4 g M 3 J k I E p 1 b C A y M D E 3 L D E w M H 0 m c X V v d D s s J n F 1 b 3 Q 7 U 2 V j d G l v b j E v d m V u Z C 1 0 b 3 R h b F 9 y Z X Z l b n V l L W Z v c i 1 w c m 9 k d W N 0 X 3 Z h c m l h b n Q t Y n k t Z G F 5 L 8 O m w p v C t M O m w p T C u c O n w p r C h M O n w r H C u 8 O l w p 7 C i y 5 7 V H V l I D R 0 a C B K d W w g M j A x N y w x M D F 9 J n F 1 b 3 Q 7 L C Z x d W 9 0 O 1 N l Y 3 R p b 2 4 x L 3 Z l b m Q t d G 9 0 Y W x f c m V 2 Z W 5 1 Z S 1 m b 3 I t c H J v Z H V j d F 9 2 Y X J p Y W 5 0 L W J 5 L W R h e S / D p s K b w r T D p s K U w r n D p 8 K a w o T D p 8 K x w r v D p c K e w o s u e 1 d l Z C A 1 d G g g S n V s I D I w M T c s M T A y f S Z x d W 9 0 O y w m c X V v d D t T Z W N 0 a W 9 u M S 9 2 Z W 5 k L X R v d G F s X 3 J l d m V u d W U t Z m 9 y L X B y b 2 R 1 Y 3 R f d m F y a W F u d C 1 i e S 1 k Y X k v w 6 b C m 8 K 0 w 6 b C l M K 5 w 6 f C m s K E w 6 f C s c K 7 w 6 X C n s K L L n t U a H U g N n R o I E p 1 b C A y M D E 3 L D E w M 3 0 m c X V v d D s s J n F 1 b 3 Q 7 U 2 V j d G l v b j E v d m V u Z C 1 0 b 3 R h b F 9 y Z X Z l b n V l L W Z v c i 1 w c m 9 k d W N 0 X 3 Z h c m l h b n Q t Y n k t Z G F 5 L 8 O m w p v C t M O m w p T C u c O n w p r C h M O n w r H C u 8 O l w p 7 C i y 5 7 R n J p I D d 0 a C B K d W w g M j A x N y w x M D R 9 J n F 1 b 3 Q 7 L C Z x d W 9 0 O 1 N l Y 3 R p b 2 4 x L 3 Z l b m Q t d G 9 0 Y W x f c m V 2 Z W 5 1 Z S 1 m b 3 I t c H J v Z H V j d F 9 2 Y X J p Y W 5 0 L W J 5 L W R h e S / D p s K b w r T D p s K U w r n D p 8 K a w o T D p 8 K x w r v D p c K e w o s u e 1 N h d C A 4 d G g g S n V s I D I w M T c s M T A 1 f S Z x d W 9 0 O y w m c X V v d D t T Z W N 0 a W 9 u M S 9 2 Z W 5 k L X R v d G F s X 3 J l d m V u d W U t Z m 9 y L X B y b 2 R 1 Y 3 R f d m F y a W F u d C 1 i e S 1 k Y X k v w 6 b C m 8 K 0 w 6 b C l M K 5 w 6 f C m s K E w 6 f C s c K 7 w 6 X C n s K L L n t T d W 4 g O X R o I E p 1 b C A y M D E 3 L D E w N n 0 m c X V v d D s s J n F 1 b 3 Q 7 U 2 V j d G l v b j E v d m V u Z C 1 0 b 3 R h b F 9 y Z X Z l b n V l L W Z v c i 1 w c m 9 k d W N 0 X 3 Z h c m l h b n Q t Y n k t Z G F 5 L 8 O m w p v C t M O m w p T C u c O n w p r C h M O n w r H C u 8 O l w p 7 C i y 5 7 T W 9 u I D E w d G g g S n V s I D I w M T c s M T A 3 f S Z x d W 9 0 O y w m c X V v d D t T Z W N 0 a W 9 u M S 9 2 Z W 5 k L X R v d G F s X 3 J l d m V u d W U t Z m 9 y L X B y b 2 R 1 Y 3 R f d m F y a W F u d C 1 i e S 1 k Y X k v w 6 b C m 8 K 0 w 6 b C l M K 5 w 6 f C m s K E w 6 f C s c K 7 w 6 X C n s K L L n t U d W U g M T F 0 a C B K d W w g M j A x N y w x M D h 9 J n F 1 b 3 Q 7 L C Z x d W 9 0 O 1 N l Y 3 R p b 2 4 x L 3 Z l b m Q t d G 9 0 Y W x f c m V 2 Z W 5 1 Z S 1 m b 3 I t c H J v Z H V j d F 9 2 Y X J p Y W 5 0 L W J 5 L W R h e S / D p s K b w r T D p s K U w r n D p 8 K a w o T D p 8 K x w r v D p c K e w o s u e 1 d l Z C A x M n R o I E p 1 b C A y M D E 3 L D E w O X 0 m c X V v d D s s J n F 1 b 3 Q 7 U 2 V j d G l v b j E v d m V u Z C 1 0 b 3 R h b F 9 y Z X Z l b n V l L W Z v c i 1 w c m 9 k d W N 0 X 3 Z h c m l h b n Q t Y n k t Z G F 5 L 8 O m w p v C t M O m w p T C u c O n w p r C h M O n w r H C u 8 O l w p 7 C i y 5 7 V G h 1 I D E z d G g g S n V s I D I w M T c s M T E w f S Z x d W 9 0 O y w m c X V v d D t T Z W N 0 a W 9 u M S 9 2 Z W 5 k L X R v d G F s X 3 J l d m V u d W U t Z m 9 y L X B y b 2 R 1 Y 3 R f d m F y a W F u d C 1 i e S 1 k Y X k v w 6 b C m 8 K 0 w 6 b C l M K 5 w 6 f C m s K E w 6 f C s c K 7 w 6 X C n s K L L n t G c m k g M T R 0 a C B K d W w g M j A x N y w x M T F 9 J n F 1 b 3 Q 7 L C Z x d W 9 0 O 1 N l Y 3 R p b 2 4 x L 3 Z l b m Q t d G 9 0 Y W x f c m V 2 Z W 5 1 Z S 1 m b 3 I t c H J v Z H V j d F 9 2 Y X J p Y W 5 0 L W J 5 L W R h e S / D p s K b w r T D p s K U w r n D p 8 K a w o T D p 8 K x w r v D p c K e w o s u e 1 N h d C A x N X R o I E p 1 b C A y M D E 3 L D E x M n 0 m c X V v d D s s J n F 1 b 3 Q 7 U 2 V j d G l v b j E v d m V u Z C 1 0 b 3 R h b F 9 y Z X Z l b n V l L W Z v c i 1 w c m 9 k d W N 0 X 3 Z h c m l h b n Q t Y n k t Z G F 5 L 8 O m w p v C t M O m w p T C u c O n w p r C h M O n w r H C u 8 O l w p 7 C i y 5 7 U 3 V u I D E 2 d G g g S n V s I D I w M T c s M T E z f S Z x d W 9 0 O y w m c X V v d D t T Z W N 0 a W 9 u M S 9 2 Z W 5 k L X R v d G F s X 3 J l d m V u d W U t Z m 9 y L X B y b 2 R 1 Y 3 R f d m F y a W F u d C 1 i e S 1 k Y X k v w 6 b C m 8 K 0 w 6 b C l M K 5 w 6 f C m s K E w 6 f C s c K 7 w 6 X C n s K L L n t N b 2 4 g M T d 0 a C B K d W w g M j A x N y w x M T R 9 J n F 1 b 3 Q 7 L C Z x d W 9 0 O 1 N l Y 3 R p b 2 4 x L 3 Z l b m Q t d G 9 0 Y W x f c m V 2 Z W 5 1 Z S 1 m b 3 I t c H J v Z H V j d F 9 2 Y X J p Y W 5 0 L W J 5 L W R h e S / D p s K b w r T D p s K U w r n D p 8 K a w o T D p 8 K x w r v D p c K e w o s u e 1 R 1 Z S A x O H R o I E p 1 b C A y M D E 3 L D E x N X 0 m c X V v d D s s J n F 1 b 3 Q 7 U 2 V j d G l v b j E v d m V u Z C 1 0 b 3 R h b F 9 y Z X Z l b n V l L W Z v c i 1 w c m 9 k d W N 0 X 3 Z h c m l h b n Q t Y n k t Z G F 5 L 8 O m w p v C t M O m w p T C u c O n w p r C h M O n w r H C u 8 O l w p 7 C i y 5 7 V 2 V k I D E 5 d G g g S n V s I D I w M T c s M T E 2 f S Z x d W 9 0 O y w m c X V v d D t T Z W N 0 a W 9 u M S 9 2 Z W 5 k L X R v d G F s X 3 J l d m V u d W U t Z m 9 y L X B y b 2 R 1 Y 3 R f d m F y a W F u d C 1 i e S 1 k Y X k v w 6 b C m 8 K 0 w 6 b C l M K 5 w 6 f C m s K E w 6 f C s c K 7 w 6 X C n s K L L n t U a H U g M j B 0 a C B K d W w g M j A x N y w x M T d 9 J n F 1 b 3 Q 7 L C Z x d W 9 0 O 1 N l Y 3 R p b 2 4 x L 3 Z l b m Q t d G 9 0 Y W x f c m V 2 Z W 5 1 Z S 1 m b 3 I t c H J v Z H V j d F 9 2 Y X J p Y W 5 0 L W J 5 L W R h e S / D p s K b w r T D p s K U w r n D p 8 K a w o T D p 8 K x w r v D p c K e w o s u e 0 Z y a S A y M X N 0 I E p 1 b C A y M D E 3 L D E x O H 0 m c X V v d D s s J n F 1 b 3 Q 7 U 2 V j d G l v b j E v d m V u Z C 1 0 b 3 R h b F 9 y Z X Z l b n V l L W Z v c i 1 w c m 9 k d W N 0 X 3 Z h c m l h b n Q t Y n k t Z G F 5 L 8 O m w p v C t M O m w p T C u c O n w p r C h M O n w r H C u 8 O l w p 7 C i y 5 7 U 2 F 0 I D I y b m Q g S n V s I D I w M T c s M T E 5 f S Z x d W 9 0 O y w m c X V v d D t T Z W N 0 a W 9 u M S 9 2 Z W 5 k L X R v d G F s X 3 J l d m V u d W U t Z m 9 y L X B y b 2 R 1 Y 3 R f d m F y a W F u d C 1 i e S 1 k Y X k v w 6 b C m 8 K 0 w 6 b C l M K 5 w 6 f C m s K E w 6 f C s c K 7 w 6 X C n s K L L n t T d W 4 g M j N y Z C B K d W w g M j A x N y w x M j B 9 J n F 1 b 3 Q 7 L C Z x d W 9 0 O 1 N l Y 3 R p b 2 4 x L 3 Z l b m Q t d G 9 0 Y W x f c m V 2 Z W 5 1 Z S 1 m b 3 I t c H J v Z H V j d F 9 2 Y X J p Y W 5 0 L W J 5 L W R h e S / D p s K b w r T D p s K U w r n D p 8 K a w o T D p 8 K x w r v D p c K e w o s u e 0 1 v b i A y N H R o I E p 1 b C A y M D E 3 L D E y M X 0 m c X V v d D s s J n F 1 b 3 Q 7 U 2 V j d G l v b j E v d m V u Z C 1 0 b 3 R h b F 9 y Z X Z l b n V l L W Z v c i 1 w c m 9 k d W N 0 X 3 Z h c m l h b n Q t Y n k t Z G F 5 L 8 O m w p v C t M O m w p T C u c O n w p r C h M O n w r H C u 8 O l w p 7 C i y 5 7 V H V l I D I 1 d G g g S n V s I D I w M T c s M T I y f S Z x d W 9 0 O y w m c X V v d D t T Z W N 0 a W 9 u M S 9 2 Z W 5 k L X R v d G F s X 3 J l d m V u d W U t Z m 9 y L X B y b 2 R 1 Y 3 R f d m F y a W F u d C 1 i e S 1 k Y X k v w 6 b C m 8 K 0 w 6 b C l M K 5 w 6 f C m s K E w 6 f C s c K 7 w 6 X C n s K L L n t X Z W Q g M j Z 0 a C B K d W w g M j A x N y w x M j N 9 J n F 1 b 3 Q 7 L C Z x d W 9 0 O 1 N l Y 3 R p b 2 4 x L 3 Z l b m Q t d G 9 0 Y W x f c m V 2 Z W 5 1 Z S 1 m b 3 I t c H J v Z H V j d F 9 2 Y X J p Y W 5 0 L W J 5 L W R h e S / D p s K b w r T D p s K U w r n D p 8 K a w o T D p 8 K x w r v D p c K e w o s u e 1 R o d S A y N 3 R o I E p 1 b C A y M D E 3 L D E y N H 0 m c X V v d D s s J n F 1 b 3 Q 7 U 2 V j d G l v b j E v d m V u Z C 1 0 b 3 R h b F 9 y Z X Z l b n V l L W Z v c i 1 w c m 9 k d W N 0 X 3 Z h c m l h b n Q t Y n k t Z G F 5 L 8 O m w p v C t M O m w p T C u c O n w p r C h M O n w r H C u 8 O l w p 7 C i y 5 7 R n J p I D I 4 d G g g S n V s I D I w M T c s M T I 1 f S Z x d W 9 0 O y w m c X V v d D t T Z W N 0 a W 9 u M S 9 2 Z W 5 k L X R v d G F s X 3 J l d m V u d W U t Z m 9 y L X B y b 2 R 1 Y 3 R f d m F y a W F u d C 1 i e S 1 k Y X k v w 6 b C m 8 K 0 w 6 b C l M K 5 w 6 f C m s K E w 6 f C s c K 7 w 6 X C n s K L L n t T Y X Q g M j l 0 a C B K d W w g M j A x N y w x M j Z 9 J n F 1 b 3 Q 7 L C Z x d W 9 0 O 1 N l Y 3 R p b 2 4 x L 3 Z l b m Q t d G 9 0 Y W x f c m V 2 Z W 5 1 Z S 1 m b 3 I t c H J v Z H V j d F 9 2 Y X J p Y W 5 0 L W J 5 L W R h e S / D p s K b w r T D p s K U w r n D p 8 K a w o T D p 8 K x w r v D p c K e w o s u e 1 N 1 b i A z M H R o I E p 1 b C A y M D E 3 L D E y N 3 0 m c X V v d D s s J n F 1 b 3 Q 7 U 2 V j d G l v b j E v d m V u Z C 1 0 b 3 R h b F 9 y Z X Z l b n V l L W Z v c i 1 w c m 9 k d W N 0 X 3 Z h c m l h b n Q t Y n k t Z G F 5 L 8 O m w p v C t M O m w p T C u c O n w p r C h M O n w r H C u 8 O l w p 7 C i y 5 7 T W 9 u I D M x c 3 Q g S n V s I D I w M T c s M T I 4 f S Z x d W 9 0 O y w m c X V v d D t T Z W N 0 a W 9 u M S 9 2 Z W 5 k L X R v d G F s X 3 J l d m V u d W U t Z m 9 y L X B y b 2 R 1 Y 3 R f d m F y a W F u d C 1 i e S 1 k Y X k v w 6 b C m 8 K 0 w 6 b C l M K 5 w 6 f C m s K E w 6 f C s c K 7 w 6 X C n s K L L n t U d W U g M X N 0 I E F 1 Z y A y M D E 3 L D E y O X 0 m c X V v d D s s J n F 1 b 3 Q 7 U 2 V j d G l v b j E v d m V u Z C 1 0 b 3 R h b F 9 y Z X Z l b n V l L W Z v c i 1 w c m 9 k d W N 0 X 3 Z h c m l h b n Q t Y n k t Z G F 5 L 8 O m w p v C t M O m w p T C u c O n w p r C h M O n w r H C u 8 O l w p 7 C i y 5 7 V 2 V k I D J u Z C B B d W c g M j A x N y w x M z B 9 J n F 1 b 3 Q 7 L C Z x d W 9 0 O 1 N l Y 3 R p b 2 4 x L 3 Z l b m Q t d G 9 0 Y W x f c m V 2 Z W 5 1 Z S 1 m b 3 I t c H J v Z H V j d F 9 2 Y X J p Y W 5 0 L W J 5 L W R h e S / D p s K b w r T D p s K U w r n D p 8 K a w o T D p 8 K x w r v D p c K e w o s u e 1 R o d S A z c m Q g Q X V n I D I w M T c s M T M x f S Z x d W 9 0 O y w m c X V v d D t T Z W N 0 a W 9 u M S 9 2 Z W 5 k L X R v d G F s X 3 J l d m V u d W U t Z m 9 y L X B y b 2 R 1 Y 3 R f d m F y a W F u d C 1 i e S 1 k Y X k v w 6 b C m 8 K 0 w 6 b C l M K 5 w 6 f C m s K E w 6 f C s c K 7 w 6 X C n s K L L n t G c m k g N H R o I E F 1 Z y A y M D E 3 L D E z M n 0 m c X V v d D s s J n F 1 b 3 Q 7 U 2 V j d G l v b j E v d m V u Z C 1 0 b 3 R h b F 9 y Z X Z l b n V l L W Z v c i 1 w c m 9 k d W N 0 X 3 Z h c m l h b n Q t Y n k t Z G F 5 L 8 O m w p v C t M O m w p T C u c O n w p r C h M O n w r H C u 8 O l w p 7 C i y 5 7 U 2 F 0 I D V 0 a C B B d W c g M j A x N y w x M z N 9 J n F 1 b 3 Q 7 L C Z x d W 9 0 O 1 N l Y 3 R p b 2 4 x L 3 Z l b m Q t d G 9 0 Y W x f c m V 2 Z W 5 1 Z S 1 m b 3 I t c H J v Z H V j d F 9 2 Y X J p Y W 5 0 L W J 5 L W R h e S / D p s K b w r T D p s K U w r n D p 8 K a w o T D p 8 K x w r v D p c K e w o s u e 1 N 1 b i A 2 d G g g Q X V n I D I w M T c s M T M 0 f S Z x d W 9 0 O y w m c X V v d D t T Z W N 0 a W 9 u M S 9 2 Z W 5 k L X R v d G F s X 3 J l d m V u d W U t Z m 9 y L X B y b 2 R 1 Y 3 R f d m F y a W F u d C 1 i e S 1 k Y X k v w 6 b C m 8 K 0 w 6 b C l M K 5 w 6 f C m s K E w 6 f C s c K 7 w 6 X C n s K L L n t N b 2 4 g N 3 R o I E F 1 Z y A y M D E 3 L D E z N X 0 m c X V v d D s s J n F 1 b 3 Q 7 U 2 V j d G l v b j E v d m V u Z C 1 0 b 3 R h b F 9 y Z X Z l b n V l L W Z v c i 1 w c m 9 k d W N 0 X 3 Z h c m l h b n Q t Y n k t Z G F 5 L 8 O m w p v C t M O m w p T C u c O n w p r C h M O n w r H C u 8 O l w p 7 C i y 5 7 V H V l I D h 0 a C B B d W c g M j A x N y w x M z Z 9 J n F 1 b 3 Q 7 L C Z x d W 9 0 O 1 N l Y 3 R p b 2 4 x L 3 Z l b m Q t d G 9 0 Y W x f c m V 2 Z W 5 1 Z S 1 m b 3 I t c H J v Z H V j d F 9 2 Y X J p Y W 5 0 L W J 5 L W R h e S / D p s K b w r T D p s K U w r n D p 8 K a w o T D p 8 K x w r v D p c K e w o s u e 1 d l Z C A 5 d G g g Q X V n I D I w M T c s M T M 3 f S Z x d W 9 0 O y w m c X V v d D t T Z W N 0 a W 9 u M S 9 2 Z W 5 k L X R v d G F s X 3 J l d m V u d W U t Z m 9 y L X B y b 2 R 1 Y 3 R f d m F y a W F u d C 1 i e S 1 k Y X k v w 6 b C m 8 K 0 w 6 b C l M K 5 w 6 f C m s K E w 6 f C s c K 7 w 6 X C n s K L L n t U a H U g M T B 0 a C B B d W c g M j A x N y w x M z h 9 J n F 1 b 3 Q 7 L C Z x d W 9 0 O 1 N l Y 3 R p b 2 4 x L 3 Z l b m Q t d G 9 0 Y W x f c m V 2 Z W 5 1 Z S 1 m b 3 I t c H J v Z H V j d F 9 2 Y X J p Y W 5 0 L W J 5 L W R h e S / D p s K b w r T D p s K U w r n D p 8 K a w o T D p 8 K x w r v D p c K e w o s u e 0 Z y a S A x M X R o I E F 1 Z y A y M D E 3 L D E z O X 0 m c X V v d D s s J n F 1 b 3 Q 7 U 2 V j d G l v b j E v d m V u Z C 1 0 b 3 R h b F 9 y Z X Z l b n V l L W Z v c i 1 w c m 9 k d W N 0 X 3 Z h c m l h b n Q t Y n k t Z G F 5 L 8 O m w p v C t M O m w p T C u c O n w p r C h M O n w r H C u 8 O l w p 7 C i y 5 7 U 2 F 0 I D E y d G g g Q X V n I D I w M T c s M T Q w f S Z x d W 9 0 O y w m c X V v d D t T Z W N 0 a W 9 u M S 9 2 Z W 5 k L X R v d G F s X 3 J l d m V u d W U t Z m 9 y L X B y b 2 R 1 Y 3 R f d m F y a W F u d C 1 i e S 1 k Y X k v w 6 b C m 8 K 0 w 6 b C l M K 5 w 6 f C m s K E w 6 f C s c K 7 w 6 X C n s K L L n t T d W 4 g M T N 0 a C B B d W c g M j A x N y w x N D F 9 J n F 1 b 3 Q 7 L C Z x d W 9 0 O 1 N l Y 3 R p b 2 4 x L 3 Z l b m Q t d G 9 0 Y W x f c m V 2 Z W 5 1 Z S 1 m b 3 I t c H J v Z H V j d F 9 2 Y X J p Y W 5 0 L W J 5 L W R h e S / D p s K b w r T D p s K U w r n D p 8 K a w o T D p 8 K x w r v D p c K e w o s u e 0 1 v b i A x N H R o I E F 1 Z y A y M D E 3 L D E 0 M n 0 m c X V v d D s s J n F 1 b 3 Q 7 U 2 V j d G l v b j E v d m V u Z C 1 0 b 3 R h b F 9 y Z X Z l b n V l L W Z v c i 1 w c m 9 k d W N 0 X 3 Z h c m l h b n Q t Y n k t Z G F 5 L 8 O m w p v C t M O m w p T C u c O n w p r C h M O n w r H C u 8 O l w p 7 C i y 5 7 V H V l I D E 1 d G g g Q X V n I D I w M T c s M T Q z f S Z x d W 9 0 O y w m c X V v d D t T Z W N 0 a W 9 u M S 9 2 Z W 5 k L X R v d G F s X 3 J l d m V u d W U t Z m 9 y L X B y b 2 R 1 Y 3 R f d m F y a W F u d C 1 i e S 1 k Y X k v w 6 b C m 8 K 0 w 6 b C l M K 5 w 6 f C m s K E w 6 f C s c K 7 w 6 X C n s K L L n t X Z W Q g M T Z 0 a C B B d W c g M j A x N y w x N D R 9 J n F 1 b 3 Q 7 L C Z x d W 9 0 O 1 N l Y 3 R p b 2 4 x L 3 Z l b m Q t d G 9 0 Y W x f c m V 2 Z W 5 1 Z S 1 m b 3 I t c H J v Z H V j d F 9 2 Y X J p Y W 5 0 L W J 5 L W R h e S / D p s K b w r T D p s K U w r n D p 8 K a w o T D p 8 K x w r v D p c K e w o s u e 1 R o d S A x N 3 R o I E F 1 Z y A y M D E 3 L D E 0 N X 0 m c X V v d D s s J n F 1 b 3 Q 7 U 2 V j d G l v b j E v d m V u Z C 1 0 b 3 R h b F 9 y Z X Z l b n V l L W Z v c i 1 w c m 9 k d W N 0 X 3 Z h c m l h b n Q t Y n k t Z G F 5 L 8 O m w p v C t M O m w p T C u c O n w p r C h M O n w r H C u 8 O l w p 7 C i y 5 7 R n J p I D E 4 d G g g Q X V n I D I w M T c s M T Q 2 f S Z x d W 9 0 O y w m c X V v d D t T Z W N 0 a W 9 u M S 9 2 Z W 5 k L X R v d G F s X 3 J l d m V u d W U t Z m 9 y L X B y b 2 R 1 Y 3 R f d m F y a W F u d C 1 i e S 1 k Y X k v w 6 b C m 8 K 0 w 6 b C l M K 5 w 6 f C m s K E w 6 f C s c K 7 w 6 X C n s K L L n t T Y X Q g M T l 0 a C B B d W c g M j A x N y w x N D d 9 J n F 1 b 3 Q 7 L C Z x d W 9 0 O 1 N l Y 3 R p b 2 4 x L 3 Z l b m Q t d G 9 0 Y W x f c m V 2 Z W 5 1 Z S 1 m b 3 I t c H J v Z H V j d F 9 2 Y X J p Y W 5 0 L W J 5 L W R h e S / D p s K b w r T D p s K U w r n D p 8 K a w o T D p 8 K x w r v D p c K e w o s u e 1 N 1 b i A y M H R o I E F 1 Z y A y M D E 3 L D E 0 O H 0 m c X V v d D s s J n F 1 b 3 Q 7 U 2 V j d G l v b j E v d m V u Z C 1 0 b 3 R h b F 9 y Z X Z l b n V l L W Z v c i 1 w c m 9 k d W N 0 X 3 Z h c m l h b n Q t Y n k t Z G F 5 L 8 O m w p v C t M O m w p T C u c O n w p r C h M O n w r H C u 8 O l w p 7 C i y 5 7 T W 9 u I D I x c 3 Q g Q X V n I D I w M T c s M T Q 5 f S Z x d W 9 0 O y w m c X V v d D t T Z W N 0 a W 9 u M S 9 2 Z W 5 k L X R v d G F s X 3 J l d m V u d W U t Z m 9 y L X B y b 2 R 1 Y 3 R f d m F y a W F u d C 1 i e S 1 k Y X k v w 6 b C m 8 K 0 w 6 b C l M K 5 w 6 f C m s K E w 6 f C s c K 7 w 6 X C n s K L L n t U d W U g M j J u Z C B B d W c g M j A x N y w x N T B 9 J n F 1 b 3 Q 7 L C Z x d W 9 0 O 1 N l Y 3 R p b 2 4 x L 3 Z l b m Q t d G 9 0 Y W x f c m V 2 Z W 5 1 Z S 1 m b 3 I t c H J v Z H V j d F 9 2 Y X J p Y W 5 0 L W J 5 L W R h e S / D p s K b w r T D p s K U w r n D p 8 K a w o T D p 8 K x w r v D p c K e w o s u e 1 d l Z C A y M 3 J k I E F 1 Z y A y M D E 3 L D E 1 M X 0 m c X V v d D s s J n F 1 b 3 Q 7 U 2 V j d G l v b j E v d m V u Z C 1 0 b 3 R h b F 9 y Z X Z l b n V l L W Z v c i 1 w c m 9 k d W N 0 X 3 Z h c m l h b n Q t Y n k t Z G F 5 L 8 O m w p v C t M O m w p T C u c O n w p r C h M O n w r H C u 8 O l w p 7 C i y 5 7 V G h 1 I D I 0 d G g g Q X V n I D I w M T c s M T U y f S Z x d W 9 0 O y w m c X V v d D t T Z W N 0 a W 9 u M S 9 2 Z W 5 k L X R v d G F s X 3 J l d m V u d W U t Z m 9 y L X B y b 2 R 1 Y 3 R f d m F y a W F u d C 1 i e S 1 k Y X k v w 6 b C m 8 K 0 w 6 b C l M K 5 w 6 f C m s K E w 6 f C s c K 7 w 6 X C n s K L L n t G c m k g M j V 0 a C B B d W c g M j A x N y w x N T N 9 J n F 1 b 3 Q 7 L C Z x d W 9 0 O 1 N l Y 3 R p b 2 4 x L 3 Z l b m Q t d G 9 0 Y W x f c m V 2 Z W 5 1 Z S 1 m b 3 I t c H J v Z H V j d F 9 2 Y X J p Y W 5 0 L W J 5 L W R h e S / D p s K b w r T D p s K U w r n D p 8 K a w o T D p 8 K x w r v D p c K e w o s u e 1 N h d C A y N n R o I E F 1 Z y A y M D E 3 L D E 1 N H 0 m c X V v d D s s J n F 1 b 3 Q 7 U 2 V j d G l v b j E v d m V u Z C 1 0 b 3 R h b F 9 y Z X Z l b n V l L W Z v c i 1 w c m 9 k d W N 0 X 3 Z h c m l h b n Q t Y n k t Z G F 5 L 8 O m w p v C t M O m w p T C u c O n w p r C h M O n w r H C u 8 O l w p 7 C i y 5 7 U 3 V u I D I 3 d G g g Q X V n I D I w M T c s M T U 1 f S Z x d W 9 0 O y w m c X V v d D t T Z W N 0 a W 9 u M S 9 2 Z W 5 k L X R v d G F s X 3 J l d m V u d W U t Z m 9 y L X B y b 2 R 1 Y 3 R f d m F y a W F u d C 1 i e S 1 k Y X k v w 6 b C m 8 K 0 w 6 b C l M K 5 w 6 f C m s K E w 6 f C s c K 7 w 6 X C n s K L L n t N b 2 4 g M j h 0 a C B B d W c g M j A x N y w x N T Z 9 J n F 1 b 3 Q 7 L C Z x d W 9 0 O 1 N l Y 3 R p b 2 4 x L 3 Z l b m Q t d G 9 0 Y W x f c m V 2 Z W 5 1 Z S 1 m b 3 I t c H J v Z H V j d F 9 2 Y X J p Y W 5 0 L W J 5 L W R h e S / D p s K b w r T D p s K U w r n D p 8 K a w o T D p 8 K x w r v D p c K e w o s u e 1 R 1 Z S A y O X R o I E F 1 Z y A y M D E 3 L D E 1 N 3 0 m c X V v d D s s J n F 1 b 3 Q 7 U 2 V j d G l v b j E v d m V u Z C 1 0 b 3 R h b F 9 y Z X Z l b n V l L W Z v c i 1 w c m 9 k d W N 0 X 3 Z h c m l h b n Q t Y n k t Z G F 5 L 8 O m w p v C t M O m w p T C u c O n w p r C h M O n w r H C u 8 O l w p 7 C i y 5 7 V 2 V k I D M w d G g g Q X V n I D I w M T c s M T U 4 f S Z x d W 9 0 O y w m c X V v d D t T Z W N 0 a W 9 u M S 9 2 Z W 5 k L X R v d G F s X 3 J l d m V u d W U t Z m 9 y L X B y b 2 R 1 Y 3 R f d m F y a W F u d C 1 i e S 1 k Y X k v w 6 b C m 8 K 0 w 6 b C l M K 5 w 6 f C m s K E w 6 f C s c K 7 w 6 X C n s K L L n t U a H U g M z F z d C B B d W c g M j A x N y w x N T l 9 J n F 1 b 3 Q 7 L C Z x d W 9 0 O 1 N l Y 3 R p b 2 4 x L 3 Z l b m Q t d G 9 0 Y W x f c m V 2 Z W 5 1 Z S 1 m b 3 I t c H J v Z H V j d F 9 2 Y X J p Y W 5 0 L W J 5 L W R h e S / D p s K b w r T D p s K U w r n D p 8 K a w o T D p 8 K x w r v D p c K e w o s u e 0 Z y a S A x c 3 Q g U 2 V w I D I w M T c s M T Y w f S Z x d W 9 0 O y w m c X V v d D t T Z W N 0 a W 9 u M S 9 2 Z W 5 k L X R v d G F s X 3 J l d m V u d W U t Z m 9 y L X B y b 2 R 1 Y 3 R f d m F y a W F u d C 1 i e S 1 k Y X k v w 6 b C m 8 K 0 w 6 b C l M K 5 w 6 f C m s K E w 6 f C s c K 7 w 6 X C n s K L L n t T Y X Q g M m 5 k I F N l c C A y M D E 3 L D E 2 M X 0 m c X V v d D s s J n F 1 b 3 Q 7 U 2 V j d G l v b j E v d m V u Z C 1 0 b 3 R h b F 9 y Z X Z l b n V l L W Z v c i 1 w c m 9 k d W N 0 X 3 Z h c m l h b n Q t Y n k t Z G F 5 L 8 O m w p v C t M O m w p T C u c O n w p r C h M O n w r H C u 8 O l w p 7 C i y 5 7 U 3 V u I D N y Z C B T Z X A g M j A x N y w x N j J 9 J n F 1 b 3 Q 7 L C Z x d W 9 0 O 1 N l Y 3 R p b 2 4 x L 3 Z l b m Q t d G 9 0 Y W x f c m V 2 Z W 5 1 Z S 1 m b 3 I t c H J v Z H V j d F 9 2 Y X J p Y W 5 0 L W J 5 L W R h e S / D p s K b w r T D p s K U w r n D p 8 K a w o T D p 8 K x w r v D p c K e w o s u e 0 1 v b i A 0 d G g g U 2 V w I D I w M T c s M T Y z f S Z x d W 9 0 O y w m c X V v d D t T Z W N 0 a W 9 u M S 9 2 Z W 5 k L X R v d G F s X 3 J l d m V u d W U t Z m 9 y L X B y b 2 R 1 Y 3 R f d m F y a W F u d C 1 i e S 1 k Y X k v w 6 b C m 8 K 0 w 6 b C l M K 5 w 6 f C m s K E w 6 f C s c K 7 w 6 X C n s K L L n t U d W U g N X R o I F N l c C A y M D E 3 L D E 2 N H 0 m c X V v d D s s J n F 1 b 3 Q 7 U 2 V j d G l v b j E v d m V u Z C 1 0 b 3 R h b F 9 y Z X Z l b n V l L W Z v c i 1 w c m 9 k d W N 0 X 3 Z h c m l h b n Q t Y n k t Z G F 5 L 8 O m w p v C t M O m w p T C u c O n w p r C h M O n w r H C u 8 O l w p 7 C i y 5 7 V 2 V k I D Z 0 a C B T Z X A g M j A x N y w x N j V 9 J n F 1 b 3 Q 7 L C Z x d W 9 0 O 1 N l Y 3 R p b 2 4 x L 3 Z l b m Q t d G 9 0 Y W x f c m V 2 Z W 5 1 Z S 1 m b 3 I t c H J v Z H V j d F 9 2 Y X J p Y W 5 0 L W J 5 L W R h e S / D p s K b w r T D p s K U w r n D p 8 K a w o T D p 8 K x w r v D p c K e w o s u e 1 R o d S A 3 d G g g U 2 V w I D I w M T c s M T Y 2 f S Z x d W 9 0 O y w m c X V v d D t T Z W N 0 a W 9 u M S 9 2 Z W 5 k L X R v d G F s X 3 J l d m V u d W U t Z m 9 y L X B y b 2 R 1 Y 3 R f d m F y a W F u d C 1 i e S 1 k Y X k v w 6 b C m 8 K 0 w 6 b C l M K 5 w 6 f C m s K E w 6 f C s c K 7 w 6 X C n s K L L n t G c m k g O H R o I F N l c C A y M D E 3 L D E 2 N 3 0 m c X V v d D s s J n F 1 b 3 Q 7 U 2 V j d G l v b j E v d m V u Z C 1 0 b 3 R h b F 9 y Z X Z l b n V l L W Z v c i 1 w c m 9 k d W N 0 X 3 Z h c m l h b n Q t Y n k t Z G F 5 L 8 O m w p v C t M O m w p T C u c O n w p r C h M O n w r H C u 8 O l w p 7 C i y 5 7 U 2 F 0 I D l 0 a C B T Z X A g M j A x N y w x N j h 9 J n F 1 b 3 Q 7 L C Z x d W 9 0 O 1 N l Y 3 R p b 2 4 x L 3 Z l b m Q t d G 9 0 Y W x f c m V 2 Z W 5 1 Z S 1 m b 3 I t c H J v Z H V j d F 9 2 Y X J p Y W 5 0 L W J 5 L W R h e S / D p s K b w r T D p s K U w r n D p 8 K a w o T D p 8 K x w r v D p c K e w o s u e 1 N 1 b i A x M H R o I F N l c C A y M D E 3 L D E 2 O X 0 m c X V v d D s s J n F 1 b 3 Q 7 U 2 V j d G l v b j E v d m V u Z C 1 0 b 3 R h b F 9 y Z X Z l b n V l L W Z v c i 1 w c m 9 k d W N 0 X 3 Z h c m l h b n Q t Y n k t Z G F 5 L 8 O m w p v C t M O m w p T C u c O n w p r C h M O n w r H C u 8 O l w p 7 C i y 5 7 T W 9 u I D E x d G g g U 2 V w I D I w M T c s M T c w f S Z x d W 9 0 O y w m c X V v d D t T Z W N 0 a W 9 u M S 9 2 Z W 5 k L X R v d G F s X 3 J l d m V u d W U t Z m 9 y L X B y b 2 R 1 Y 3 R f d m F y a W F u d C 1 i e S 1 k Y X k v w 6 b C m 8 K 0 w 6 b C l M K 5 w 6 f C m s K E w 6 f C s c K 7 w 6 X C n s K L L n t U d W U g M T J 0 a C B T Z X A g M j A x N y w x N z F 9 J n F 1 b 3 Q 7 L C Z x d W 9 0 O 1 N l Y 3 R p b 2 4 x L 3 Z l b m Q t d G 9 0 Y W x f c m V 2 Z W 5 1 Z S 1 m b 3 I t c H J v Z H V j d F 9 2 Y X J p Y W 5 0 L W J 5 L W R h e S / D p s K b w r T D p s K U w r n D p 8 K a w o T D p 8 K x w r v D p c K e w o s u e 1 d l Z C A x M 3 R o I F N l c C A y M D E 3 L D E 3 M n 0 m c X V v d D s s J n F 1 b 3 Q 7 U 2 V j d G l v b j E v d m V u Z C 1 0 b 3 R h b F 9 y Z X Z l b n V l L W Z v c i 1 w c m 9 k d W N 0 X 3 Z h c m l h b n Q t Y n k t Z G F 5 L 8 O m w p v C t M O m w p T C u c O n w p r C h M O n w r H C u 8 O l w p 7 C i y 5 7 V G h 1 I D E 0 d G g g U 2 V w I D I w M T c s M T c z f S Z x d W 9 0 O y w m c X V v d D t T Z W N 0 a W 9 u M S 9 2 Z W 5 k L X R v d G F s X 3 J l d m V u d W U t Z m 9 y L X B y b 2 R 1 Y 3 R f d m F y a W F u d C 1 i e S 1 k Y X k v w 6 b C m 8 K 0 w 6 b C l M K 5 w 6 f C m s K E w 6 f C s c K 7 w 6 X C n s K L L n t G c m k g M T V 0 a C B T Z X A g M j A x N y w x N z R 9 J n F 1 b 3 Q 7 L C Z x d W 9 0 O 1 N l Y 3 R p b 2 4 x L 3 Z l b m Q t d G 9 0 Y W x f c m V 2 Z W 5 1 Z S 1 m b 3 I t c H J v Z H V j d F 9 2 Y X J p Y W 5 0 L W J 5 L W R h e S / D p s K b w r T D p s K U w r n D p 8 K a w o T D p 8 K x w r v D p c K e w o s u e 1 N h d C A x N n R o I F N l c C A y M D E 3 L D E 3 N X 0 m c X V v d D s s J n F 1 b 3 Q 7 U 2 V j d G l v b j E v d m V u Z C 1 0 b 3 R h b F 9 y Z X Z l b n V l L W Z v c i 1 w c m 9 k d W N 0 X 3 Z h c m l h b n Q t Y n k t Z G F 5 L 8 O m w p v C t M O m w p T C u c O n w p r C h M O n w r H C u 8 O l w p 7 C i y 5 7 U 3 V u I D E 3 d G g g U 2 V w I D I w M T c s M T c 2 f S Z x d W 9 0 O y w m c X V v d D t T Z W N 0 a W 9 u M S 9 2 Z W 5 k L X R v d G F s X 3 J l d m V u d W U t Z m 9 y L X B y b 2 R 1 Y 3 R f d m F y a W F u d C 1 i e S 1 k Y X k v w 6 b C m 8 K 0 w 6 b C l M K 5 w 6 f C m s K E w 6 f C s c K 7 w 6 X C n s K L L n t N b 2 4 g M T h 0 a C B T Z X A g M j A x N y w x N z d 9 J n F 1 b 3 Q 7 L C Z x d W 9 0 O 1 N l Y 3 R p b 2 4 x L 3 Z l b m Q t d G 9 0 Y W x f c m V 2 Z W 5 1 Z S 1 m b 3 I t c H J v Z H V j d F 9 2 Y X J p Y W 5 0 L W J 5 L W R h e S / D p s K b w r T D p s K U w r n D p 8 K a w o T D p 8 K x w r v D p c K e w o s u e 1 R 1 Z S A x O X R o I F N l c C A y M D E 3 L D E 3 O H 0 m c X V v d D s s J n F 1 b 3 Q 7 U 2 V j d G l v b j E v d m V u Z C 1 0 b 3 R h b F 9 y Z X Z l b n V l L W Z v c i 1 w c m 9 k d W N 0 X 3 Z h c m l h b n Q t Y n k t Z G F 5 L 8 O m w p v C t M O m w p T C u c O n w p r C h M O n w r H C u 8 O l w p 7 C i y 5 7 V 2 V k I D I w d G g g U 2 V w I D I w M T c s M T c 5 f S Z x d W 9 0 O y w m c X V v d D t T Z W N 0 a W 9 u M S 9 2 Z W 5 k L X R v d G F s X 3 J l d m V u d W U t Z m 9 y L X B y b 2 R 1 Y 3 R f d m F y a W F u d C 1 i e S 1 k Y X k v w 6 b C m 8 K 0 w 6 b C l M K 5 w 6 f C m s K E w 6 f C s c K 7 w 6 X C n s K L L n t U a H U g M j F z d C B T Z X A g M j A x N y w x O D B 9 J n F 1 b 3 Q 7 L C Z x d W 9 0 O 1 N l Y 3 R p b 2 4 x L 3 Z l b m Q t d G 9 0 Y W x f c m V 2 Z W 5 1 Z S 1 m b 3 I t c H J v Z H V j d F 9 2 Y X J p Y W 5 0 L W J 5 L W R h e S / D p s K b w r T D p s K U w r n D p 8 K a w o T D p 8 K x w r v D p c K e w o s u e 0 Z y a S A y M m 5 k I F N l c C A y M D E 3 L D E 4 M X 0 m c X V v d D s s J n F 1 b 3 Q 7 U 2 V j d G l v b j E v d m V u Z C 1 0 b 3 R h b F 9 y Z X Z l b n V l L W Z v c i 1 w c m 9 k d W N 0 X 3 Z h c m l h b n Q t Y n k t Z G F 5 L 8 O m w p v C t M O m w p T C u c O n w p r C h M O n w r H C u 8 O l w p 7 C i y 5 7 U 2 F 0 I D I z c m Q g U 2 V w I D I w M T c s M T g y f S Z x d W 9 0 O y w m c X V v d D t T Z W N 0 a W 9 u M S 9 2 Z W 5 k L X R v d G F s X 3 J l d m V u d W U t Z m 9 y L X B y b 2 R 1 Y 3 R f d m F y a W F u d C 1 i e S 1 k Y X k v w 6 b C m 8 K 0 w 6 b C l M K 5 w 6 f C m s K E w 6 f C s c K 7 w 6 X C n s K L L n t T d W 4 g M j R 0 a C B T Z X A g M j A x N y w x O D N 9 J n F 1 b 3 Q 7 L C Z x d W 9 0 O 1 N l Y 3 R p b 2 4 x L 3 Z l b m Q t d G 9 0 Y W x f c m V 2 Z W 5 1 Z S 1 m b 3 I t c H J v Z H V j d F 9 2 Y X J p Y W 5 0 L W J 5 L W R h e S / D p s K b w r T D p s K U w r n D p 8 K a w o T D p 8 K x w r v D p c K e w o s u e 0 1 v b i A y N X R o I F N l c C A y M D E 3 L D E 4 N H 0 m c X V v d D s s J n F 1 b 3 Q 7 U 2 V j d G l v b j E v d m V u Z C 1 0 b 3 R h b F 9 y Z X Z l b n V l L W Z v c i 1 w c m 9 k d W N 0 X 3 Z h c m l h b n Q t Y n k t Z G F 5 L 8 O m w p v C t M O m w p T C u c O n w p r C h M O n w r H C u 8 O l w p 7 C i y 5 7 V H V l I D I 2 d G g g U 2 V w I D I w M T c s M T g 1 f S Z x d W 9 0 O y w m c X V v d D t T Z W N 0 a W 9 u M S 9 2 Z W 5 k L X R v d G F s X 3 J l d m V u d W U t Z m 9 y L X B y b 2 R 1 Y 3 R f d m F y a W F u d C 1 i e S 1 k Y X k v w 6 b C m 8 K 0 w 6 b C l M K 5 w 6 f C m s K E w 6 f C s c K 7 w 6 X C n s K L L n t X Z W Q g M j d 0 a C B T Z X A g M j A x N y w x O D Z 9 J n F 1 b 3 Q 7 L C Z x d W 9 0 O 1 N l Y 3 R p b 2 4 x L 3 Z l b m Q t d G 9 0 Y W x f c m V 2 Z W 5 1 Z S 1 m b 3 I t c H J v Z H V j d F 9 2 Y X J p Y W 5 0 L W J 5 L W R h e S / D p s K b w r T D p s K U w r n D p 8 K a w o T D p 8 K x w r v D p c K e w o s u e 1 R o d S A y O H R o I F N l c C A y M D E 3 L D E 4 N 3 0 m c X V v d D s s J n F 1 b 3 Q 7 U 2 V j d G l v b j E v d m V u Z C 1 0 b 3 R h b F 9 y Z X Z l b n V l L W Z v c i 1 w c m 9 k d W N 0 X 3 Z h c m l h b n Q t Y n k t Z G F 5 L 8 O m w p v C t M O m w p T C u c O n w p r C h M O n w r H C u 8 O l w p 7 C i y 5 7 R n J p I D I 5 d G g g U 2 V w I D I w M T c s M T g 4 f S Z x d W 9 0 O y w m c X V v d D t T Z W N 0 a W 9 u M S 9 2 Z W 5 k L X R v d G F s X 3 J l d m V u d W U t Z m 9 y L X B y b 2 R 1 Y 3 R f d m F y a W F u d C 1 i e S 1 k Y X k v w 6 b C m 8 K 0 w 6 b C l M K 5 w 6 f C m s K E w 6 f C s c K 7 w 6 X C n s K L L n t T Y X Q g M z B 0 a C B T Z X A g M j A x N y w x O D l 9 J n F 1 b 3 Q 7 L C Z x d W 9 0 O 1 N l Y 3 R p b 2 4 x L 3 Z l b m Q t d G 9 0 Y W x f c m V 2 Z W 5 1 Z S 1 m b 3 I t c H J v Z H V j d F 9 2 Y X J p Y W 5 0 L W J 5 L W R h e S / D p s K b w r T D p s K U w r n D p 8 K a w o T D p 8 K x w r v D p c K e w o s u e 1 J l d m V u d W U s M T k w f S Z x d W 9 0 O y w m c X V v d D t T Z W N 0 a W 9 u M S 9 2 Z W 5 k L X R v d G F s X 3 J l d m V u d W U t Z m 9 y L X B y b 2 R 1 Y 3 R f d m F y a W F u d C 1 i e S 1 k Y X k v w 6 b C m 8 K 0 w 6 b C l M K 5 w 6 f C m s K E w 6 f C s c K 7 w 6 X C n s K L L n t D b 3 N 0 I G 9 m I E d v b 2 R z L D E 5 M X 0 m c X V v d D s s J n F 1 b 3 Q 7 U 2 V j d G l v b j E v d m V u Z C 1 0 b 3 R h b F 9 y Z X Z l b n V l L W Z v c i 1 w c m 9 k d W N 0 X 3 Z h c m l h b n Q t Y n k t Z G F 5 L 8 O m w p v C t M O m w p T C u c O n w p r C h M O n w r H C u 8 O l w p 7 C i y 5 7 R 3 J v c 3 M g U H J v Z m l 0 L D E 5 M n 0 m c X V v d D s s J n F 1 b 3 Q 7 U 2 V j d G l v b j E v d m V u Z C 1 0 b 3 R h b F 9 y Z X Z l b n V l L W Z v c i 1 w c m 9 k d W N 0 X 3 Z h c m l h b n Q t Y n k t Z G F 5 L 8 O m w p v C t M O m w p T C u c O n w p r C h M O n w r H C u 8 O l w p 7 C i y 5 7 T W F y Z 2 l u L D E 5 M 3 0 m c X V v d D s s J n F 1 b 3 Q 7 U 2 V j d G l v b j E v d m V u Z C 1 0 b 3 R h b F 9 y Z X Z l b n V l L W Z v c i 1 w c m 9 k d W N 0 X 3 Z h c m l h b n Q t Y n k t Z G F 5 L 8 O m w p v C t M O m w p T C u c O n w p r C h M O n w r H C u 8 O l w p 7 C i y 5 7 V G F 4 L D E 5 N 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Z l b m Q t d G 9 0 Y W x f c m V 2 Z W 5 1 Z S 1 m b 3 I t c H J v Z H V j d F 9 2 Y X J p Y W 5 0 L W J 5 L W R h e S 8 l R T Y l Q k E l O T A 8 L 0 l 0 Z W 1 Q Y X R o P j w v S X R l b U x v Y 2 F 0 a W 9 u P j x T d G F i b G V F b n R y a W V z L z 4 8 L 0 l 0 Z W 0 + P E l 0 Z W 0 + P E l 0 Z W 1 M b 2 N h d G l v b j 4 8 S X R l b V R 5 c G U + R m 9 y b X V s Y T w v S X R l b V R 5 c G U + P E l 0 Z W 1 Q Y X R o P l N l Y 3 R p b 2 4 x L 3 Z l b m Q t d G 9 0 Y W x f c m V 2 Z W 5 1 Z S 1 m b 3 I t c H J v Z H V j d F 9 2 Y X J p Y W 5 0 L W J 5 L W R h e S 8 l R T Y l O E Y l O T A l R T U l O E Q l O D c l R T c l O U E l O D Q l R T Y l Q T A l O D c l R T k l Q T I l O T g 8 L 0 l 0 Z W 1 Q Y X R o P j w v S X R l b U x v Y 2 F 0 a W 9 u P j x T d G F i b G V F b n R y a W V z L z 4 8 L 0 l 0 Z W 0 + P E l 0 Z W 0 + P E l 0 Z W 1 M b 2 N h d G l v b j 4 8 S X R l b V R 5 c G U + R m 9 y b X V s Y T w v S X R l b V R 5 c G U + P E l 0 Z W 1 Q Y X R o P l N l Y 3 R p b 2 4 x L 3 Z l b m Q t d G 9 0 Y W x f c m V 2 Z W 5 1 Z S 1 m b 3 I t c H J v Z H V j d F 9 2 Y X J p Y W 5 0 L W J 5 L W R h e S 8 l R T Y l O U I l Q j Q l R T Y l O T Q l Q j k l R T c l O U E l O D Q l R T c l Q j E l Q k I l R T U l O U U l O E I 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D t S / 7 t h s W h Q J G 6 r u t L K s W T A A A A A A I A A A A A A B B m A A A A A Q A A I A A A A C H c Q B / + Y C 2 8 L 1 x t b h p 1 1 j R 9 j B y n f z A N V 3 h w / h 5 n 2 q i S A A A A A A 6 A A A A A A g A A I A A A A O y + 9 y X B 0 0 l B S I 9 5 0 h 8 J / 1 z A O b V R Y f d A 8 u y c 0 e h / Z n H W U A A A A O U u X d C z C W G q F A b j 6 5 P X / r o + 2 2 x 3 T 9 x H T 8 8 R s I Q e M 4 3 A Z 5 b 1 f w 4 N 2 L Z 9 p y D v 7 y Q V V c Y Q O k j V F 1 A t 5 9 u T h + t V p o S i L F 7 t U w y a a h h j J E U 0 0 b i T Q A A A A M e D I Z V 8 U P g C L T 2 1 R t I Z K m B P s x B d j 1 1 R z F X 1 c u 4 c S + N a p t y C Z K k 1 x c h v Y 7 G l G m Y O 4 N 5 E 0 l V T 1 J + 2 x a V l z N v B w Z w = < / D a t a M a s h u p > 
</file>

<file path=customXml/itemProps1.xml><?xml version="1.0" encoding="utf-8"?>
<ds:datastoreItem xmlns:ds="http://schemas.openxmlformats.org/officeDocument/2006/customXml" ds:itemID="{547FCB38-BE2A-459B-A03C-CE7887F83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Copyright</vt:lpstr>
      <vt:lpstr>Data Description</vt:lpstr>
      <vt:lpstr>Sheet1</vt:lpstr>
      <vt:lpstr>Explanation of Data Titles</vt:lpstr>
      <vt:lpstr>Q1.1Weekly</vt:lpstr>
      <vt:lpstr>Q1.1Monthly</vt:lpstr>
      <vt:lpstr>Q1.1Daily</vt:lpstr>
      <vt:lpstr>Q1.2</vt:lpstr>
      <vt:lpstr>Q1.3</vt:lpstr>
      <vt:lpstr>Q2</vt:lpstr>
      <vt:lpstr>Data</vt:lpstr>
      <vt:lpstr>Date</vt:lpstr>
      <vt:lpstr>top 10 products st daily sales</vt:lpstr>
      <vt:lpstr>student weekly all</vt:lpstr>
      <vt:lpstr>weekly aggregate</vt:lpstr>
      <vt:lpstr>monthly aggregate</vt:lpstr>
      <vt:lpstr>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Microsoft Office User</cp:lastModifiedBy>
  <cp:lastPrinted>2023-01-31T03:28:49Z</cp:lastPrinted>
  <dcterms:created xsi:type="dcterms:W3CDTF">2017-11-16T07:51:28Z</dcterms:created>
  <dcterms:modified xsi:type="dcterms:W3CDTF">2023-01-31T03:29:19Z</dcterms:modified>
</cp:coreProperties>
</file>