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rnellprod-my.sharepoint.com/personal/lc2234_cornell_edu/Documents/Cornell University/Spring 2025/CFEM Research Assistant/Parser/royalty_scraper/"/>
    </mc:Choice>
  </mc:AlternateContent>
  <xr:revisionPtr revIDLastSave="191" documentId="8_{86A317A4-628C-4DF3-8A01-0F76BA39CDF1}" xr6:coauthVersionLast="47" xr6:coauthVersionMax="47" xr10:uidLastSave="{EBF09154-818F-4291-BA1F-7471CF7E2581}"/>
  <bookViews>
    <workbookView xWindow="4164" yWindow="2820" windowWidth="16572" windowHeight="9420" xr2:uid="{D2004A18-AFDB-4AC5-91C2-B8B25BD3D914}"/>
  </bookViews>
  <sheets>
    <sheet name="Consolidated" sheetId="2" r:id="rId1"/>
    <sheet name="Other" sheetId="12" r:id="rId2"/>
    <sheet name="1301-1501" sheetId="11" r:id="rId3"/>
    <sheet name="1101-1301" sheetId="10" r:id="rId4"/>
    <sheet name="901-1101" sheetId="9" r:id="rId5"/>
    <sheet name="701-901" sheetId="8" r:id="rId6"/>
    <sheet name="601-701" sheetId="7" r:id="rId7"/>
    <sheet name="401-601" sheetId="6" r:id="rId8"/>
    <sheet name="301-401" sheetId="5" r:id="rId9"/>
    <sheet name="201-301" sheetId="4" r:id="rId10"/>
    <sheet name="102-201" sheetId="3" r:id="rId11"/>
    <sheet name="2-101" sheetId="1" r:id="rId12"/>
  </sheets>
  <definedNames>
    <definedName name="_xlnm._FilterDatabase" localSheetId="0" hidden="1">Consolidated!$A$1:$R$1368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2" l="1"/>
  <c r="O194" i="11"/>
  <c r="O179" i="11"/>
  <c r="O140" i="11"/>
  <c r="O141" i="10"/>
  <c r="O10" i="10"/>
  <c r="O122" i="9"/>
  <c r="O103" i="9"/>
  <c r="O90" i="9"/>
  <c r="O178" i="8"/>
  <c r="O165" i="8"/>
  <c r="O90" i="8"/>
  <c r="O71" i="7"/>
  <c r="O27" i="7"/>
  <c r="P89" i="6"/>
  <c r="P49" i="6"/>
  <c r="P40" i="6"/>
  <c r="P2" i="6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B103" i="1"/>
  <c r="B105" i="1" s="1"/>
  <c r="C103" i="1"/>
  <c r="C105" i="1" s="1"/>
  <c r="D103" i="1"/>
  <c r="D105" i="1" s="1"/>
  <c r="E103" i="1"/>
  <c r="E105" i="1" s="1"/>
  <c r="F103" i="1"/>
  <c r="F105" i="1" s="1"/>
  <c r="G103" i="1"/>
  <c r="G105" i="1" s="1"/>
  <c r="H103" i="1"/>
  <c r="H105" i="1" s="1"/>
  <c r="I103" i="1"/>
  <c r="I105" i="1" s="1"/>
  <c r="J103" i="1"/>
  <c r="J105" i="1" s="1"/>
  <c r="K103" i="1"/>
  <c r="K105" i="1" s="1"/>
  <c r="L103" i="1"/>
  <c r="L105" i="1" s="1"/>
  <c r="M103" i="1"/>
  <c r="M105" i="1" s="1"/>
  <c r="N103" i="1"/>
  <c r="N105" i="1" s="1"/>
  <c r="O103" i="1"/>
  <c r="O105" i="1" s="1"/>
  <c r="P103" i="1"/>
  <c r="P105" i="1" s="1"/>
  <c r="Q103" i="1"/>
  <c r="Q105" i="1" s="1"/>
  <c r="R103" i="1"/>
  <c r="R105" i="1" s="1"/>
  <c r="A103" i="1"/>
  <c r="A105" i="1" s="1"/>
  <c r="N4" i="4"/>
</calcChain>
</file>

<file path=xl/sharedStrings.xml><?xml version="1.0" encoding="utf-8"?>
<sst xmlns="http://schemas.openxmlformats.org/spreadsheetml/2006/main" count="16691" uniqueCount="3115">
  <si>
    <t>Listing ID</t>
  </si>
  <si>
    <t>Sale Price</t>
  </si>
  <si>
    <t>LTM Multiple</t>
  </si>
  <si>
    <t>Last 12 Months</t>
  </si>
  <si>
    <t>3-Year Average</t>
  </si>
  <si>
    <t>Earnings Since 2022</t>
  </si>
  <si>
    <t>Dollar Age</t>
  </si>
  <si>
    <t>Track Included</t>
  </si>
  <si>
    <t>Last Transaction Price</t>
  </si>
  <si>
    <t>Last Transaction Date</t>
  </si>
  <si>
    <t>Term</t>
  </si>
  <si>
    <t>Marketplace Median</t>
  </si>
  <si>
    <t>Minimum Bid</t>
  </si>
  <si>
    <t>Asset ID</t>
  </si>
  <si>
    <t>YouTube Link</t>
  </si>
  <si>
    <t>Offer Info</t>
  </si>
  <si>
    <t>Earnings Since 2021</t>
  </si>
  <si>
    <t>Tracks Included</t>
  </si>
  <si>
    <t>Earnings Since 2019</t>
  </si>
  <si>
    <t>Earnings Since 2014</t>
  </si>
  <si>
    <t>Years Remaining</t>
  </si>
  <si>
    <t>Expiration Date</t>
  </si>
  <si>
    <t>Earnings Since 2018</t>
  </si>
  <si>
    <t>Earnings Since 2015</t>
  </si>
  <si>
    <t>Earnings Since 2009</t>
  </si>
  <si>
    <t>Earnings Since 2013</t>
  </si>
  <si>
    <t>Earnings Since 2020</t>
  </si>
  <si>
    <t>Earnings Since 2011</t>
  </si>
  <si>
    <t>Earnings Since 2012</t>
  </si>
  <si>
    <t>Earnings Since 2010</t>
  </si>
  <si>
    <t>Earnings Since 2006</t>
  </si>
  <si>
    <t>Earnings Since 2017</t>
  </si>
  <si>
    <t>Earnings Since 2007</t>
  </si>
  <si>
    <t>Earnings Since 2016</t>
  </si>
  <si>
    <t>Earnings Since 1993</t>
  </si>
  <si>
    <t>5.80 x LTM</t>
  </si>
  <si>
    <t>â€”</t>
  </si>
  <si>
    <t>2.31 Years</t>
  </si>
  <si>
    <t>Life of Rights</t>
  </si>
  <si>
    <t>CAwf5KN6zN8</t>
  </si>
  <si>
    <t>4.84 x LTM</t>
  </si>
  <si>
    <t>2.54 Years</t>
  </si>
  <si>
    <t>$**,***</t>
  </si>
  <si>
    <t>UMX-gTuKh8s,r5zP14_8meo,SR1syka8HQE</t>
  </si>
  <si>
    <t>6 offers made by 2 investors</t>
  </si>
  <si>
    <t>5.15 x LTM</t>
  </si>
  <si>
    <t>4.62 Years</t>
  </si>
  <si>
    <t>$*,***</t>
  </si>
  <si>
    <t>KHyjGty526Y,VR-Ib7bJnt8,NUYxibFAN14</t>
  </si>
  <si>
    <t>15 offers made by 7 investors</t>
  </si>
  <si>
    <t>8.83 x LTM</t>
  </si>
  <si>
    <t>9.04 Years</t>
  </si>
  <si>
    <t>$***,***</t>
  </si>
  <si>
    <t>IAw23ZuDuZs,yCSHuwCOLGo,egijOUnGgQ4</t>
  </si>
  <si>
    <t>19 offers made by 3 investors</t>
  </si>
  <si>
    <t>5.25 x LTM</t>
  </si>
  <si>
    <t>3.07 Years</t>
  </si>
  <si>
    <t>Term Advance 30-Year</t>
  </si>
  <si>
    <t>hhcADzpfIAc,OTf4vAhWVGM</t>
  </si>
  <si>
    <t>7 offers made by 2 investors</t>
  </si>
  <si>
    <t>7.93 x LTM</t>
  </si>
  <si>
    <t>7.01 Years</t>
  </si>
  <si>
    <t>xa8WkJZ_Zr0,W5ct9ynWya0,uVFYWtzFunI</t>
  </si>
  <si>
    <t>2 offers made by 2 investors</t>
  </si>
  <si>
    <t>3.76 x LTM</t>
  </si>
  <si>
    <t>2.00 Years</t>
  </si>
  <si>
    <t>H_zblx6EzME</t>
  </si>
  <si>
    <t>8.17 x LTM</t>
  </si>
  <si>
    <t>9.92 Years</t>
  </si>
  <si>
    <t>fYfCsmJQO6E,X94DDVaLgTk,GTlawgsOQkI</t>
  </si>
  <si>
    <t>5 offers made by 3 investors</t>
  </si>
  <si>
    <t>7.75 x LTM</t>
  </si>
  <si>
    <t>5.22 Years</t>
  </si>
  <si>
    <t>nGxr8-l0vHI,-_d1yOYTjwM,Mm9MYaw5Av0</t>
  </si>
  <si>
    <t>7 offers made by 6 investors</t>
  </si>
  <si>
    <t>7.28 x LTM</t>
  </si>
  <si>
    <t>4.15 Years</t>
  </si>
  <si>
    <t>CvDlqguitkE,_xQve_HWDOc,psJ1TWSUsOk</t>
  </si>
  <si>
    <t>8 offers made by 6 investors</t>
  </si>
  <si>
    <t>4.07 x LTM</t>
  </si>
  <si>
    <t>3.43 Years</t>
  </si>
  <si>
    <t>I86KNCA2xfM,eTjR6_TvDKs</t>
  </si>
  <si>
    <t>11 offers made by 5 investors</t>
  </si>
  <si>
    <t>10.43 x LTM</t>
  </si>
  <si>
    <t>25.72 Years</t>
  </si>
  <si>
    <t>4wuucJDHfnI</t>
  </si>
  <si>
    <t>69 offers made by 25 investors</t>
  </si>
  <si>
    <t>6.98 x LTM</t>
  </si>
  <si>
    <t>4.46 Years</t>
  </si>
  <si>
    <t>c3CQMNWvx-I,ovox6U6H_f4,u5KVyi_eeps</t>
  </si>
  <si>
    <t>8 offers made by 3 investors</t>
  </si>
  <si>
    <t>4.41 x LTM</t>
  </si>
  <si>
    <t>3.35 Years</t>
  </si>
  <si>
    <t>eTjR6_TvDKs,NMSCw_jXAqA,OS8yXlpg0tg</t>
  </si>
  <si>
    <t>4 offers made by 2 investors</t>
  </si>
  <si>
    <t>3.71 x LTM</t>
  </si>
  <si>
    <t>13.15 Years</t>
  </si>
  <si>
    <t>NPD58u6i-AA,YF_kRhoH8kM,ro-gE1LEZ5E</t>
  </si>
  <si>
    <t>11.63 Years</t>
  </si>
  <si>
    <t>zEna5Bs33zc,VkweU7URV2c,rfV1RPZIlac</t>
  </si>
  <si>
    <t>10.56 x LTM</t>
  </si>
  <si>
    <t>8.40 Years</t>
  </si>
  <si>
    <t>oeh1cBlI2wA,5x1QjYCwAh8,QuZ4185RqFc</t>
  </si>
  <si>
    <t>37 offers made by 18 investors</t>
  </si>
  <si>
    <t>7.12 x LTM</t>
  </si>
  <si>
    <t>7.15 Years</t>
  </si>
  <si>
    <t>W8BsdWLfqAU,bvW8h5eCSEg,7DB80q8H7jQ,NQHw6A623uE</t>
  </si>
  <si>
    <t>50 offers made by 9 investors</t>
  </si>
  <si>
    <t>3.98 x LTM</t>
  </si>
  <si>
    <t>2.50 Years</t>
  </si>
  <si>
    <t>MmUNXU77waQ</t>
  </si>
  <si>
    <t>5 offers made by 2 investors</t>
  </si>
  <si>
    <t>3.87 x LTM</t>
  </si>
  <si>
    <t>2.73 Years</t>
  </si>
  <si>
    <t>Term Advance 10-Year</t>
  </si>
  <si>
    <t>21p19h5ZsiU,Q7i-xGjk0WM,kwYMddz2rOE</t>
  </si>
  <si>
    <t>31 offers made by 5 investors</t>
  </si>
  <si>
    <t>6.80 x LTM</t>
  </si>
  <si>
    <t>5.85 Years</t>
  </si>
  <si>
    <t>lVjjkBE9-ks,stcIiJbwpio,oV30JIlw87k</t>
  </si>
  <si>
    <t>3.45 x LTM</t>
  </si>
  <si>
    <t>13.10 Years</t>
  </si>
  <si>
    <t>Og5ovhUbw3g,xKN-2YEYb-4</t>
  </si>
  <si>
    <t>75 offers made by 31 investors</t>
  </si>
  <si>
    <t>5.50 x LTM</t>
  </si>
  <si>
    <t>4.30 Years</t>
  </si>
  <si>
    <t>mOiIEREWKpM,uDzXPddCTP8,nGxr8-l0vHI</t>
  </si>
  <si>
    <t>19 offers made by 4 investors</t>
  </si>
  <si>
    <t>6.54 x LTM</t>
  </si>
  <si>
    <t>6.05 Years</t>
  </si>
  <si>
    <t>wDe-dI3c5d0,SU0JEvoM1k0</t>
  </si>
  <si>
    <t>27 offers made by 15 investors</t>
  </si>
  <si>
    <t>9.83 x LTM</t>
  </si>
  <si>
    <t>8.07 Years</t>
  </si>
  <si>
    <t>IMMrprklAPc,9LlDUg-J1gw</t>
  </si>
  <si>
    <t>15 offers made by 5 investors</t>
  </si>
  <si>
    <t>6.36 x LTM</t>
  </si>
  <si>
    <t>8.82 Years</t>
  </si>
  <si>
    <t>BxRQNO8vg2Y,fj9ala8nZ7U</t>
  </si>
  <si>
    <t>23 offers made by 9 investors</t>
  </si>
  <si>
    <t>11.09 x LTM</t>
  </si>
  <si>
    <t>69.74 Years</t>
  </si>
  <si>
    <t>XSL-YtVV9U4,pjl7xtoFp0U,pyFWQ2OH2Xs</t>
  </si>
  <si>
    <t>26 offers made by 7 investors</t>
  </si>
  <si>
    <t>15.00 x LTM</t>
  </si>
  <si>
    <t>19.53 Years</t>
  </si>
  <si>
    <t>S-CWsFeUhq8</t>
  </si>
  <si>
    <t>4 offers made by 3 investors</t>
  </si>
  <si>
    <t>5.13 x LTM</t>
  </si>
  <si>
    <t>2.39 Years</t>
  </si>
  <si>
    <t>VHmjMDX3xyw,7vhPbm1VNyQ,THsxhffhnGg</t>
  </si>
  <si>
    <t>2.00 x LTM</t>
  </si>
  <si>
    <t>4.17 Years</t>
  </si>
  <si>
    <t>7 offers made by 5 investors</t>
  </si>
  <si>
    <t>7.91 x LTM</t>
  </si>
  <si>
    <t>14.44 Years</t>
  </si>
  <si>
    <t>U-InF9ieRRI,yAZMcwrE7GM,cGaLenhZXjc</t>
  </si>
  <si>
    <t>11 offers made by 8 investors</t>
  </si>
  <si>
    <t>8.56 x LTM</t>
  </si>
  <si>
    <t>6.84 Years</t>
  </si>
  <si>
    <t>mrOq0_GECaE,ikn2WH1LMjM,otuvGvh-Ugc</t>
  </si>
  <si>
    <t>35 offers made by 9 investors</t>
  </si>
  <si>
    <t>18.86 x LTM</t>
  </si>
  <si>
    <t>19.40 Years</t>
  </si>
  <si>
    <t>o5yjs_NG9SQ,uzgBD2wysuI,inGfyM8QChc</t>
  </si>
  <si>
    <t>27 offers made by 12 investors</t>
  </si>
  <si>
    <t>13.03 x LTM</t>
  </si>
  <si>
    <t>11.80 Years</t>
  </si>
  <si>
    <t>Z0wv_esU5N8,YlR3eSpM7Ls</t>
  </si>
  <si>
    <t>59 offers made by 16 investors</t>
  </si>
  <si>
    <t>5.29 x LTM</t>
  </si>
  <si>
    <t>11.84 Years</t>
  </si>
  <si>
    <t>8tEyAAniu5U</t>
  </si>
  <si>
    <t>41 offers made by 15 investors</t>
  </si>
  <si>
    <t>18.42 x LTM</t>
  </si>
  <si>
    <t>10.76 Years</t>
  </si>
  <si>
    <t>KVYup3Qwh8Q,lA-gGl6qihQ,opeETnB8m8w,HKtsdZs9LJo</t>
  </si>
  <si>
    <t>41 offers made by 12 investors</t>
  </si>
  <si>
    <t>21.46 x LTM</t>
  </si>
  <si>
    <t>39.71 Years</t>
  </si>
  <si>
    <t>kd9TlGDZGkI,wTP2RUD_cL0,0fAQhSRLQnM</t>
  </si>
  <si>
    <t>7.06 x LTM</t>
  </si>
  <si>
    <t>5.99 Years</t>
  </si>
  <si>
    <t>N9phCHjI6cI,2_evn2rg-80,KmeCuoM1hfY</t>
  </si>
  <si>
    <t>22 offers made by 11 investors</t>
  </si>
  <si>
    <t>3.72 x LTM</t>
  </si>
  <si>
    <t>6.08 Years</t>
  </si>
  <si>
    <t>tl8wn3ghqGE,mO6J_UgmGxA,gxfcHX_0F5A</t>
  </si>
  <si>
    <t>13 offers made by 5 investors</t>
  </si>
  <si>
    <t>7.51 x LTM</t>
  </si>
  <si>
    <t>20.03 Years</t>
  </si>
  <si>
    <t>yT3mqZv2iCA</t>
  </si>
  <si>
    <t>3.41 x LTM</t>
  </si>
  <si>
    <t>7.40 Years</t>
  </si>
  <si>
    <t>19 offers made by 10 investors</t>
  </si>
  <si>
    <t>11.32 x LTM</t>
  </si>
  <si>
    <t>7.68 Years</t>
  </si>
  <si>
    <t>UnSrgScjSE8,ZvtEQ0Vm56s</t>
  </si>
  <si>
    <t>25 offers made by 6 investors</t>
  </si>
  <si>
    <t>6.76 x LTM</t>
  </si>
  <si>
    <t>4.20 Years</t>
  </si>
  <si>
    <t>DnMg6HykXzg,ZiR3rG_NuOA,a_xEUA5qTCs</t>
  </si>
  <si>
    <t>32 offers made by 11 investors</t>
  </si>
  <si>
    <t>2.96 x LTM</t>
  </si>
  <si>
    <t>7.85 Years</t>
  </si>
  <si>
    <t>Z9eMk051dYg</t>
  </si>
  <si>
    <t>24 offers made by 14 investors</t>
  </si>
  <si>
    <t>20.07 x LTM</t>
  </si>
  <si>
    <t>0fAQhSRLQnM,wTP2RUD_cL0,kd9TlGDZGkI</t>
  </si>
  <si>
    <t>17 offers made by 9 investors</t>
  </si>
  <si>
    <t>2.38 Years</t>
  </si>
  <si>
    <t>PkLE4ftu7fQ,DuwP0XvJxJU,SpwppDwCyjM</t>
  </si>
  <si>
    <t>27 offers made by 5 investors</t>
  </si>
  <si>
    <t>3.80 x LTM</t>
  </si>
  <si>
    <t>13 offers made by 3 investors</t>
  </si>
  <si>
    <t>9.15 x LTM</t>
  </si>
  <si>
    <t>32.73 Years</t>
  </si>
  <si>
    <t>9ulUxGu-4a4</t>
  </si>
  <si>
    <t>36 offers made by 13 investors</t>
  </si>
  <si>
    <t>7.42 x LTM</t>
  </si>
  <si>
    <t>11.15 Years</t>
  </si>
  <si>
    <t>SybwPySl-fs,S24D6uTowmo,0y_2VU7x0hA</t>
  </si>
  <si>
    <t>23 offers made by 5 investors</t>
  </si>
  <si>
    <t>5.26 x LTM</t>
  </si>
  <si>
    <t>2.92 Years</t>
  </si>
  <si>
    <t>YbgT-H39cnQ</t>
  </si>
  <si>
    <t>16 offers made by 7 investors</t>
  </si>
  <si>
    <t>4.85 x LTM</t>
  </si>
  <si>
    <t>2.06 Years</t>
  </si>
  <si>
    <t>14 offers made by 5 investors</t>
  </si>
  <si>
    <t>3.39 Years</t>
  </si>
  <si>
    <t>NMlBB2pK5qo,6D7nah25zVo,QHo7ADt_c3g</t>
  </si>
  <si>
    <t>8 offers made by 4 investors</t>
  </si>
  <si>
    <t>7.00 x LTM</t>
  </si>
  <si>
    <t>6.13 Years</t>
  </si>
  <si>
    <t>IvAQ_n67n-0,z-7qUUa2iOE,VNeAPuQRswM,fsdI12NsYQU</t>
  </si>
  <si>
    <t>10 offers made by 5 investors</t>
  </si>
  <si>
    <t>4.64 x LTM</t>
  </si>
  <si>
    <t>4.80 Years</t>
  </si>
  <si>
    <t>ifZzXeNt3L4,t9rplKz7mKg,RjPHsgQlw4s</t>
  </si>
  <si>
    <t>73 offers made by 11 investors</t>
  </si>
  <si>
    <t>6.71 x LTM</t>
  </si>
  <si>
    <t>5.67 Years</t>
  </si>
  <si>
    <t>KSH-FVVtTf0,pAnK1y7qjuE,N5qWjQ9j6l0</t>
  </si>
  <si>
    <t>46 offers made by 7 investors</t>
  </si>
  <si>
    <t>17.14 Years</t>
  </si>
  <si>
    <t>0SAyNf1p81s,ls-OboMdawI,kJJW3K6fxtk</t>
  </si>
  <si>
    <t>31 offers made by 7 investors</t>
  </si>
  <si>
    <t>3.19 x LTM</t>
  </si>
  <si>
    <t>1.50 Years</t>
  </si>
  <si>
    <t>hTYH3mOONPY,Gm-iGQ5rQmY,DohiksYBJx4</t>
  </si>
  <si>
    <t>3.48 x LTM</t>
  </si>
  <si>
    <t>7.89 Years</t>
  </si>
  <si>
    <t>mhoGX-10k7Y</t>
  </si>
  <si>
    <t>14 offers made by 7 investors</t>
  </si>
  <si>
    <t>28.28 x LTM</t>
  </si>
  <si>
    <t>142.75 Years</t>
  </si>
  <si>
    <t>74 offers made by 13 investors</t>
  </si>
  <si>
    <t>8.28 x LTM</t>
  </si>
  <si>
    <t>4.37 Years</t>
  </si>
  <si>
    <t>kU0SJTmdFp4,NytGzDhMnA0</t>
  </si>
  <si>
    <t>26 offers made by 4 investors</t>
  </si>
  <si>
    <t>9.42 x LTM</t>
  </si>
  <si>
    <t>7.25 Years</t>
  </si>
  <si>
    <t>38 offers made by 17 investors</t>
  </si>
  <si>
    <t>8.98 x LTM</t>
  </si>
  <si>
    <t>20.01 Years</t>
  </si>
  <si>
    <t>dhZTNgAs4Fc,uCUpvTMis-Y,UCCyoocDxBA</t>
  </si>
  <si>
    <t>58 offers made by 6 investors</t>
  </si>
  <si>
    <t>6.20 x LTM</t>
  </si>
  <si>
    <t>6.45 Years</t>
  </si>
  <si>
    <t>Tc-XxqEyolU,E5dlog8Eg9A,U72gfK_Heqk</t>
  </si>
  <si>
    <t>26 offers made by 5 investors</t>
  </si>
  <si>
    <t>6.40 x LTM</t>
  </si>
  <si>
    <t>5.32 Years</t>
  </si>
  <si>
    <t>gypaGzIEiTE,iU9EAUN1fiI,CZzVshIwQaE</t>
  </si>
  <si>
    <t>40 offers made by 11 investors</t>
  </si>
  <si>
    <t>10.46 x LTM</t>
  </si>
  <si>
    <t>22.58 Years</t>
  </si>
  <si>
    <t>znlFu_lemsU,RKWamu47De8</t>
  </si>
  <si>
    <t>4.31 x LTM</t>
  </si>
  <si>
    <t>2.91 Years</t>
  </si>
  <si>
    <t>vMeUz6-VEec,HA2sOPA_mIs,ZlNI7UhRoyc</t>
  </si>
  <si>
    <t>39 offers made by 21 investors</t>
  </si>
  <si>
    <t>15.52 x LTM</t>
  </si>
  <si>
    <t>HKtsdZs9LJo,opeETnB8m8w,KVYup3Qwh8Q,lA-gGl6qihQ</t>
  </si>
  <si>
    <t>22 offers made by 9 investors</t>
  </si>
  <si>
    <t>7.61 x LTM</t>
  </si>
  <si>
    <t>3.22 Years</t>
  </si>
  <si>
    <t>dCuCpVPkWDY,LFNhwwfrKn4,tmtCrvCad3E</t>
  </si>
  <si>
    <t>16 offers made by 6 investors</t>
  </si>
  <si>
    <t>8.70 x LTM</t>
  </si>
  <si>
    <t>11.52 Years</t>
  </si>
  <si>
    <t>U-9dRGXiOqk,jBiJQwj3ro8,Pbi7_5RlgbE</t>
  </si>
  <si>
    <t>4.33 x LTM</t>
  </si>
  <si>
    <t>6.79 Years</t>
  </si>
  <si>
    <t>NJd_sGQwc_8,JKOhlMF84o4,YTKjzWXLfWk</t>
  </si>
  <si>
    <t>4.55 x LTM</t>
  </si>
  <si>
    <t>4.86 Years</t>
  </si>
  <si>
    <t>ZqkUAEbkx5A,sI85R_w4AQg,nZ9kr7Ln9c8</t>
  </si>
  <si>
    <t>8.15 x LTM</t>
  </si>
  <si>
    <t>12.71 Years</t>
  </si>
  <si>
    <t>wqOnLhYzqMo,pfTRTTvNgOY</t>
  </si>
  <si>
    <t>76 offers made by 17 investors</t>
  </si>
  <si>
    <t>4.59 x LTM</t>
  </si>
  <si>
    <t>6.02 Years</t>
  </si>
  <si>
    <t>6SpPtlOYHb4,OuDeLfnfD7A</t>
  </si>
  <si>
    <t>18 offers made by 6 investors</t>
  </si>
  <si>
    <t>4.50 x LTM</t>
  </si>
  <si>
    <t>1.39 Years</t>
  </si>
  <si>
    <t>X9X_qq35OZg</t>
  </si>
  <si>
    <t>14 offers made by 9 investors</t>
  </si>
  <si>
    <t>5.88 x LTM</t>
  </si>
  <si>
    <t>9.26 Years</t>
  </si>
  <si>
    <t>oTBWxdTxx4k,NOYJmEa-6hs,SvYYp5mRGpQ</t>
  </si>
  <si>
    <t>23.08 x LTM</t>
  </si>
  <si>
    <t>18 offers made by 8 investors</t>
  </si>
  <si>
    <t>6.24 x LTM</t>
  </si>
  <si>
    <t>5.44 Years</t>
  </si>
  <si>
    <t>UI-BnJEzyDM,Qcuk4LLRatk</t>
  </si>
  <si>
    <t>3.08 x LTM</t>
  </si>
  <si>
    <t>3.24 Years</t>
  </si>
  <si>
    <t>6v5bAGTJxZ8</t>
  </si>
  <si>
    <t>6 offers made by 5 investors</t>
  </si>
  <si>
    <t>3.37 x LTM</t>
  </si>
  <si>
    <t>6.83 Years</t>
  </si>
  <si>
    <t>NIld_iEc67s,dG_BWKHRx8s</t>
  </si>
  <si>
    <t>6.53 x LTM</t>
  </si>
  <si>
    <t>5.20 Years</t>
  </si>
  <si>
    <t>N2mqbhpSfdg,YDWI7MV-7WE,1JpbEoo8lto</t>
  </si>
  <si>
    <t>32 offers made by 7 investors</t>
  </si>
  <si>
    <t>6.00 x LTM</t>
  </si>
  <si>
    <t>5.47 Years</t>
  </si>
  <si>
    <t>N2mqbhpSfdg,1JpbEoo8lto,FFg7H15kYSs</t>
  </si>
  <si>
    <t>36 offers made by 6 investors</t>
  </si>
  <si>
    <t>12.82 x LTM</t>
  </si>
  <si>
    <t>13.31 Years</t>
  </si>
  <si>
    <t>sRbKzumSPVw,aT92TZhTI5I,sCoeuDvwUFk</t>
  </si>
  <si>
    <t>53 offers made by 9 investors</t>
  </si>
  <si>
    <t>2.34 x LTM</t>
  </si>
  <si>
    <t>2.68 Years</t>
  </si>
  <si>
    <t>rGaZsqS3oS8,sg-8ovprfDA,m9Ute3KQ8nk</t>
  </si>
  <si>
    <t>4.29 x LTM</t>
  </si>
  <si>
    <t>5.25 Years</t>
  </si>
  <si>
    <t>7PmUtmfTmbg</t>
  </si>
  <si>
    <t>15 offers made by 6 investors</t>
  </si>
  <si>
    <t>4.93 x LTM</t>
  </si>
  <si>
    <t>6.01 Years</t>
  </si>
  <si>
    <t>As1pRzoKmJ8</t>
  </si>
  <si>
    <t>71 offers made by 19 investors</t>
  </si>
  <si>
    <t>9.34 x LTM</t>
  </si>
  <si>
    <t>6.40 Years</t>
  </si>
  <si>
    <t>LumFU1oMJ9Q,rq8lvKq1oes,VxPrijtksU0,Z8wjzdRVY9k</t>
  </si>
  <si>
    <t>50 offers made by 5 investors</t>
  </si>
  <si>
    <t>8.85 x LTM</t>
  </si>
  <si>
    <t>69.21 Years</t>
  </si>
  <si>
    <t>9 offers made by 6 investors</t>
  </si>
  <si>
    <t>5.24 x LTM</t>
  </si>
  <si>
    <t>5.33 Years</t>
  </si>
  <si>
    <t>Z9eMk051dYg,pN9EcKxK360,BmLSua7LPR8</t>
  </si>
  <si>
    <t>24 offers made by 10 investors</t>
  </si>
  <si>
    <t>3.84 Years</t>
  </si>
  <si>
    <t>fxrkhf17fU0,LLAgke7QprM,4k3YY0bMXU4</t>
  </si>
  <si>
    <t>89 offers made by 8 investors</t>
  </si>
  <si>
    <t>8.23 x LTM</t>
  </si>
  <si>
    <t>4.45 Years</t>
  </si>
  <si>
    <t>qXNuHTsSTv4</t>
  </si>
  <si>
    <t>35 offers made by 12 investors</t>
  </si>
  <si>
    <t>8.91 x LTM</t>
  </si>
  <si>
    <t>7.44 Years</t>
  </si>
  <si>
    <t>6Prfg3vyZkA</t>
  </si>
  <si>
    <t>35 offers made by 6 investors</t>
  </si>
  <si>
    <t>13.74 x LTM</t>
  </si>
  <si>
    <t>20.61 Years</t>
  </si>
  <si>
    <t>9Lijm2eCH9U,yHGgzxq_QYU,zEtYTEUOPWI,sahPC4l1Y3c</t>
  </si>
  <si>
    <t>30 offers made by 12 investors</t>
  </si>
  <si>
    <t>24.68 x LTM</t>
  </si>
  <si>
    <t>142.51 Years</t>
  </si>
  <si>
    <t>71 offers made by 13 investors</t>
  </si>
  <si>
    <t>7.08 x LTM</t>
  </si>
  <si>
    <t>5.31 Years</t>
  </si>
  <si>
    <t>CZmB6XvOXbY,DMmQSMWBo0Y</t>
  </si>
  <si>
    <t>2.36 x LTM</t>
  </si>
  <si>
    <t>12 offers made by 4 investors</t>
  </si>
  <si>
    <t>7.46 x LTM</t>
  </si>
  <si>
    <t>9.18 Years</t>
  </si>
  <si>
    <t>bRChz-OYi9o,KnLspfa1UsY,Ib36P4_Xtp8</t>
  </si>
  <si>
    <t>12 offers made by 8 investors</t>
  </si>
  <si>
    <t>6.94 x LTM</t>
  </si>
  <si>
    <t>15.96 Years</t>
  </si>
  <si>
    <t>Er3RlUGJeFk,CpkCWs2zSNY</t>
  </si>
  <si>
    <t>54 offers made by 23 investors</t>
  </si>
  <si>
    <t>6.43 x LTM</t>
  </si>
  <si>
    <t>4.64 Years</t>
  </si>
  <si>
    <t>KHyjGty526Y,ZqkUAEbkx5A,nZ9kr7Ln9c8</t>
  </si>
  <si>
    <t>8.45 x LTM</t>
  </si>
  <si>
    <t>14.07 Years</t>
  </si>
  <si>
    <t>fgveGYbRFdE,hww1GApX3no,ZOQRCZIfHBw</t>
  </si>
  <si>
    <t>18 offers made by 7 investors</t>
  </si>
  <si>
    <t>11.33 x LTM</t>
  </si>
  <si>
    <t>57.67 Years</t>
  </si>
  <si>
    <t>GBtHnMT2o3Y,kYm3dSXKloA,Lw2L_vGUMtE</t>
  </si>
  <si>
    <t>10 offers made by 6 investors</t>
  </si>
  <si>
    <t>Earnings Since 2005</t>
  </si>
  <si>
    <t>4.43 x LTM</t>
  </si>
  <si>
    <t>6.72 Years</t>
  </si>
  <si>
    <t>dBpJiHvmuik</t>
  </si>
  <si>
    <t>53 offers made by 28 investors</t>
  </si>
  <si>
    <t>5.31 x LTM</t>
  </si>
  <si>
    <t>3.64 Years</t>
  </si>
  <si>
    <t>U5XufcVdKx4,0OfSyl9gkWM,yhJQBlQsmzE</t>
  </si>
  <si>
    <t>22 offers made by 6 investors</t>
  </si>
  <si>
    <t>2.40 x LTM</t>
  </si>
  <si>
    <t>13.48 Years</t>
  </si>
  <si>
    <t>hyj4JFSErrw,xFhZSo0dbao,So1qiyLaypk,Mi25hQwTM0w</t>
  </si>
  <si>
    <t>9 offers made by 4 investors</t>
  </si>
  <si>
    <t>3.40 x LTM</t>
  </si>
  <si>
    <t>8.09 Years</t>
  </si>
  <si>
    <t>mcr49AktZVs</t>
  </si>
  <si>
    <t>27 offers made by 8 investors</t>
  </si>
  <si>
    <t>6.44 x LTM</t>
  </si>
  <si>
    <t>4.02 Years</t>
  </si>
  <si>
    <t>27 offers made by 6 investors</t>
  </si>
  <si>
    <t>6.70 x LTM</t>
  </si>
  <si>
    <t>3.55 Years</t>
  </si>
  <si>
    <t>33 offers made by 9 investors</t>
  </si>
  <si>
    <t>5.26 Years</t>
  </si>
  <si>
    <t>Mk6rxbKDKts,DdUAUYOcc3c,XyFJxMS8Jp8</t>
  </si>
  <si>
    <t>9.75 x LTM</t>
  </si>
  <si>
    <t>11.27 Years</t>
  </si>
  <si>
    <t>ZgO2pN2xmVU,BptDznVpt6M,DM2hDzzpGhI</t>
  </si>
  <si>
    <t>4.65 Years</t>
  </si>
  <si>
    <t>Qh31l0GRzGA,bqlzoxTvOkE,8EZc_EGxTYI</t>
  </si>
  <si>
    <t>9.31 x LTM</t>
  </si>
  <si>
    <t>6.00 Years</t>
  </si>
  <si>
    <t>oTOm8VkHGh4</t>
  </si>
  <si>
    <t>9.07 x LTM</t>
  </si>
  <si>
    <t>12.75 Years</t>
  </si>
  <si>
    <t>o_fiKuEZFPY,dVInQyzTjh8,FbTXpVicexk</t>
  </si>
  <si>
    <t>24 offers made by 9 investors</t>
  </si>
  <si>
    <t>3.96 x LTM</t>
  </si>
  <si>
    <t>6.29 Years</t>
  </si>
  <si>
    <t>QSPAv0SSjE8,gca1eSTtF00</t>
  </si>
  <si>
    <t>11.96 x LTM</t>
  </si>
  <si>
    <t>20.13 Years</t>
  </si>
  <si>
    <t>84HRvRS1Cv8,4QuSt3Jvr4U,4W8K3OhxVSw</t>
  </si>
  <si>
    <t>48 offers made by 10 investors</t>
  </si>
  <si>
    <t>9.62 Years</t>
  </si>
  <si>
    <t>12 offers made by 5 investors</t>
  </si>
  <si>
    <t>6.58 x LTM</t>
  </si>
  <si>
    <t>11.70 Years</t>
  </si>
  <si>
    <t>OGNHLc4FWwA,w_x7DFmgX8M,G_rQ6Av0gMY</t>
  </si>
  <si>
    <t>87 offers made by 7 investors</t>
  </si>
  <si>
    <t>7.67 x LTM</t>
  </si>
  <si>
    <t>UhWQegaStbo,6AuuLSZmA1Y,ZstwI716b2Y</t>
  </si>
  <si>
    <t>59 offers made by 18 investors</t>
  </si>
  <si>
    <t>8.12 x LTM</t>
  </si>
  <si>
    <t>6.92 Years</t>
  </si>
  <si>
    <t>21 offers made by 7 investors</t>
  </si>
  <si>
    <t>4.58 x LTM</t>
  </si>
  <si>
    <t>5.00 Years</t>
  </si>
  <si>
    <t>LxIl64TJ40U,MXFR01b7ej8,b-zI8vSk2WU,AIHrtKJGgVI</t>
  </si>
  <si>
    <t>4.47 x LTM</t>
  </si>
  <si>
    <t>2.04 Years</t>
  </si>
  <si>
    <t>zFbh-XfGfqg,mpHXv9cvJvQ</t>
  </si>
  <si>
    <t>5 offers made by 4 investors</t>
  </si>
  <si>
    <t>8.55 x LTM</t>
  </si>
  <si>
    <t>11.75 Years</t>
  </si>
  <si>
    <t>JBP7eToCQEE,U_z4O6I_oP4,UavbJW0wTUA</t>
  </si>
  <si>
    <t>7 offers made by 4 investors</t>
  </si>
  <si>
    <t>5.90 x LTM</t>
  </si>
  <si>
    <t>xeA7sqs0yi0,c3CQMNWvx-I,mOiIEREWKpM</t>
  </si>
  <si>
    <t>12 offers made by 3 investors</t>
  </si>
  <si>
    <t>8.20 x LTM</t>
  </si>
  <si>
    <t>11.38 Years</t>
  </si>
  <si>
    <t>FpX1PqUVgjM</t>
  </si>
  <si>
    <t>20 offers made by 8 investors</t>
  </si>
  <si>
    <t>26.38 Years</t>
  </si>
  <si>
    <t>ZX3wwbFi_iI,0jzn9KZiso0,FSRRU1Fxqqk</t>
  </si>
  <si>
    <t>10 offers made by 4 investors</t>
  </si>
  <si>
    <t>7.07 x LTM</t>
  </si>
  <si>
    <t>xfOdx0wBQB4,zHjHTCsPsII,_YC8NN35IcM</t>
  </si>
  <si>
    <t>9 offers made by 3 investors</t>
  </si>
  <si>
    <t>8.33 x LTM</t>
  </si>
  <si>
    <t>5.50 Years</t>
  </si>
  <si>
    <t>12 offers made by 6 investors</t>
  </si>
  <si>
    <t>5.44 x LTM</t>
  </si>
  <si>
    <t>4.42 Years</t>
  </si>
  <si>
    <t>4.17 x LTM</t>
  </si>
  <si>
    <t>1.25 Years</t>
  </si>
  <si>
    <t>10.42 x LTM</t>
  </si>
  <si>
    <t>11.90 Years</t>
  </si>
  <si>
    <t>401hZy6Hipw,chcaF-3eCtk,rCUAU1wxU48</t>
  </si>
  <si>
    <t>25 offers made by 13 investors</t>
  </si>
  <si>
    <t>7.35 x LTM</t>
  </si>
  <si>
    <t>15.38 Years</t>
  </si>
  <si>
    <t>a1_aETw9yfw,lTurfn7vvCk,daRhEOkUL1o</t>
  </si>
  <si>
    <t>21 offers made by 5 investors</t>
  </si>
  <si>
    <t>8.34 x LTM</t>
  </si>
  <si>
    <t>8.30 Years</t>
  </si>
  <si>
    <t>19.13 x LTM</t>
  </si>
  <si>
    <t>3.86 Years</t>
  </si>
  <si>
    <t>$***</t>
  </si>
  <si>
    <t>elyJSU0_sE4,mgxa5zvc_m8,S3BdfLNIiEg</t>
  </si>
  <si>
    <t>6 offers made by 4 investors</t>
  </si>
  <si>
    <t>6.22 x LTM</t>
  </si>
  <si>
    <t>15.48 Years</t>
  </si>
  <si>
    <t>fCebJodm0lY</t>
  </si>
  <si>
    <t>17 offers made by 6 investors</t>
  </si>
  <si>
    <t>14.81 x LTM</t>
  </si>
  <si>
    <t>29.22 Years</t>
  </si>
  <si>
    <t>NzncQbBkFCM,mvy4YH9--Vw</t>
  </si>
  <si>
    <t>13 offers made by 10 investors</t>
  </si>
  <si>
    <t>5.20 x LTM</t>
  </si>
  <si>
    <t>blzBEUr5ONs,xuQ70CPSKTo,xVDhIBPfGAA</t>
  </si>
  <si>
    <t>10 offers made by 3 investors</t>
  </si>
  <si>
    <t>30.42 x LTM</t>
  </si>
  <si>
    <t>27.50 Years</t>
  </si>
  <si>
    <t>Clxtg2pFTQM,mWQGhdITki4,RzpXc12i2lE</t>
  </si>
  <si>
    <t>31 offers made by 12 investors</t>
  </si>
  <si>
    <t>2.70 x LTM</t>
  </si>
  <si>
    <t>2.25 Years</t>
  </si>
  <si>
    <t>4.91 Years</t>
  </si>
  <si>
    <t>nC99Cj07iKg,edsx_MOhVnk,gegW-vR_UHo,QH-fWNOsZsM</t>
  </si>
  <si>
    <t>58 offers made by 8 investors</t>
  </si>
  <si>
    <t>3.98 Years</t>
  </si>
  <si>
    <t>T0seYxfaoG0,Dw9VhFMOIIY</t>
  </si>
  <si>
    <t>9.38 Years</t>
  </si>
  <si>
    <t>ISYSXuTEhtQ,cjj2E9dwjjU</t>
  </si>
  <si>
    <t>18 offers made by 11 investors</t>
  </si>
  <si>
    <t>9.49 Years</t>
  </si>
  <si>
    <t>9NUJ3VwTf8c</t>
  </si>
  <si>
    <t>44 offers made by 28 investors</t>
  </si>
  <si>
    <t>8.05 Years</t>
  </si>
  <si>
    <t>E5ONTXHS2mM</t>
  </si>
  <si>
    <t>41 offers made by 7 investors</t>
  </si>
  <si>
    <t>31.00 x LTM</t>
  </si>
  <si>
    <t>14 offers made by 3 investors</t>
  </si>
  <si>
    <t>3.49 x LTM</t>
  </si>
  <si>
    <t>17.43 Years</t>
  </si>
  <si>
    <t>WEYMaSoXQUM</t>
  </si>
  <si>
    <t>29 offers made by 13 investors</t>
  </si>
  <si>
    <t>4.34 Years</t>
  </si>
  <si>
    <t>15 offers made by 8 investors</t>
  </si>
  <si>
    <t>20.45 x LTM</t>
  </si>
  <si>
    <t>3.71 Years</t>
  </si>
  <si>
    <t>25 offers made by 16 investors</t>
  </si>
  <si>
    <t>7.71 x LTM</t>
  </si>
  <si>
    <t>5.60 Years</t>
  </si>
  <si>
    <t>QryoOF5jEbc,0yZeOX4QbVc,e2XEZaZPzlE</t>
  </si>
  <si>
    <t>56 offers made by 7 investors</t>
  </si>
  <si>
    <t>6.79 x LTM</t>
  </si>
  <si>
    <t>2s4n0oJk7uM,SX5iw2ccyZA,4HrzKKoh1ik</t>
  </si>
  <si>
    <t>24 offers made by 5 investors</t>
  </si>
  <si>
    <t>4.21 x LTM</t>
  </si>
  <si>
    <t>2.47 Years</t>
  </si>
  <si>
    <t>6PsFXDwzAbk,V3L3TmSbs04,JFX8cxzNdg8</t>
  </si>
  <si>
    <t>7.06 Years</t>
  </si>
  <si>
    <t>wFmAafUTJn0,GlBFKrW1ixs,qFpMRe7uWnY</t>
  </si>
  <si>
    <t>34 offers made by 9 investors</t>
  </si>
  <si>
    <t>7.40 x LTM</t>
  </si>
  <si>
    <t>6.18 Years</t>
  </si>
  <si>
    <t>eWgORLLdctU,hZ67E2R77Uw,gBAfejjUQoA</t>
  </si>
  <si>
    <t>2.52 x LTM</t>
  </si>
  <si>
    <t>1.62 Years</t>
  </si>
  <si>
    <t>DiP5eorRbzo</t>
  </si>
  <si>
    <t>3 offers made by 2 investors</t>
  </si>
  <si>
    <t>7.64 x LTM</t>
  </si>
  <si>
    <t>8.18 Years</t>
  </si>
  <si>
    <t>ZgO2pN2xmVU,zmUn7V6uuZM,BptDznVpt6M,uVcTnvDBPDw</t>
  </si>
  <si>
    <t>17 offers made by 4 investors</t>
  </si>
  <si>
    <t>12.38 x LTM</t>
  </si>
  <si>
    <t>FaA1-weqWgg</t>
  </si>
  <si>
    <t>42 offers made by 16 investors</t>
  </si>
  <si>
    <t>7.53 x LTM</t>
  </si>
  <si>
    <t>5rCEE0Goslo,f2ZoNEpzJYo,ouayO3p6zAU</t>
  </si>
  <si>
    <t>30 offers made by 7 investors</t>
  </si>
  <si>
    <t>6.19 x LTM</t>
  </si>
  <si>
    <t>7.00 Years</t>
  </si>
  <si>
    <t>gca1eSTtF00</t>
  </si>
  <si>
    <t>9 offers made by 5 investors</t>
  </si>
  <si>
    <t>10.72 x LTM</t>
  </si>
  <si>
    <t>19.55 Years</t>
  </si>
  <si>
    <t>RJLkcPhVi9w,X9fLbfzCqWw</t>
  </si>
  <si>
    <t>40 offers made by 7 investors</t>
  </si>
  <si>
    <t>6.70 Years</t>
  </si>
  <si>
    <t>7OrLroFa0AI,EyBooxCkF3A,1yYV9-KoSUM</t>
  </si>
  <si>
    <t>30 offers made by 5 investors</t>
  </si>
  <si>
    <t>7.83 x LTM</t>
  </si>
  <si>
    <t>10.71 Years</t>
  </si>
  <si>
    <t>OGNHLc4FWwA,UOuxTQpxawc,SNXuQJo94pc</t>
  </si>
  <si>
    <t>30 offers made by 8 investors</t>
  </si>
  <si>
    <t>13.61 x LTM</t>
  </si>
  <si>
    <t>26.69 Years</t>
  </si>
  <si>
    <t>ZX3wwbFi_iI</t>
  </si>
  <si>
    <t>3.50 x LTM</t>
  </si>
  <si>
    <t>13.13 Years</t>
  </si>
  <si>
    <t>09y8THtoqJc</t>
  </si>
  <si>
    <t>32 offers made by 16 investors</t>
  </si>
  <si>
    <t>5.17 x LTM</t>
  </si>
  <si>
    <t>3.97 Years</t>
  </si>
  <si>
    <t>jW3aJ-3SEVU,7M2wE6J2gL8,WNl8kDDdnOo</t>
  </si>
  <si>
    <t>38 offers made by 9 investors</t>
  </si>
  <si>
    <t>6.92 x LTM</t>
  </si>
  <si>
    <t>3.46 Years</t>
  </si>
  <si>
    <t>AG-erEMhumc</t>
  </si>
  <si>
    <t>16.50 x LTM</t>
  </si>
  <si>
    <t>31.71 Years</t>
  </si>
  <si>
    <t>Naf5uJYGoiU,8uQq0lK0Vyg,lZD7Oc7pW_Y</t>
  </si>
  <si>
    <t>36 offers made by 7 investors</t>
  </si>
  <si>
    <t>4.20 x LTM</t>
  </si>
  <si>
    <t>10.52 Years</t>
  </si>
  <si>
    <t>ZdtNR0Gu_FI</t>
  </si>
  <si>
    <t>8.16 x LTM</t>
  </si>
  <si>
    <t>5.15 Years</t>
  </si>
  <si>
    <t>DRS_PpOrUZ4,0PAfFCTZkt0,yjki-9Pthh0,U9BwWKXjVaI</t>
  </si>
  <si>
    <t>72 offers made by 8 investors</t>
  </si>
  <si>
    <t>7.04 x LTM</t>
  </si>
  <si>
    <t>7.67 Years</t>
  </si>
  <si>
    <t>6.66 x LTM</t>
  </si>
  <si>
    <t>7.82 Years</t>
  </si>
  <si>
    <t>BxRQNO8vg2Y,B04XZv6SugI,fj9ala8nZ7U</t>
  </si>
  <si>
    <t>11.74 x LTM</t>
  </si>
  <si>
    <t>10.69 Years</t>
  </si>
  <si>
    <t>dkJv9ElFR-c</t>
  </si>
  <si>
    <t>49 offers made by 23 investors</t>
  </si>
  <si>
    <t>yLr6G8Xy5uc,NZVjKrmvYYQ</t>
  </si>
  <si>
    <t>52 offers made by 11 investors</t>
  </si>
  <si>
    <t>10.32 x LTM</t>
  </si>
  <si>
    <t>5.05 Years</t>
  </si>
  <si>
    <t>mEX9ht4bexQ</t>
  </si>
  <si>
    <t>15 offers made by 3 investors</t>
  </si>
  <si>
    <t>9IYQyRn1ORo,qvD9vKqsPy0</t>
  </si>
  <si>
    <t>9.54 x LTM</t>
  </si>
  <si>
    <t>3.11 Years</t>
  </si>
  <si>
    <t>nsFb67fo7nE,dIHEgRJlxr0,kxP4uiWeIuQ</t>
  </si>
  <si>
    <t>51 offers made by 8 investors</t>
  </si>
  <si>
    <t>19.02 x LTM</t>
  </si>
  <si>
    <t>16.25 Years</t>
  </si>
  <si>
    <t>lzKQ9I-2AXY</t>
  </si>
  <si>
    <t>73 offers made by 12 investors</t>
  </si>
  <si>
    <t>2.47 x LTM</t>
  </si>
  <si>
    <t>2.71 Years</t>
  </si>
  <si>
    <t>MwNRkODZ9VQ,xD7APtaGLdg</t>
  </si>
  <si>
    <t>9.23 x LTM</t>
  </si>
  <si>
    <t>7.33 Years</t>
  </si>
  <si>
    <t>raJ3UyLSps8,_rh1ezRPL-Q,aRGS-d7ve_w</t>
  </si>
  <si>
    <t>44 offers made by 8 investors</t>
  </si>
  <si>
    <t>3.25 x LTM</t>
  </si>
  <si>
    <t>2.20 Years</t>
  </si>
  <si>
    <t>fKpkNp-2v0w</t>
  </si>
  <si>
    <t>10.91 x LTM</t>
  </si>
  <si>
    <t>7.73 Years</t>
  </si>
  <si>
    <t>oeh1cBlI2wA,6ieQx5oUh50,6mizf7aB24I,uW_xFhiWkyY</t>
  </si>
  <si>
    <t>4.08 x LTM</t>
  </si>
  <si>
    <t>8.89 Years</t>
  </si>
  <si>
    <t>3 offers made by 3 investors</t>
  </si>
  <si>
    <t>6.83 x LTM</t>
  </si>
  <si>
    <t>5.28 Years</t>
  </si>
  <si>
    <t>ft4jcPSLJfY,ol3TZhuKz8s,9TqUlGyWSEk,DoBSkbij5Sw</t>
  </si>
  <si>
    <t>4.23 Years</t>
  </si>
  <si>
    <t>nGxr8-l0vHI,CVoc6VOZkJg</t>
  </si>
  <si>
    <t>2.82 x LTM</t>
  </si>
  <si>
    <t>6.61 Years</t>
  </si>
  <si>
    <t>20 offers made by 12 investors</t>
  </si>
  <si>
    <t>11.57 x LTM</t>
  </si>
  <si>
    <t>5.83 Years</t>
  </si>
  <si>
    <t>xE1a4lx1NHs,N0EDnt3SMm8,UuLk2A08svU</t>
  </si>
  <si>
    <t>8.74 x LTM</t>
  </si>
  <si>
    <t>3.32 Years</t>
  </si>
  <si>
    <t>B-FdrJTaKTs</t>
  </si>
  <si>
    <t>3.56 x LTM</t>
  </si>
  <si>
    <t>11.58 Years</t>
  </si>
  <si>
    <t>gPYyCZ-CMqs</t>
  </si>
  <si>
    <t>11 offers made by 3 investors</t>
  </si>
  <si>
    <t>7.41 x LTM</t>
  </si>
  <si>
    <t>10.81 Years</t>
  </si>
  <si>
    <t>IiDOyQCCpKs,n8HDGF4xzmk,CaTXRaSvq-M</t>
  </si>
  <si>
    <t>33 offers made by 12 investors</t>
  </si>
  <si>
    <t>5.02 x LTM</t>
  </si>
  <si>
    <t>19.20 Years</t>
  </si>
  <si>
    <t>pfEf7i9uMPU,5pG-MggDiFY,WmZ0o7X6POw</t>
  </si>
  <si>
    <t>8 offers made by 2 investors</t>
  </si>
  <si>
    <t>9.69 x LTM</t>
  </si>
  <si>
    <t>15.87 Years</t>
  </si>
  <si>
    <t>Mfn5y9tCa2g,G2q7f7des2w,ktBMxkLUIwY</t>
  </si>
  <si>
    <t>50 offers made by 16 investors</t>
  </si>
  <si>
    <t>10.33 x LTM</t>
  </si>
  <si>
    <t>15.94 Years</t>
  </si>
  <si>
    <t>_HtHGgSZaEc,jVS0l3jk7j4,JlLy_qxVZOU</t>
  </si>
  <si>
    <t>23 offers made by 8 investors</t>
  </si>
  <si>
    <t>14.45 x LTM</t>
  </si>
  <si>
    <t>25.81 Years</t>
  </si>
  <si>
    <t>44 offers made by 6 investors</t>
  </si>
  <si>
    <t>22.87 x LTM</t>
  </si>
  <si>
    <t>39.21 Years</t>
  </si>
  <si>
    <t>47 offers made by 7 investors</t>
  </si>
  <si>
    <t>11.18 x LTM</t>
  </si>
  <si>
    <t>6.65 Years</t>
  </si>
  <si>
    <t>WmLtQLroKGg,DFjjWYgf0j4</t>
  </si>
  <si>
    <t>4.63 x LTM</t>
  </si>
  <si>
    <t>4.48 Years</t>
  </si>
  <si>
    <t>2.53 x LTM</t>
  </si>
  <si>
    <t>1.56 Years</t>
  </si>
  <si>
    <t>2.74 x LTM</t>
  </si>
  <si>
    <t>17 offers made by 8 investors</t>
  </si>
  <si>
    <t>8.92 x LTM</t>
  </si>
  <si>
    <t>11.92 Years</t>
  </si>
  <si>
    <t>51mR-z80X_o,QIv8bq3twjY,PiEIUGIrd7g</t>
  </si>
  <si>
    <t>6.15 x LTM</t>
  </si>
  <si>
    <t>10.87 Years</t>
  </si>
  <si>
    <t>13.55 x LTM</t>
  </si>
  <si>
    <t>16.78 Years</t>
  </si>
  <si>
    <t>lzKQ9I-2AXY,FpV1laFvF_g</t>
  </si>
  <si>
    <t>21.94 x LTM</t>
  </si>
  <si>
    <t>85 offers made by 20 investors</t>
  </si>
  <si>
    <t>Earnings Since 2001</t>
  </si>
  <si>
    <t>Earnings Since 1998</t>
  </si>
  <si>
    <t>Earnings Since 2008</t>
  </si>
  <si>
    <t>47 offers made by 6 investors</t>
  </si>
  <si>
    <t>5.14 Years</t>
  </si>
  <si>
    <t>N0U0RFhuUTA</t>
  </si>
  <si>
    <t>12.55 x LTM</t>
  </si>
  <si>
    <t>19 offers made by 5 investors</t>
  </si>
  <si>
    <t>45.75 Years</t>
  </si>
  <si>
    <t>13.14 Years</t>
  </si>
  <si>
    <t>ZHSFTrcJYmM,TDph7oYPET8,KdtIfp7WB0w</t>
  </si>
  <si>
    <t>5.55 x LTM</t>
  </si>
  <si>
    <t>4.68 Years</t>
  </si>
  <si>
    <t>MNeNrsygxSc,yWNBGFSopSk</t>
  </si>
  <si>
    <t>4.81 x LTM</t>
  </si>
  <si>
    <t>1.89 Years</t>
  </si>
  <si>
    <t>VHmjMDX3xyw,THsxhffhnGg,7vhPbm1VNyQ</t>
  </si>
  <si>
    <t>3.44 x LTM</t>
  </si>
  <si>
    <t>11 offers made by 6 investors</t>
  </si>
  <si>
    <t>3.12 Years</t>
  </si>
  <si>
    <t>LpwOWUHGt2o,HpACqY0RDaw,X3k2a5F8cb8</t>
  </si>
  <si>
    <t>16.75 x LTM</t>
  </si>
  <si>
    <t>28 offers made by 11 investors</t>
  </si>
  <si>
    <t>10.25 Years</t>
  </si>
  <si>
    <t>opeETnB8m8w,KVYup3Qwh8Q,lA-gGl6qihQ,HKtsdZs9LJo</t>
  </si>
  <si>
    <t>9.20 x LTM</t>
  </si>
  <si>
    <t>4.28 Years</t>
  </si>
  <si>
    <t>NWKMSdPMviU,lmqgSAYr6O4</t>
  </si>
  <si>
    <t>7.92 x LTM</t>
  </si>
  <si>
    <t>4.04 Years</t>
  </si>
  <si>
    <t>4kEih4ADT0U,9gWaixEtoD8,EurypyDDuvA</t>
  </si>
  <si>
    <t>6.06 x LTM</t>
  </si>
  <si>
    <t>22 offers made by 7 investors</t>
  </si>
  <si>
    <t>3.52 Years</t>
  </si>
  <si>
    <t>16.32 x LTM</t>
  </si>
  <si>
    <t>68 offers made by 8 investors</t>
  </si>
  <si>
    <t>19.61 Years</t>
  </si>
  <si>
    <t>jRqhGC5vgC0,j-fWDrZSiZs,uzgBD2wysuI</t>
  </si>
  <si>
    <t>7.26 x LTM</t>
  </si>
  <si>
    <t>11.06 Years</t>
  </si>
  <si>
    <t>8cRSP39DTn4,rK4Xh3muko4,AaXaig_43lU</t>
  </si>
  <si>
    <t>5.32 x LTM</t>
  </si>
  <si>
    <t>3.33 Years</t>
  </si>
  <si>
    <t>jjkJtVc86yQ,kEC0RdQJA4M,2hlT8CqZ2pA</t>
  </si>
  <si>
    <t>7.76 x LTM</t>
  </si>
  <si>
    <t>40 offers made by 8 investors</t>
  </si>
  <si>
    <t>23.46 Years</t>
  </si>
  <si>
    <t>08iGSxMieVU,LamSsxwaaSE</t>
  </si>
  <si>
    <t>24 offers made by 6 investors</t>
  </si>
  <si>
    <t>1.29 Years</t>
  </si>
  <si>
    <t>tAucxF4edAU</t>
  </si>
  <si>
    <t>6.41 x LTM</t>
  </si>
  <si>
    <t>36 offers made by 8 investors</t>
  </si>
  <si>
    <t>5.03 Years</t>
  </si>
  <si>
    <t>8sHwmuQEb3U,8NK97lWanEs,I35jYqUW5cw</t>
  </si>
  <si>
    <t>5.39 x LTM</t>
  </si>
  <si>
    <t>38 offers made by 4 investors</t>
  </si>
  <si>
    <t>3.44 Years</t>
  </si>
  <si>
    <t>wNMZRTROYuw,px2O4E5C67E,7iakm4VLGIU,N1EhXF1lskA,OyDXRZbwhKE</t>
  </si>
  <si>
    <t>7 offers made by 3 investors</t>
  </si>
  <si>
    <t>10.62 Years</t>
  </si>
  <si>
    <t>3.90 x LTM</t>
  </si>
  <si>
    <t>3.16 Years</t>
  </si>
  <si>
    <t>0C80BSgjb8M,0Hi2KQWmNM0,i5jtttNIXzY</t>
  </si>
  <si>
    <t>6.01 x LTM</t>
  </si>
  <si>
    <t>24 offers made by 8 investors</t>
  </si>
  <si>
    <t>4.57 Years</t>
  </si>
  <si>
    <t>L7Vqe8QEr38,_bgjyNeN-Vo,zI1hkRcYQvI</t>
  </si>
  <si>
    <t>10.59 x LTM</t>
  </si>
  <si>
    <t>17.57 Years</t>
  </si>
  <si>
    <t>K4gcQj_NZ30,W8LJWis1JoI,Itrjb-ss51g</t>
  </si>
  <si>
    <t>8.89 x LTM</t>
  </si>
  <si>
    <t>41 offers made by 11 investors</t>
  </si>
  <si>
    <t>18.46 Years</t>
  </si>
  <si>
    <t>K4gcQj_NZ30,W8LJWis1JoI,QVmLbWVSz9M</t>
  </si>
  <si>
    <t>3.50 Years</t>
  </si>
  <si>
    <t>4.25 x LTM</t>
  </si>
  <si>
    <t>24.09 Years</t>
  </si>
  <si>
    <t>NkVsJGl5d6E,s-mEKSHMQbM,Iu_SYIeDNbk</t>
  </si>
  <si>
    <t>47 offers made by 5 investors</t>
  </si>
  <si>
    <t>16.01 Years</t>
  </si>
  <si>
    <t>rCSjHVobrjQ,HWYGDFoNHko,vNGRYyhrSRA,slyzfHqFe6c,aR5J2FYvoJ8</t>
  </si>
  <si>
    <t>6.88 x LTM</t>
  </si>
  <si>
    <t>41 offers made by 5 investors</t>
  </si>
  <si>
    <t>10.86 Years</t>
  </si>
  <si>
    <t>SybwPySl-fs</t>
  </si>
  <si>
    <t>7.56 x LTM</t>
  </si>
  <si>
    <t>41 offers made by 8 investors</t>
  </si>
  <si>
    <t>10.75 Years</t>
  </si>
  <si>
    <t>SybwPySl-fs,VHbdQtT2uTg</t>
  </si>
  <si>
    <t>5.23 x LTM</t>
  </si>
  <si>
    <t>22 offers made by 4 investors</t>
  </si>
  <si>
    <t>4.71 Years</t>
  </si>
  <si>
    <t>VTh7DIOfd1w,3blVBWRSCgk,jC0BbeFd2zA</t>
  </si>
  <si>
    <t>33 offers made by 6 investors</t>
  </si>
  <si>
    <t>3.82 Years</t>
  </si>
  <si>
    <t>JmUeWZPXffM,1UTYlATnHhI,JCf_izO_4w8</t>
  </si>
  <si>
    <t>4.65 x LTM</t>
  </si>
  <si>
    <t>26 offers made by 6 investors</t>
  </si>
  <si>
    <t>23.31 Years</t>
  </si>
  <si>
    <t>NkVsJGl5d6E,s-mEKSHMQbM,wfHK34CP4s4,ki3M42TVU60</t>
  </si>
  <si>
    <t>5.87 x LTM</t>
  </si>
  <si>
    <t>4.78 Years</t>
  </si>
  <si>
    <t>ifZzXeNt3L4,RjPHsgQlw4s,t9rplKz7mKg</t>
  </si>
  <si>
    <t>11.92 x LTM</t>
  </si>
  <si>
    <t>30 offers made by 11 investors</t>
  </si>
  <si>
    <t>43.90 Years</t>
  </si>
  <si>
    <t>aXXqDWsCzuk,JqIbuLFI78I</t>
  </si>
  <si>
    <t>3.29 x LTM</t>
  </si>
  <si>
    <t>2OvyA2__Eas,_q6KHkjIY-M,dUHZg9rQgLI</t>
  </si>
  <si>
    <t>5.05 x LTM</t>
  </si>
  <si>
    <t>22 offers made by 5 investors</t>
  </si>
  <si>
    <t>4C7gjP0-4xk,KRW5njQ1NrA</t>
  </si>
  <si>
    <t>6.34 x LTM</t>
  </si>
  <si>
    <t>20 offers made by 9 investors</t>
  </si>
  <si>
    <t>3.64 x LTM</t>
  </si>
  <si>
    <t>BcGqaBfbkgI</t>
  </si>
  <si>
    <t>8.23 Years</t>
  </si>
  <si>
    <t>vnl4mScVXI4,iuvJYsiKNsQ,OLxQG9s_7xM,0Hjt4KNgKC4</t>
  </si>
  <si>
    <t>26 offers made by 8 investors</t>
  </si>
  <si>
    <t>8.81 Years</t>
  </si>
  <si>
    <t>lfEVLXu3NXs</t>
  </si>
  <si>
    <t>9.92 x LTM</t>
  </si>
  <si>
    <t>21.39 Years</t>
  </si>
  <si>
    <t>YiSdAJD2aFc,_62mUibLakM,JJrADfROGZg</t>
  </si>
  <si>
    <t>1.89 x LTM</t>
  </si>
  <si>
    <t>2.24 Years</t>
  </si>
  <si>
    <t>3.53 x LTM</t>
  </si>
  <si>
    <t>14 offers made by 4 investors</t>
  </si>
  <si>
    <t>11.32 Years</t>
  </si>
  <si>
    <t>4.49 x LTM</t>
  </si>
  <si>
    <t>6.57 Years</t>
  </si>
  <si>
    <t>jMgE61PjKKw,xatLuNq5W4U,rO-j9bOnX4s,mp41ESR1Gtw</t>
  </si>
  <si>
    <t>4.83 x LTM</t>
  </si>
  <si>
    <t>10 offers made by 8 investors</t>
  </si>
  <si>
    <t>15.44 Years</t>
  </si>
  <si>
    <t>11.35 x LTM</t>
  </si>
  <si>
    <t>61 offers made by 3 investors</t>
  </si>
  <si>
    <t>5.92 Years</t>
  </si>
  <si>
    <t>86qLeVv1G4E,Nx1ThRhCNuM,bMXF9TlCah0</t>
  </si>
  <si>
    <t>5.12 x LTM</t>
  </si>
  <si>
    <t>17 offers made by 5 investors</t>
  </si>
  <si>
    <t>4.77 Years</t>
  </si>
  <si>
    <t>21.44 x LTM</t>
  </si>
  <si>
    <t>22 offers made by 12 investors</t>
  </si>
  <si>
    <t>17.35 Years</t>
  </si>
  <si>
    <t>4.39 x LTM</t>
  </si>
  <si>
    <t>6.38 Years</t>
  </si>
  <si>
    <t>qk6dN_92i58</t>
  </si>
  <si>
    <t>3.10 x LTM</t>
  </si>
  <si>
    <t>2.09 Years</t>
  </si>
  <si>
    <t>6.97 x LTM</t>
  </si>
  <si>
    <t>6.60 Years</t>
  </si>
  <si>
    <t>o7vsefMwqWw,hGKK8eGQQEk,fN8B2S6u8rg</t>
  </si>
  <si>
    <t>7.39 x LTM</t>
  </si>
  <si>
    <t>6.85 Years</t>
  </si>
  <si>
    <t>n4WjE7t5Bbk,IYRJYApTlUQ,f1IHao124FY,9dz6aDhAqmY</t>
  </si>
  <si>
    <t>8.97 x LTM</t>
  </si>
  <si>
    <t>36 offers made by 11 investors</t>
  </si>
  <si>
    <t>PidyY_86teE,8UzKythjMqM</t>
  </si>
  <si>
    <t>5.46 x LTM</t>
  </si>
  <si>
    <t>5.37 Years</t>
  </si>
  <si>
    <t>WfVsT88Pwz0,jThz5uo3gfk,rxyssc-gci0</t>
  </si>
  <si>
    <t>1.74 x LTM</t>
  </si>
  <si>
    <t>1.00 Years</t>
  </si>
  <si>
    <t>2.40 Years</t>
  </si>
  <si>
    <t>rCiBgLOcuKU</t>
  </si>
  <si>
    <t>4.66 Years</t>
  </si>
  <si>
    <t>e1KmvsLwmVc,yCPCqbwfe58,K_KqPRhkI6k</t>
  </si>
  <si>
    <t>DDKfDw7hmNs,IgObsUS_vRs</t>
  </si>
  <si>
    <t>4.75 x LTM</t>
  </si>
  <si>
    <t>9.13 Years</t>
  </si>
  <si>
    <t>Z0lLvTGDX90,_ZcpPDn3xzs,h09CmpU57-k</t>
  </si>
  <si>
    <t>5.14 x LTM</t>
  </si>
  <si>
    <t>17 offers made by 3 investors</t>
  </si>
  <si>
    <t>5.63 Years</t>
  </si>
  <si>
    <t>LyxFt9ecT28,_aI0WM2OjTw,fJQP-ZLv6DU</t>
  </si>
  <si>
    <t>8.26 x LTM</t>
  </si>
  <si>
    <t>7.59 Years</t>
  </si>
  <si>
    <t>dVInQyzTjh8,FbTXpVicexk,g--eItR0j9I</t>
  </si>
  <si>
    <t>8.73 x LTM</t>
  </si>
  <si>
    <t>27 offers made by 10 investors</t>
  </si>
  <si>
    <t>11.95 Years</t>
  </si>
  <si>
    <t>3.02 Years</t>
  </si>
  <si>
    <t>Qqlw8iQeTHs</t>
  </si>
  <si>
    <t>7.24 x LTM</t>
  </si>
  <si>
    <t>2.49 Years</t>
  </si>
  <si>
    <t>20.79 x LTM</t>
  </si>
  <si>
    <t>45 offers made by 12 investors</t>
  </si>
  <si>
    <t>142.00 Years</t>
  </si>
  <si>
    <t>9.62 x LTM</t>
  </si>
  <si>
    <t>43 offers made by 14 investors</t>
  </si>
  <si>
    <t>11.09 Years</t>
  </si>
  <si>
    <t>XBz-1Sj8wXs</t>
  </si>
  <si>
    <t>2.22 x LTM</t>
  </si>
  <si>
    <t>1.61 Years</t>
  </si>
  <si>
    <t>3.47 x LTM</t>
  </si>
  <si>
    <t>9 offers made by 7 investors</t>
  </si>
  <si>
    <t>2.35 Years</t>
  </si>
  <si>
    <t>rcfMxOfjGY8,Icm5ew4qasQ,h4sFH5_H6go,Z9Wrz4avtzU</t>
  </si>
  <si>
    <t>3.88 x LTM</t>
  </si>
  <si>
    <t>16 offers made by 3 investors</t>
  </si>
  <si>
    <t>3.83 Years</t>
  </si>
  <si>
    <t>1lFI8sYN1Rc,2u1L9PWmJLg,-KFkra-del0</t>
  </si>
  <si>
    <t>49 offers made by 18 investors</t>
  </si>
  <si>
    <t>YykjpeuMNEk</t>
  </si>
  <si>
    <t>2.99 Years</t>
  </si>
  <si>
    <t>7vfnAY4fCbo,PCsFFwFBb5s,sQ1PF0Dg220</t>
  </si>
  <si>
    <t>4.95 x LTM</t>
  </si>
  <si>
    <t>14.33 Years</t>
  </si>
  <si>
    <t>vYMxOzxKYYo,oXaUpoPJPTk</t>
  </si>
  <si>
    <t>2.15 x LTM</t>
  </si>
  <si>
    <t>1.49 Years</t>
  </si>
  <si>
    <t>_xnIWT9PpK4</t>
  </si>
  <si>
    <t>8.31 x LTM</t>
  </si>
  <si>
    <t>6 offers made by 3 investors</t>
  </si>
  <si>
    <t>36.37 Years</t>
  </si>
  <si>
    <t>4.34 x LTM</t>
  </si>
  <si>
    <t>1.78 Years</t>
  </si>
  <si>
    <t>VSpgaN3wuag,JeGhUESd_1o</t>
  </si>
  <si>
    <t>1.00 x LTM</t>
  </si>
  <si>
    <t>1.75 Years</t>
  </si>
  <si>
    <t>QVn1DGgqBNo</t>
  </si>
  <si>
    <t>15.76 Years</t>
  </si>
  <si>
    <t>4ASJBXu8tNo,aFrZHTNOmas,kNyeaaHKPPA</t>
  </si>
  <si>
    <t>3.36 x LTM</t>
  </si>
  <si>
    <t>1.59 Years</t>
  </si>
  <si>
    <t>3.07 x LTM</t>
  </si>
  <si>
    <t>Bmy2CPU4j0Y,xD7APtaGLdg,E8CmmNcwffs</t>
  </si>
  <si>
    <t>9.94 x LTM</t>
  </si>
  <si>
    <t>15 offers made by 10 investors</t>
  </si>
  <si>
    <t>21.01 Years</t>
  </si>
  <si>
    <t>DYWNlrGzh20,u7RPvOOjCvE,_14yfM3APmc</t>
  </si>
  <si>
    <t>4.96 x LTM</t>
  </si>
  <si>
    <t>13.87 Years</t>
  </si>
  <si>
    <t>9ME9i71PQS8,lL_UDEWjiTo,4-loPhU7uKw</t>
  </si>
  <si>
    <t>10.03 x LTM</t>
  </si>
  <si>
    <t>30 offers made by 9 investors</t>
  </si>
  <si>
    <t>21.05 Years</t>
  </si>
  <si>
    <t>BfzsMQGqrt0,DE1_6WJ371A</t>
  </si>
  <si>
    <t>4.32 x LTM</t>
  </si>
  <si>
    <t>YNyFAro1E5M,64IGINWXrGQ,7kY0FCscg7g</t>
  </si>
  <si>
    <t>23 offers made by 7 investors</t>
  </si>
  <si>
    <t>1.92 Years</t>
  </si>
  <si>
    <t>Up0GIUtSX9k,PjtosbQC4_g,RIFsP5N769w</t>
  </si>
  <si>
    <t>10 offers made by 7 investors</t>
  </si>
  <si>
    <t>23.09 Years</t>
  </si>
  <si>
    <t>14 offers made by 11 investors</t>
  </si>
  <si>
    <t>4.75 Years</t>
  </si>
  <si>
    <t>14.47 x LTM</t>
  </si>
  <si>
    <t>31 offers made by 8 investors</t>
  </si>
  <si>
    <t>42.59 Years</t>
  </si>
  <si>
    <t>7XcTyEKSnYg,rrBx6mAWYPU,zg-ivWxy5KE</t>
  </si>
  <si>
    <t>5.57 x LTM</t>
  </si>
  <si>
    <t>4.76 Years</t>
  </si>
  <si>
    <t>6FLS29EI1iY,53F4a9sU4ek,HJU0tann9uE</t>
  </si>
  <si>
    <t>5.43 x LTM</t>
  </si>
  <si>
    <t>5.64 x LTM</t>
  </si>
  <si>
    <t>4.72 Years</t>
  </si>
  <si>
    <t>6FLS29EI1iY,53F4a9sU4ek,Jtq-v8cX0E0</t>
  </si>
  <si>
    <t>3.74 x LTM</t>
  </si>
  <si>
    <t>1.52 Years</t>
  </si>
  <si>
    <t>29 offers made by 8 investors</t>
  </si>
  <si>
    <t>6.80 Years</t>
  </si>
  <si>
    <t>Wa5B22KAkEk,meDRHqG2djI,z61GFxVD8K4</t>
  </si>
  <si>
    <t>6.68 x LTM</t>
  </si>
  <si>
    <t>21 offers made by 8 investors</t>
  </si>
  <si>
    <t>10.58 Years</t>
  </si>
  <si>
    <t>jGflUbPQfW8,I_NVUZNsh2E,P95_pCbCPZw,aT9-QyzuK4A</t>
  </si>
  <si>
    <t>8.21 x LTM</t>
  </si>
  <si>
    <t>36.12 Years</t>
  </si>
  <si>
    <t>5.04 x LTM</t>
  </si>
  <si>
    <t>1.70 Years</t>
  </si>
  <si>
    <t>HUs57WE_ENA,84EsT9O-ZBM,zFbh-XfGfqg</t>
  </si>
  <si>
    <t>3.78 x LTM</t>
  </si>
  <si>
    <t>2.66 Years</t>
  </si>
  <si>
    <t>Earnings Since 2004</t>
  </si>
  <si>
    <t>8.80 x LTM</t>
  </si>
  <si>
    <t>11.35 Years</t>
  </si>
  <si>
    <t>ekAXPCphKXQ,BiOmXeKyrxo,Z__FHAG1Jk8,7sOZEJvkq3Q</t>
  </si>
  <si>
    <t>39 offers made by 5 investors</t>
  </si>
  <si>
    <t>5.98 x LTM</t>
  </si>
  <si>
    <t>EmGqIWRl9Jg,aHptpGYqaPM,nL5WCeBY0aU</t>
  </si>
  <si>
    <t>4.78 x LTM</t>
  </si>
  <si>
    <t>2.72 Years</t>
  </si>
  <si>
    <t>SBYQLyXKLB8,LgJhcGl_h7Y</t>
  </si>
  <si>
    <t>12.34 x LTM</t>
  </si>
  <si>
    <t>15.04 Years</t>
  </si>
  <si>
    <t>yd8jh9QYfEs,w55Nib4uf1U,a81eP2E8MEQ</t>
  </si>
  <si>
    <t>8.67 x LTM</t>
  </si>
  <si>
    <t>20.45 Years</t>
  </si>
  <si>
    <t>14.65 Years</t>
  </si>
  <si>
    <t>fnoZtNHoSe8,VuOdosizz7Q,Z2B-g7KiIRI</t>
  </si>
  <si>
    <t>4.92 x LTM</t>
  </si>
  <si>
    <t>2.41 Years</t>
  </si>
  <si>
    <t>mDC7z-Nb_P4,oBiPOofoLAs,KvtpxqbVKnA,yuDpgbHN_aE</t>
  </si>
  <si>
    <t>5.22 x LTM</t>
  </si>
  <si>
    <t>9yRme0C2pmI,PeonBmeFR8o</t>
  </si>
  <si>
    <t>37 offers made by 12 investors</t>
  </si>
  <si>
    <t>15.30 Years</t>
  </si>
  <si>
    <t>25 offers made by 4 investors</t>
  </si>
  <si>
    <t>6.21 x LTM</t>
  </si>
  <si>
    <t>5.10 Years</t>
  </si>
  <si>
    <t>Ey_Trnz0PeA,o2y2EahoYZA</t>
  </si>
  <si>
    <t>4.50 Years</t>
  </si>
  <si>
    <t>_Wg2phwM2mI</t>
  </si>
  <si>
    <t>2.63 x LTM</t>
  </si>
  <si>
    <t>4.31 Years</t>
  </si>
  <si>
    <t>5aPH1L4IhBM</t>
  </si>
  <si>
    <t>6.87 x LTM</t>
  </si>
  <si>
    <t>4.58 Years</t>
  </si>
  <si>
    <t>15 offers made by 4 investors</t>
  </si>
  <si>
    <t>4.15 x LTM</t>
  </si>
  <si>
    <t>3.26 Years</t>
  </si>
  <si>
    <t>ItzNJcxE7UA,u5mYOs0SxWQ,QEzzjbC-fcw</t>
  </si>
  <si>
    <t>15.90 Years</t>
  </si>
  <si>
    <t>82vpIsQ3lX8,fJzAPF6m58s</t>
  </si>
  <si>
    <t>8.06 x LTM</t>
  </si>
  <si>
    <t>7.21 Years</t>
  </si>
  <si>
    <t>4IahvCIqeOc,ZB7Xjd34pjo,2a8PgqWrc_4,avFq9errZCk</t>
  </si>
  <si>
    <t>9.60 x LTM</t>
  </si>
  <si>
    <t>23.14 Years</t>
  </si>
  <si>
    <t>RtSDWq6HsJE</t>
  </si>
  <si>
    <t>32 offers made by 15 investors</t>
  </si>
  <si>
    <t>2.80 x LTM</t>
  </si>
  <si>
    <t>2.95 x LTM</t>
  </si>
  <si>
    <t>5.49 Years</t>
  </si>
  <si>
    <t>3.42 x LTM</t>
  </si>
  <si>
    <t>1.27 Years</t>
  </si>
  <si>
    <t>1.76 x LTM</t>
  </si>
  <si>
    <t>1.34 Years</t>
  </si>
  <si>
    <t>14 offers made by 6 investors</t>
  </si>
  <si>
    <t>2.53 Years</t>
  </si>
  <si>
    <t>RFHLlTjFWcc,KRW5njQ1NrA</t>
  </si>
  <si>
    <t>13 offers made by 4 investors</t>
  </si>
  <si>
    <t>3.61 x LTM</t>
  </si>
  <si>
    <t>10.21 Years</t>
  </si>
  <si>
    <t>59 offers made by 29 investors</t>
  </si>
  <si>
    <t>5.98 Years</t>
  </si>
  <si>
    <t>MVM4e1lY1No,VQ9HKhn-kAE</t>
  </si>
  <si>
    <t>2.14 Years</t>
  </si>
  <si>
    <t>o_nXmFlGMwE,C7eIZewXv-I</t>
  </si>
  <si>
    <t>10.90 x LTM</t>
  </si>
  <si>
    <t>28.46 Years</t>
  </si>
  <si>
    <t>42 offers made by 9 investors</t>
  </si>
  <si>
    <t>25.25 Years</t>
  </si>
  <si>
    <t>FFTMhwYqbHU</t>
  </si>
  <si>
    <t>27 offers made by 19 investors</t>
  </si>
  <si>
    <t>8.77 x LTM</t>
  </si>
  <si>
    <t>JseWhrUz9TY,mRqbyeAoljE,K1-jqPXGTSQ</t>
  </si>
  <si>
    <t>21 offers made by 6 investors</t>
  </si>
  <si>
    <t>10.24 x LTM</t>
  </si>
  <si>
    <t>2.74 Years</t>
  </si>
  <si>
    <t>lcRn8ZLghTE,zFz5-aj94jQ,3CRUQR1xN7A</t>
  </si>
  <si>
    <t>18 offers made by 9 investors</t>
  </si>
  <si>
    <t>10.96 x LTM</t>
  </si>
  <si>
    <t>7.71 Years</t>
  </si>
  <si>
    <t>Y-lI_tgQMMk</t>
  </si>
  <si>
    <t>57 offers made by 13 investors</t>
  </si>
  <si>
    <t>10.52 x LTM</t>
  </si>
  <si>
    <t>9.94 Years</t>
  </si>
  <si>
    <t>QczgvUDskk0</t>
  </si>
  <si>
    <t>10.40 x LTM</t>
  </si>
  <si>
    <t>26.93 Years</t>
  </si>
  <si>
    <t>me3CPl_i4C4</t>
  </si>
  <si>
    <t>72 offers made by 18 investors</t>
  </si>
  <si>
    <t>7.55 x LTM</t>
  </si>
  <si>
    <t>8.68 Years</t>
  </si>
  <si>
    <t>vJwKKKd2ZYE</t>
  </si>
  <si>
    <t>7.25 x LTM</t>
  </si>
  <si>
    <t>7.20 Years</t>
  </si>
  <si>
    <t>OaBsB8Ts3E4</t>
  </si>
  <si>
    <t>3.67 x LTM</t>
  </si>
  <si>
    <t>6.16 Years</t>
  </si>
  <si>
    <t>ixDvq80wZps,-TCyicBnCm4</t>
  </si>
  <si>
    <t>4.90 x LTM</t>
  </si>
  <si>
    <t>4.90 Years</t>
  </si>
  <si>
    <t>FyQQTAzt2Ng,Gmx0NEkgoNE,SB-4sTwxURU</t>
  </si>
  <si>
    <t>14.43 x LTM</t>
  </si>
  <si>
    <t>5.19 Years</t>
  </si>
  <si>
    <t>BwkbbTSemNU,VBnDiYHnvmc,2ktbvLIaa1c</t>
  </si>
  <si>
    <t>15 offers made by 9 investors</t>
  </si>
  <si>
    <t>7.73 x LTM</t>
  </si>
  <si>
    <t>4.09 Years</t>
  </si>
  <si>
    <t>T5-KmV7ntxI,3BwfmrrAexA,7KkQXkGHnLc</t>
  </si>
  <si>
    <t>6.50 x LTM</t>
  </si>
  <si>
    <t>3.38 Years</t>
  </si>
  <si>
    <t>9.49 x LTM</t>
  </si>
  <si>
    <t>13.38 Years</t>
  </si>
  <si>
    <t>BhQbhDjtreI,FuWPseegaKw,MgJ7v8D8iFE</t>
  </si>
  <si>
    <t>8.72 x LTM</t>
  </si>
  <si>
    <t>3.77 Years</t>
  </si>
  <si>
    <t>lmqgSAYr6O4,NWKMSdPMviU</t>
  </si>
  <si>
    <t>8.16 Years</t>
  </si>
  <si>
    <t>hKFRwLIGri4,ssWpjC6s9HI</t>
  </si>
  <si>
    <t>9.96 x LTM</t>
  </si>
  <si>
    <t>10.92 x LTM</t>
  </si>
  <si>
    <t>VEou0QBeHlk,_-EB1fopNNA,_IHH2ibMjIQ</t>
  </si>
  <si>
    <t>25 offers made by 12 investors</t>
  </si>
  <si>
    <t>12.63 x LTM</t>
  </si>
  <si>
    <t>53.23 Years</t>
  </si>
  <si>
    <t>aOoaFzSt8nI,cmK8YDcbXCY,LBVUg-7hKQI</t>
  </si>
  <si>
    <t>33 offers made by 10 investors</t>
  </si>
  <si>
    <t>5.27 x LTM</t>
  </si>
  <si>
    <t>7.42 Years</t>
  </si>
  <si>
    <t>jtmhKTNV1HA,WNysPwFvQcc</t>
  </si>
  <si>
    <t>10.29 x LTM</t>
  </si>
  <si>
    <t>2.69 x LTM</t>
  </si>
  <si>
    <t>5.73 x LTM</t>
  </si>
  <si>
    <t>20.83 Years</t>
  </si>
  <si>
    <t>83mhHOytg4U</t>
  </si>
  <si>
    <t>32 offers made by 6 investors</t>
  </si>
  <si>
    <t>1.13 x LTM</t>
  </si>
  <si>
    <t>2.67 Years</t>
  </si>
  <si>
    <t>SCi93Gdc_QI,mC-Z0jbfPlc</t>
  </si>
  <si>
    <t>8.62 x LTM</t>
  </si>
  <si>
    <t>ikstfQbfOMw,w4RNarMlWok,OStE0wRHCWg</t>
  </si>
  <si>
    <t>5.99 x LTM</t>
  </si>
  <si>
    <t>G5SHPIJZUOI,z-7qUUa2iOE</t>
  </si>
  <si>
    <t>8.52 x LTM</t>
  </si>
  <si>
    <t>9.02 Years</t>
  </si>
  <si>
    <t>bDYWOH-q-RI,vvzhChnHWYo,he32vwlKQPY</t>
  </si>
  <si>
    <t>17.25 x LTM</t>
  </si>
  <si>
    <t>3.00 Years</t>
  </si>
  <si>
    <t>ekVTPQ7SwKg</t>
  </si>
  <si>
    <t>28 offers made by 6 investors</t>
  </si>
  <si>
    <t>3.89 x LTM</t>
  </si>
  <si>
    <t>13.65 Years</t>
  </si>
  <si>
    <t>10.07 x LTM</t>
  </si>
  <si>
    <t>40.85 Years</t>
  </si>
  <si>
    <t>W_H7QykJ53g,EDCRA7kvYD0,_6MwzSaBBQY</t>
  </si>
  <si>
    <t>15.59 x LTM</t>
  </si>
  <si>
    <t>29.21 Years</t>
  </si>
  <si>
    <t>G5iW_RQ9RPQ,W_H7QykJ53g,6FfCxLvV2nc</t>
  </si>
  <si>
    <t>5.56 Years</t>
  </si>
  <si>
    <t>1ZxF_nA1SxQ,xS1Gz7nMV0Q,qN4ooNx77u0</t>
  </si>
  <si>
    <t>47 offers made by 13 investors</t>
  </si>
  <si>
    <t>11.11 x LTM</t>
  </si>
  <si>
    <t>4.00 Years</t>
  </si>
  <si>
    <t>XUeUFS3TQGI,8_jmspv4yqU</t>
  </si>
  <si>
    <t>11.19 x LTM</t>
  </si>
  <si>
    <t>17.83 Years</t>
  </si>
  <si>
    <t>Iii33aHd7zY,oEA7Vw09TGU,zT6i0KV1T00</t>
  </si>
  <si>
    <t>17.27 x LTM</t>
  </si>
  <si>
    <t>40.22 Years</t>
  </si>
  <si>
    <t>pJDx-1L3V9U,W_H7QykJ53g,ZfGDFgdmdvo</t>
  </si>
  <si>
    <t>3.22 x LTM</t>
  </si>
  <si>
    <t>8.97 Years</t>
  </si>
  <si>
    <t>9pv5wVS7yzk</t>
  </si>
  <si>
    <t>17 offers made by 11 investors</t>
  </si>
  <si>
    <t>6.21 Years</t>
  </si>
  <si>
    <t>C_3d6GntKbk,J-dv_DcDD_A,lf7eQ2PksA8</t>
  </si>
  <si>
    <t>22 offers made by 8 investors</t>
  </si>
  <si>
    <t>8.87 x LTM</t>
  </si>
  <si>
    <t>xrEzr-rWwe8,K0M3X3_pFD4</t>
  </si>
  <si>
    <t>29 offers made by 11 investors</t>
  </si>
  <si>
    <t>6.52 x LTM</t>
  </si>
  <si>
    <t>11.77 x LTM</t>
  </si>
  <si>
    <t>21.73 Years</t>
  </si>
  <si>
    <t>HNGaa5Opfmc</t>
  </si>
  <si>
    <t>24 offers made by 7 investors</t>
  </si>
  <si>
    <t>12.54 x LTM</t>
  </si>
  <si>
    <t>46.75 Years</t>
  </si>
  <si>
    <t>vVoMJSMgsUM,rrBx6mAWYPU,LgnuNk2-YF4</t>
  </si>
  <si>
    <t>8.07 x LTM</t>
  </si>
  <si>
    <t>19.02 Years</t>
  </si>
  <si>
    <t>2.77 Years</t>
  </si>
  <si>
    <t>Ly9JtA6BVhI,SiK2II0TpEo,a94QIBbhaHk</t>
  </si>
  <si>
    <t>9.58 x LTM</t>
  </si>
  <si>
    <t>18.11 Years</t>
  </si>
  <si>
    <t>hww1GApX3no,6majmzqAg3M,VlROn9d4rnE</t>
  </si>
  <si>
    <t>27 offers made by 7 investors</t>
  </si>
  <si>
    <t>8.94 x LTM</t>
  </si>
  <si>
    <t>11.01 Years</t>
  </si>
  <si>
    <t>he32vwlKQPY,Aqd32qjJElw,bDYWOH-q-RI</t>
  </si>
  <si>
    <t>20 offers made by 5 investors</t>
  </si>
  <si>
    <t>1.87 x LTM</t>
  </si>
  <si>
    <t>2W1KE5IdIzo</t>
  </si>
  <si>
    <t>5.09 Years</t>
  </si>
  <si>
    <t>13 offers made by 7 investors</t>
  </si>
  <si>
    <t>5.85 x LTM</t>
  </si>
  <si>
    <t>3.25 Years</t>
  </si>
  <si>
    <t>unW5KdvSMZw</t>
  </si>
  <si>
    <t>6.84 x LTM</t>
  </si>
  <si>
    <t>9.98 Years</t>
  </si>
  <si>
    <t>JQbiR2gtyw0,e_fCedd1dVs</t>
  </si>
  <si>
    <t>6.37 x LTM</t>
  </si>
  <si>
    <t>12.00 Years</t>
  </si>
  <si>
    <t>_PvdrueQ_Ms</t>
  </si>
  <si>
    <t>2.44 x LTM</t>
  </si>
  <si>
    <t>2.19 Years</t>
  </si>
  <si>
    <t>10 offers made by 2 investors</t>
  </si>
  <si>
    <t>5.16 x LTM</t>
  </si>
  <si>
    <t>A9Lj1ps6SC4</t>
  </si>
  <si>
    <t>34 offers made by 3 investors</t>
  </si>
  <si>
    <t>6.26 x LTM</t>
  </si>
  <si>
    <t>5.61 Years</t>
  </si>
  <si>
    <t>Tiixq9rT_J0,Azqv46WFxZE,CAgzfcWAlTo</t>
  </si>
  <si>
    <t>6.91 x LTM</t>
  </si>
  <si>
    <t>16.51 Years</t>
  </si>
  <si>
    <t>PFR5s96jGeg,EpWGhCTw_l8,3_RrwW9RpXw</t>
  </si>
  <si>
    <t>7.60 x LTM</t>
  </si>
  <si>
    <t>6.97 Years</t>
  </si>
  <si>
    <t>1NyMSWqIJDQ,CldOyZsFRHg,HKErmFliQG0</t>
  </si>
  <si>
    <t>28 offers made by 8 investors</t>
  </si>
  <si>
    <t>19.96 x LTM</t>
  </si>
  <si>
    <t>141.51 Years</t>
  </si>
  <si>
    <t>30 offers made by 10 investors</t>
  </si>
  <si>
    <t>8.66 x LTM</t>
  </si>
  <si>
    <t>6.04 Years</t>
  </si>
  <si>
    <t>7xCX0V0gy08,mwqRVMaM3vU,8RFbYtOet4g</t>
  </si>
  <si>
    <t>13 offers made by 6 investors</t>
  </si>
  <si>
    <t>8.56 Years</t>
  </si>
  <si>
    <t>iD6UswRkUZ4,Y8zXV18DGFw,RYKnP-6cDWE</t>
  </si>
  <si>
    <t>7.48 x LTM</t>
  </si>
  <si>
    <t>16.39 Years</t>
  </si>
  <si>
    <t>20 offers made by 7 investors</t>
  </si>
  <si>
    <t>16 offers made by 9 investors</t>
  </si>
  <si>
    <t>3.16 x LTM</t>
  </si>
  <si>
    <t>1.08 Years</t>
  </si>
  <si>
    <t>MIvhuTmmVUQ</t>
  </si>
  <si>
    <t>7.70 Years</t>
  </si>
  <si>
    <t>hGKK8eGQQEk,Ab_aGA3xft0</t>
  </si>
  <si>
    <t>6.30 x LTM</t>
  </si>
  <si>
    <t>4.73 Years</t>
  </si>
  <si>
    <t>zXvKvBMXYa8,74HaJcmgUBw,hMyezoRxB-Q</t>
  </si>
  <si>
    <t>30 offers made by 6 investors</t>
  </si>
  <si>
    <t>26.89 Years</t>
  </si>
  <si>
    <t>fuOZdTDnhTY,ESJ5TMvDrVU,2OE6VBq8n0A</t>
  </si>
  <si>
    <t>8.32 x LTM</t>
  </si>
  <si>
    <t>11.08 Years</t>
  </si>
  <si>
    <t>11 offers made by 7 investors</t>
  </si>
  <si>
    <t>5.28 x LTM</t>
  </si>
  <si>
    <t>21.14 Years</t>
  </si>
  <si>
    <t>9iUTRUovNb0</t>
  </si>
  <si>
    <t>20 offers made by 2 investors</t>
  </si>
  <si>
    <t>9.42 Years</t>
  </si>
  <si>
    <t>5.35 x LTM</t>
  </si>
  <si>
    <t>6.74 Years</t>
  </si>
  <si>
    <t>4.12 x LTM</t>
  </si>
  <si>
    <t>27.49 Years</t>
  </si>
  <si>
    <t>HSC9cgvtkRs,WyE-S-PR9l4,hNCmb-4oXJA</t>
  </si>
  <si>
    <t>13 offers made by 2 investors</t>
  </si>
  <si>
    <t>3.75 Years</t>
  </si>
  <si>
    <t>8.27 x LTM</t>
  </si>
  <si>
    <t>11.94 Years</t>
  </si>
  <si>
    <t>ro-gE1LEZ5E,NPD58u6i-AA,_hcLjSQW-QA</t>
  </si>
  <si>
    <t>8.88 x LTM</t>
  </si>
  <si>
    <t>2.89 Years</t>
  </si>
  <si>
    <t>Q6lXBSdup5Q</t>
  </si>
  <si>
    <t>13.63 x LTM</t>
  </si>
  <si>
    <t>35.99 Years</t>
  </si>
  <si>
    <t>GPTK7LOj24k</t>
  </si>
  <si>
    <t>12.86 x LTM</t>
  </si>
  <si>
    <t>45.00 Years</t>
  </si>
  <si>
    <t>3.73 Years</t>
  </si>
  <si>
    <t>5.08 x LTM</t>
  </si>
  <si>
    <t>6.10 x LTM</t>
  </si>
  <si>
    <t>8.71 x LTM</t>
  </si>
  <si>
    <t>29 offers made by 7 investors</t>
  </si>
  <si>
    <t>YFSwJuJqekw,i8Zi1DM7iR4</t>
  </si>
  <si>
    <t>7.52 x LTM</t>
  </si>
  <si>
    <t>MtQZeMqR4zU,gJ5YaApfSdQ,kf1pVxHqSdI,OI546yWtNTA</t>
  </si>
  <si>
    <t>14.17 x LTM</t>
  </si>
  <si>
    <t>33 offers made by 11 investors</t>
  </si>
  <si>
    <t>29.10 Years</t>
  </si>
  <si>
    <t>5EdmHSTwmWY</t>
  </si>
  <si>
    <t>5.40 x LTM</t>
  </si>
  <si>
    <t>16 offers made by 10 investors</t>
  </si>
  <si>
    <t>9.88 Years</t>
  </si>
  <si>
    <t>ss_JgjdxX40</t>
  </si>
  <si>
    <t>5.72 x LTM</t>
  </si>
  <si>
    <t>10.63 Years</t>
  </si>
  <si>
    <t>F8nUHT1msYc</t>
  </si>
  <si>
    <t>18.78 Years</t>
  </si>
  <si>
    <t>9.01 Years</t>
  </si>
  <si>
    <t>FIsomh4L-bo,q1KL5U-fyMc,SRuI4FHAj8k</t>
  </si>
  <si>
    <t>6.19 Years</t>
  </si>
  <si>
    <t>9.14 x LTM</t>
  </si>
  <si>
    <t>5.75 Years</t>
  </si>
  <si>
    <t>f5I79eakR8E,YPm6_bF4hac,Xul7ku1XxRY</t>
  </si>
  <si>
    <t>1.03 x LTM</t>
  </si>
  <si>
    <t>1.72 Years</t>
  </si>
  <si>
    <t>1LdAvSXqQCg,z54loPrKw3Y</t>
  </si>
  <si>
    <t>8 offers made by 5 investors</t>
  </si>
  <si>
    <t>bnCT0GXgLJg</t>
  </si>
  <si>
    <t>2.79 Years</t>
  </si>
  <si>
    <t>w9uWPBDHEKE,HIwAI05Y1fU</t>
  </si>
  <si>
    <t>6.47 x LTM</t>
  </si>
  <si>
    <t>3.45 Years</t>
  </si>
  <si>
    <t>4wNpOeakhEM,vvzhChnHWYo,APATH3ea-D0</t>
  </si>
  <si>
    <t>9.00 x LTM</t>
  </si>
  <si>
    <t>22.03 Years</t>
  </si>
  <si>
    <t>5.51 x LTM</t>
  </si>
  <si>
    <t>2.32 Years</t>
  </si>
  <si>
    <t>IM-0uSluHT4,zgNVvtOp8mU</t>
  </si>
  <si>
    <t>7.50 x LTM</t>
  </si>
  <si>
    <t>7.94 Years</t>
  </si>
  <si>
    <t>_mVJJvx04_w</t>
  </si>
  <si>
    <t>6.28 x LTM</t>
  </si>
  <si>
    <t>21 offers made by 4 investors</t>
  </si>
  <si>
    <t>6.81 x LTM</t>
  </si>
  <si>
    <t>35 offers made by 7 investors</t>
  </si>
  <si>
    <t>1.86 x LTM</t>
  </si>
  <si>
    <t>1.53 Years</t>
  </si>
  <si>
    <t>G9z5iVNGeRA,RIFsP5N769w,Up0GIUtSX9k</t>
  </si>
  <si>
    <t>9.08 x LTM</t>
  </si>
  <si>
    <t>19 offers made by 6 investors</t>
  </si>
  <si>
    <t>jtE6Dlpwh3c,fNkPOLpQjlw</t>
  </si>
  <si>
    <t>8.19 x LTM</t>
  </si>
  <si>
    <t>K-8GWoC8Fp0</t>
  </si>
  <si>
    <t>5.86 x LTM</t>
  </si>
  <si>
    <t>5.12 Years</t>
  </si>
  <si>
    <t>1.45 Years</t>
  </si>
  <si>
    <t>3.17 x LTM</t>
  </si>
  <si>
    <t>2.65 Years</t>
  </si>
  <si>
    <t>q1VJs-1jHQM,4976Fgvf5Ps,H0qVhi01Lp4</t>
  </si>
  <si>
    <t>5.30 x LTM</t>
  </si>
  <si>
    <t>2.23 Years</t>
  </si>
  <si>
    <t>daJgg8o0aNA,Q0OUZHD7XG4,UAUX-Yhdy0k</t>
  </si>
  <si>
    <t>2.67 x LTM</t>
  </si>
  <si>
    <t>12 offers made by 7 investors</t>
  </si>
  <si>
    <t>1bfi4UMq7qI</t>
  </si>
  <si>
    <t>4.68 x LTM</t>
  </si>
  <si>
    <t>2.62 Years</t>
  </si>
  <si>
    <t>7.02 x LTM</t>
  </si>
  <si>
    <t>3.78 Years</t>
  </si>
  <si>
    <t>MkFmMFY1Q6Y</t>
  </si>
  <si>
    <t>4.79 Years</t>
  </si>
  <si>
    <t>KI9e5T8X4DQ</t>
  </si>
  <si>
    <t>xjGj99eQIqQ</t>
  </si>
  <si>
    <t>10.37 x LTM</t>
  </si>
  <si>
    <t>101 offers made by 30 investors</t>
  </si>
  <si>
    <t>10.40 Years</t>
  </si>
  <si>
    <t>G8jCIntzNY4,_IHH2ibMjIQ</t>
  </si>
  <si>
    <t>4.37 x LTM</t>
  </si>
  <si>
    <t>1.77 Years</t>
  </si>
  <si>
    <t>MfEuvEk896E,BzKakYP-qvw,qfSljVwOsFo</t>
  </si>
  <si>
    <t>4.51 x LTM</t>
  </si>
  <si>
    <t>vvzhChnHWYo,4wNpOeakhEM,bKuAMmTqUbs,APATH3ea-D0</t>
  </si>
  <si>
    <t>5.45 x LTM</t>
  </si>
  <si>
    <t>3.05 Years</t>
  </si>
  <si>
    <t>I2IvHbXZp-I,jpBRbPc_eb4</t>
  </si>
  <si>
    <t>10.78 x LTM</t>
  </si>
  <si>
    <t>2.85 Years</t>
  </si>
  <si>
    <t>gOqKKKUCMNY,7j2ZZw1PrnM,y4rrC8_K7vw</t>
  </si>
  <si>
    <t>3.52 x LTM</t>
  </si>
  <si>
    <t>40 offers made by 12 investors</t>
  </si>
  <si>
    <t>17.61 Years</t>
  </si>
  <si>
    <t>gH476CxJxfg,vEY_mg2y-rg</t>
  </si>
  <si>
    <t>3.79 x LTM</t>
  </si>
  <si>
    <t>9 offers made by 2 investors</t>
  </si>
  <si>
    <t>3.36 Years</t>
  </si>
  <si>
    <t>9.64 x LTM</t>
  </si>
  <si>
    <t>49 offers made by 13 investors</t>
  </si>
  <si>
    <t>b9NculQEBa0</t>
  </si>
  <si>
    <t>15.85 x LTM</t>
  </si>
  <si>
    <t>39 offers made by 10 investors</t>
  </si>
  <si>
    <t>15.17 Years</t>
  </si>
  <si>
    <t>6.17 Years</t>
  </si>
  <si>
    <t>4.93 Years</t>
  </si>
  <si>
    <t>BmLSua7LPR8</t>
  </si>
  <si>
    <t>20 offers made by 6 investors</t>
  </si>
  <si>
    <t>AnmWwudeqfM,cFJ5qCmvPkY,MX5OqyBYKh4</t>
  </si>
  <si>
    <t>1.71 x LTM</t>
  </si>
  <si>
    <t>4.02 x LTM</t>
  </si>
  <si>
    <t>WNysPwFvQcc,jtmhKTNV1HA</t>
  </si>
  <si>
    <t>13.37 x LTM</t>
  </si>
  <si>
    <t>34 offers made by 6 investors</t>
  </si>
  <si>
    <t>10.15 Years</t>
  </si>
  <si>
    <t>HKtsdZs9LJo,lA-gGl6qihQ,opeETnB8m8w</t>
  </si>
  <si>
    <t>16.70 x LTM</t>
  </si>
  <si>
    <t>34 offers made by 5 investors</t>
  </si>
  <si>
    <t>46.21 Years</t>
  </si>
  <si>
    <t>KzOJaHHlIcQ,gXuiaQnA8ls,yhymixj4Tr0</t>
  </si>
  <si>
    <t>5.09 x LTM</t>
  </si>
  <si>
    <t>wklCLjvP8Hs</t>
  </si>
  <si>
    <t>9.40 x LTM</t>
  </si>
  <si>
    <t>29.53 Years</t>
  </si>
  <si>
    <t>yE8c7CEwdOE,rzE5nbWdKTs,29ebiwO4O70</t>
  </si>
  <si>
    <t>4.72 x LTM</t>
  </si>
  <si>
    <t>1.95 Years</t>
  </si>
  <si>
    <t>QQoYXLbji8Q,23BBiegICpY</t>
  </si>
  <si>
    <t>10.89 x LTM</t>
  </si>
  <si>
    <t>54 offers made by 10 investors</t>
  </si>
  <si>
    <t>24.95 Years</t>
  </si>
  <si>
    <t>VzDN7mCDoC0</t>
  </si>
  <si>
    <t>4 offers made by 4 investors</t>
  </si>
  <si>
    <t>9.91 Years</t>
  </si>
  <si>
    <t>zrqYTa9jWoY,Ue2B6CuwXms</t>
  </si>
  <si>
    <t>1.39 x LTM</t>
  </si>
  <si>
    <t>2.64 x LTM</t>
  </si>
  <si>
    <t>4.97 Years</t>
  </si>
  <si>
    <t>10.73 x LTM</t>
  </si>
  <si>
    <t>18 offers made by 5 investors</t>
  </si>
  <si>
    <t>2.21 Years</t>
  </si>
  <si>
    <t>wVo6jw6xHcQ,BRFuKV4cJBM,VTnAiVLWS6w</t>
  </si>
  <si>
    <t>3.10 Years</t>
  </si>
  <si>
    <t>7M2wE6J2gL8,jW3aJ-3SEVU,WNl8kDDdnOo</t>
  </si>
  <si>
    <t>eP4eqhWc7sI,sDwrIlg-6YU</t>
  </si>
  <si>
    <t>9.90 x LTM</t>
  </si>
  <si>
    <t>QnxpHIl5Ynw,vK3xgCmpXdk</t>
  </si>
  <si>
    <t>3.38 x LTM</t>
  </si>
  <si>
    <t>9.60 Years</t>
  </si>
  <si>
    <t>4.83 Years</t>
  </si>
  <si>
    <t>IumYMCllMsM,L_7HwhJnMF0</t>
  </si>
  <si>
    <t>5.94 x LTM</t>
  </si>
  <si>
    <t>1.40 Years</t>
  </si>
  <si>
    <t>qshGZLpO3PQ</t>
  </si>
  <si>
    <t>12.95 x LTM</t>
  </si>
  <si>
    <t>58 offers made by 7 investors</t>
  </si>
  <si>
    <t>56.56 Years</t>
  </si>
  <si>
    <t>3.60 x LTM</t>
  </si>
  <si>
    <t>23 offers made by 4 investors</t>
  </si>
  <si>
    <t>SfMzK9xAp8w</t>
  </si>
  <si>
    <t>7.86 x LTM</t>
  </si>
  <si>
    <t>34 offers made by 11 investors</t>
  </si>
  <si>
    <t>12.19 Years</t>
  </si>
  <si>
    <t>XXPBCuKOrZM,BKpx2KD8LV4,EQJn3_RBr04</t>
  </si>
  <si>
    <t>Ib36P4_Xtp8,bRChz-OYi9o</t>
  </si>
  <si>
    <t>zHould3ef0Q,WHVupRkTdqo,diQ4XineDBw</t>
  </si>
  <si>
    <t>8.38 Years</t>
  </si>
  <si>
    <t>huFra1mnIVE,byEUIzfVLAs,6Hi-VMxT6fc,aCGJUcor30M</t>
  </si>
  <si>
    <t>7.51 Years</t>
  </si>
  <si>
    <t>22 offers made by 10 investors</t>
  </si>
  <si>
    <t>3.89 Years</t>
  </si>
  <si>
    <t>YBC_-6kNJDU,RloRSwRd-pE,HFuu0vZBb7g</t>
  </si>
  <si>
    <t>4.55 Years</t>
  </si>
  <si>
    <t>3.93 x LTM</t>
  </si>
  <si>
    <t>1.24 Years</t>
  </si>
  <si>
    <t>2.73 x LTM</t>
  </si>
  <si>
    <t>6.62 x LTM</t>
  </si>
  <si>
    <t>64 offers made by 28 investors</t>
  </si>
  <si>
    <t>5.77 Years</t>
  </si>
  <si>
    <t>1vAqaUwLg7g</t>
  </si>
  <si>
    <t>7.32 x LTM</t>
  </si>
  <si>
    <t>2.69 Years</t>
  </si>
  <si>
    <t>5.81 x LTM</t>
  </si>
  <si>
    <t>40 offers made by 13 investors</t>
  </si>
  <si>
    <t>53.07 Years</t>
  </si>
  <si>
    <t>6Mu54N9NSaQ</t>
  </si>
  <si>
    <t>gTf36GEcK8s</t>
  </si>
  <si>
    <t>2.88 x LTM</t>
  </si>
  <si>
    <t>22 offers made by 13 investors</t>
  </si>
  <si>
    <t>6.44 Years</t>
  </si>
  <si>
    <t>lLY8iPypOmU</t>
  </si>
  <si>
    <t>4.44 Years</t>
  </si>
  <si>
    <t>Rq-UM5vL6tg,vJgwn7b5Iug,jEW4tgk8ukU</t>
  </si>
  <si>
    <t>19 offers made by 9 investors</t>
  </si>
  <si>
    <t>6.37 Years</t>
  </si>
  <si>
    <t>JbVb6P77qeg,Iz-JHnywOOY,bauroEzV4OE</t>
  </si>
  <si>
    <t>7.17 x LTM</t>
  </si>
  <si>
    <t>9QT64nOp854,7q_gdH685RU,AS-ffceb0HY</t>
  </si>
  <si>
    <t>7.81 x LTM</t>
  </si>
  <si>
    <t>45 offers made by 9 investors</t>
  </si>
  <si>
    <t>11.07 Years</t>
  </si>
  <si>
    <t>dZX6Q-Bj_xg,DiEwJTOderQ,T0RvPYRRRbE</t>
  </si>
  <si>
    <t>3.70 Years</t>
  </si>
  <si>
    <t>gNDjr7MH67k,xQVowR4myeU,fQvj3hg3uwg,RizIubXJQyk</t>
  </si>
  <si>
    <t>3.85 x LTM</t>
  </si>
  <si>
    <t>12.42 x LTM</t>
  </si>
  <si>
    <t>38.21 Years</t>
  </si>
  <si>
    <t>w6r4E514nJg,sAFxxMvK1jI</t>
  </si>
  <si>
    <t>32 offers made by 5 investors</t>
  </si>
  <si>
    <t>5.66 Years</t>
  </si>
  <si>
    <t>7.66 x LTM</t>
  </si>
  <si>
    <t>16 offers made by 8 investors</t>
  </si>
  <si>
    <t>3.81 Years</t>
  </si>
  <si>
    <t>MssBVuguSzg,fdR17ulmr7g,-1iOcmML62I</t>
  </si>
  <si>
    <t>16.40 x LTM</t>
  </si>
  <si>
    <t>3.75 x LTM</t>
  </si>
  <si>
    <t>4.06 Years</t>
  </si>
  <si>
    <t>35hNi33F7Mk</t>
  </si>
  <si>
    <t>2.68 x LTM</t>
  </si>
  <si>
    <t>7.88 x LTM</t>
  </si>
  <si>
    <t>16 offers made by 4 investors</t>
  </si>
  <si>
    <t>10.46 Years</t>
  </si>
  <si>
    <t>ffOX5ub0tYY,2GHjeBSzNbA</t>
  </si>
  <si>
    <t>10.41 Years</t>
  </si>
  <si>
    <t>14.13 x LTM</t>
  </si>
  <si>
    <t>3.41 Years</t>
  </si>
  <si>
    <t>Px-Pi5UjB40,RQ6lv10fFHE</t>
  </si>
  <si>
    <t>9.50 x LTM</t>
  </si>
  <si>
    <t>11WlRk1yjF4,9QDoYaXyTGE,k1FJsSrUryU</t>
  </si>
  <si>
    <t>4.16 x LTM</t>
  </si>
  <si>
    <t>2.27 Years</t>
  </si>
  <si>
    <t>16.98 x LTM</t>
  </si>
  <si>
    <t>10.02 Years</t>
  </si>
  <si>
    <t>lA-gGl6qihQ,opeETnB8m8w,HKtsdZs9LJo</t>
  </si>
  <si>
    <t>4.88 x LTM</t>
  </si>
  <si>
    <t>AS-ffceb0HY,9QT64nOp854,QaQtR3DbQGU</t>
  </si>
  <si>
    <t>fry0Gx2wWas,XlF_GZJhd_8,1QxZl8_KZZY</t>
  </si>
  <si>
    <t>7.43 x LTM</t>
  </si>
  <si>
    <t>9 offers made by 8 investors</t>
  </si>
  <si>
    <t>1.97 Years</t>
  </si>
  <si>
    <t>tHMaxILIvdI</t>
  </si>
  <si>
    <t>21.46 Years</t>
  </si>
  <si>
    <t>08iGSxMieVU,d2HfQkiZ7Xw</t>
  </si>
  <si>
    <t>21.80 x LTM</t>
  </si>
  <si>
    <t>95 offers made by 6 investors</t>
  </si>
  <si>
    <t>18.01 Years</t>
  </si>
  <si>
    <t>ZxRG7uoFDo4</t>
  </si>
  <si>
    <t>3.23 Years</t>
  </si>
  <si>
    <t>rZgbI44kksE</t>
  </si>
  <si>
    <t>2.91 x LTM</t>
  </si>
  <si>
    <t>1.14 Years</t>
  </si>
  <si>
    <t>PkKnp4SdE-w</t>
  </si>
  <si>
    <t>6.74 x LTM</t>
  </si>
  <si>
    <t>oIm-GQml3ew,tvrIOGeu5Dk</t>
  </si>
  <si>
    <t>5.76 x LTM</t>
  </si>
  <si>
    <t>32 offers made by 10 investors</t>
  </si>
  <si>
    <t>4.25 Years</t>
  </si>
  <si>
    <t>48 offers made by 17 investors</t>
  </si>
  <si>
    <t>12.14 x LTM</t>
  </si>
  <si>
    <t>64 offers made by 16 investors</t>
  </si>
  <si>
    <t>22.65 Years</t>
  </si>
  <si>
    <t>_YOvQNgpfXY,EMglIqK1l5I,qA9grAxAZjE</t>
  </si>
  <si>
    <t>16.52 x LTM</t>
  </si>
  <si>
    <t>41 offers made by 14 investors</t>
  </si>
  <si>
    <t>32.12 Years</t>
  </si>
  <si>
    <t>aD4IZ6O45G4,wAiij6WYniw,X5T1GrnMoJI</t>
  </si>
  <si>
    <t>2.72 x LTM</t>
  </si>
  <si>
    <t>1.32 Years</t>
  </si>
  <si>
    <t>8y1MfIHqTnE,nQcDnJi7XLc</t>
  </si>
  <si>
    <t>11.66 x LTM</t>
  </si>
  <si>
    <t>17 offers made by 10 investors</t>
  </si>
  <si>
    <t>23.62 Years</t>
  </si>
  <si>
    <t>JlWPpQmjnVQ</t>
  </si>
  <si>
    <t>2.57 Years</t>
  </si>
  <si>
    <t>XAcUaE-BaQM,ikstfQbfOMw,w4RNarMlWok</t>
  </si>
  <si>
    <t>55 offers made by 21 investors</t>
  </si>
  <si>
    <t>10.13 Years</t>
  </si>
  <si>
    <t>OR2LXXIX8ro</t>
  </si>
  <si>
    <t>45 offers made by 14 investors</t>
  </si>
  <si>
    <t>FKQ7NUhym94,p4rRCjrAyCs</t>
  </si>
  <si>
    <t>4.71 x LTM</t>
  </si>
  <si>
    <t>3.56 Years</t>
  </si>
  <si>
    <t>3.65 x LTM</t>
  </si>
  <si>
    <t>1.83 Years</t>
  </si>
  <si>
    <t>RbnsFFJxA2Y,3mZMMEqGO0A,5KSkiWF4JZw</t>
  </si>
  <si>
    <t>4.94 x LTM</t>
  </si>
  <si>
    <t>5.01 x LTM</t>
  </si>
  <si>
    <t>5XK4v2fgMPU,2KsrI8PiShw,KI9e5T8X4DQ</t>
  </si>
  <si>
    <t>CmukS2gicNc,0yDg5puKnhw,3YxzAm53m5w</t>
  </si>
  <si>
    <t>3.35 x LTM</t>
  </si>
  <si>
    <t>1.26 Years</t>
  </si>
  <si>
    <t>iMKcWsUjdzg</t>
  </si>
  <si>
    <t>4.19 x LTM</t>
  </si>
  <si>
    <t>2.51 Years</t>
  </si>
  <si>
    <t>Qqlw8iQeTHs,hBsJ8sjveJA</t>
  </si>
  <si>
    <t>9.39 x LTM</t>
  </si>
  <si>
    <t>23 offers made by 10 investors</t>
  </si>
  <si>
    <t>9.15 Years</t>
  </si>
  <si>
    <t>9.43 x LTM</t>
  </si>
  <si>
    <t>8.34 Years</t>
  </si>
  <si>
    <t>hwyAkd5oOG4,Dup4teLAkno</t>
  </si>
  <si>
    <t>8.81 x LTM</t>
  </si>
  <si>
    <t>yHizDQcJcYs,xGfWEmhR138</t>
  </si>
  <si>
    <t>39.05 Years</t>
  </si>
  <si>
    <t>KC5H9P4F5Uk,50RjCGVPhbA</t>
  </si>
  <si>
    <t>8.79 x LTM</t>
  </si>
  <si>
    <t>5.93 Years</t>
  </si>
  <si>
    <t>emswS81CXuo,xQVowR4myeU,s2y9NrHLvgg</t>
  </si>
  <si>
    <t>10.06 x LTM</t>
  </si>
  <si>
    <t>6.93 Years</t>
  </si>
  <si>
    <t>5.66 x LTM</t>
  </si>
  <si>
    <t>03SeeJcQu9c,BWdbMtTCEi0</t>
  </si>
  <si>
    <t>KC5H9P4F5Uk,OQuY7dHfWrM,50RjCGVPhbA</t>
  </si>
  <si>
    <t>2.99 x LTM</t>
  </si>
  <si>
    <t>1.85 Years</t>
  </si>
  <si>
    <t>6MCSr65d9Xc,x8FZXaBXJK0</t>
  </si>
  <si>
    <t>10.83 x LTM</t>
  </si>
  <si>
    <t>38 offers made by 8 investors</t>
  </si>
  <si>
    <t>27.38 Years</t>
  </si>
  <si>
    <t>cmXZOI7cM0M</t>
  </si>
  <si>
    <t>1.88 x LTM</t>
  </si>
  <si>
    <t>Md_1f-DQFss</t>
  </si>
  <si>
    <t>9.66 x LTM</t>
  </si>
  <si>
    <t>20 offers made by 10 investors</t>
  </si>
  <si>
    <t>5.89 Years</t>
  </si>
  <si>
    <t>4kRQh8ZNiJk,zrfUZXWuOj4</t>
  </si>
  <si>
    <t>8.59 Years</t>
  </si>
  <si>
    <t>11.16 x LTM</t>
  </si>
  <si>
    <t>10.82 Years</t>
  </si>
  <si>
    <t>3n71KUiWn1I,Z9fToekkUJg</t>
  </si>
  <si>
    <t>8.18 x LTM</t>
  </si>
  <si>
    <t>_mVJJvx04_w,TTnAWhHj3qE,JvtrXVWSREs,F6nt3Sw3Isk</t>
  </si>
  <si>
    <t>4.45 x LTM</t>
  </si>
  <si>
    <t>16 offers made by 5 investors</t>
  </si>
  <si>
    <t>2.75 Years</t>
  </si>
  <si>
    <t>4.52 x LTM</t>
  </si>
  <si>
    <t>9.86 Years</t>
  </si>
  <si>
    <t>uD6puZoVmtY</t>
  </si>
  <si>
    <t>11.40 x LTM</t>
  </si>
  <si>
    <t>39 offers made by 13 investors</t>
  </si>
  <si>
    <t>19.96 Years</t>
  </si>
  <si>
    <t>sahPC4l1Y3c,yHGgzxq_QYU,zEtYTEUOPWI</t>
  </si>
  <si>
    <t>2.30 Years</t>
  </si>
  <si>
    <t>2.21 x LTM</t>
  </si>
  <si>
    <t>14.96 x LTM</t>
  </si>
  <si>
    <t>SZoVr75GWFM,i3XmYXfAi7w,hg3691E5WvE</t>
  </si>
  <si>
    <t>2.26 Years</t>
  </si>
  <si>
    <t>pEBES1ezTZY,62lsXiMR7Sk,ce1lTmRtIkM</t>
  </si>
  <si>
    <t>2.71 x LTM</t>
  </si>
  <si>
    <t>1.36 Years</t>
  </si>
  <si>
    <t>pqydBaa1QR8,uKhy1Y69BT4</t>
  </si>
  <si>
    <t>36 offers made by 5 investors</t>
  </si>
  <si>
    <t>4.60 x LTM</t>
  </si>
  <si>
    <t>Z2aU77fAv3M,toB0KkilBkQ,AfocoPmLNgU</t>
  </si>
  <si>
    <t>5.06 x LTM</t>
  </si>
  <si>
    <t>2.12 Years</t>
  </si>
  <si>
    <t>J4wNCqN-SyA,RuKumwGMrcE,McecewUYwOA</t>
  </si>
  <si>
    <t>21 offers made by 3 investors</t>
  </si>
  <si>
    <t>hLCYTUaoqDM</t>
  </si>
  <si>
    <t>3.46 x LTM</t>
  </si>
  <si>
    <t>28 offers made by 15 investors</t>
  </si>
  <si>
    <t>18 offers made by 3 investors</t>
  </si>
  <si>
    <t>9.09 x LTM</t>
  </si>
  <si>
    <t>4.03 Years</t>
  </si>
  <si>
    <t>bUAJpE4ycjE,RAvFZdiGLrQ,rnUSnH3WGL4</t>
  </si>
  <si>
    <t>24.13 x LTM</t>
  </si>
  <si>
    <t>70 offers made by 13 investors</t>
  </si>
  <si>
    <t>9.25 Years</t>
  </si>
  <si>
    <t>7nsV2bQ520Y</t>
  </si>
  <si>
    <t>8.49 x LTM</t>
  </si>
  <si>
    <t>19 offers made by 7 investors</t>
  </si>
  <si>
    <t>mgvP-hKC66Y</t>
  </si>
  <si>
    <t>9.26 x LTM</t>
  </si>
  <si>
    <t>49 offers made by 8 investors</t>
  </si>
  <si>
    <t>18.63 Years</t>
  </si>
  <si>
    <t>X9fLbfzCqWw,RJLkcPhVi9w,SucBpQiwYZU</t>
  </si>
  <si>
    <t>9.48 x LTM</t>
  </si>
  <si>
    <t>fi9uUTfL0d8,7b_VdPFha6o,8vt41lQjl3M</t>
  </si>
  <si>
    <t>14.34 x LTM</t>
  </si>
  <si>
    <t>23 offers made by 13 investors</t>
  </si>
  <si>
    <t>14.06 Years</t>
  </si>
  <si>
    <t>5rrsGhDLn7g,85g_sDCUFp8</t>
  </si>
  <si>
    <t>9.12 x LTM</t>
  </si>
  <si>
    <t>3.47 Years</t>
  </si>
  <si>
    <t>7.99 x LTM</t>
  </si>
  <si>
    <t>4.41 Years</t>
  </si>
  <si>
    <t>7.82 x LTM</t>
  </si>
  <si>
    <t>23 offers made by 11 investors</t>
  </si>
  <si>
    <t>a2a9fgPI_PI</t>
  </si>
  <si>
    <t>5.65 x LTM</t>
  </si>
  <si>
    <t>5XK4v2fgMPU</t>
  </si>
  <si>
    <t>12.17 x LTM</t>
  </si>
  <si>
    <t>2.42 Years</t>
  </si>
  <si>
    <t>QfCw0ibgVQA,KzZzawCJjek,TLNcrJOsJP0</t>
  </si>
  <si>
    <t>16.37 x LTM</t>
  </si>
  <si>
    <t>27 offers made by 4 investors</t>
  </si>
  <si>
    <t>9.71 Years</t>
  </si>
  <si>
    <t>DAvHrZfYszM</t>
  </si>
  <si>
    <t>14.39 x LTM</t>
  </si>
  <si>
    <t>38.67 Years</t>
  </si>
  <si>
    <t>KC5H9P4F5Uk,wVjdMLAMbM0</t>
  </si>
  <si>
    <t>9.18 x LTM</t>
  </si>
  <si>
    <t>9.50 Years</t>
  </si>
  <si>
    <t>EmGqIWRl9Jg,YqV8eHGxxvo,R6XfHlMJVWM</t>
  </si>
  <si>
    <t>14.22 x LTM</t>
  </si>
  <si>
    <t>35.23 Years</t>
  </si>
  <si>
    <t>7.37 x LTM</t>
  </si>
  <si>
    <t>12.28 Years</t>
  </si>
  <si>
    <t>nkFPiu400bk,5gGezuzyu_c</t>
  </si>
  <si>
    <t>zLfOtZZ7n8</t>
  </si>
  <si>
    <t>1.58 x LTM</t>
  </si>
  <si>
    <t>2.13 Years</t>
  </si>
  <si>
    <t>1.93 x LTM</t>
  </si>
  <si>
    <t>YHGmz-6NW18,fj3VgMXy7EQ</t>
  </si>
  <si>
    <t>22.98 x LTM</t>
  </si>
  <si>
    <t>53.19 Years</t>
  </si>
  <si>
    <t>hdjL8WXjlGI,p5kcBxL7-qI</t>
  </si>
  <si>
    <t>43 offers made by 19 investors</t>
  </si>
  <si>
    <t>1.80 x LTM</t>
  </si>
  <si>
    <t>2.22 Years</t>
  </si>
  <si>
    <t>o15X2yZ1LT8,hLCYTUaoqDM</t>
  </si>
  <si>
    <t>14.99 x LTM</t>
  </si>
  <si>
    <t>4.16 Years</t>
  </si>
  <si>
    <t>U1pNDz0ipaI,-cVp_ow2KTA</t>
  </si>
  <si>
    <t>4.26 x LTM</t>
  </si>
  <si>
    <t>1.12 Years</t>
  </si>
  <si>
    <t>_Rt_G0LAZpQ,Wpgnjqrt0LI,lSiDR70ke-g</t>
  </si>
  <si>
    <t>9.52 x LTM</t>
  </si>
  <si>
    <t>y2ak_oBeC-I</t>
  </si>
  <si>
    <t>39 offers made by 9 investors</t>
  </si>
  <si>
    <t>8.68 x LTM</t>
  </si>
  <si>
    <t>iGs1gODLiSQ,KnmroBsMVas,undkbBJLa-Y</t>
  </si>
  <si>
    <t>qOQEcbL6NR4,p6E9R9qv1No,Y3uHxZncwZM</t>
  </si>
  <si>
    <t>1.51 Years</t>
  </si>
  <si>
    <t>_VRyoaNF9sk</t>
  </si>
  <si>
    <t>8.69 x LTM</t>
  </si>
  <si>
    <t>10.94 Years</t>
  </si>
  <si>
    <t>10.08 x LTM</t>
  </si>
  <si>
    <t>20.96 Years</t>
  </si>
  <si>
    <t>bmKej7DZFQA,9fzt4Mt8DmU,fnt9se7JCYQ</t>
  </si>
  <si>
    <t>13 offers made by 8 investors</t>
  </si>
  <si>
    <t>16.73 x LTM</t>
  </si>
  <si>
    <t>oN4oZtRKlPA</t>
  </si>
  <si>
    <t>154 offers made by 62 investors</t>
  </si>
  <si>
    <t>97XngwCEgsQ,83vDuV5ROXM,dDoCAuhUi_s</t>
  </si>
  <si>
    <t>366yllEjPyY,9fbo_pQvU7M,0FKctBraQj0</t>
  </si>
  <si>
    <t>lSiDR70ke-g,Wpgnjqrt0LI,_Rt_G0LAZpQ</t>
  </si>
  <si>
    <t>1.74 Years</t>
  </si>
  <si>
    <t>5.52 x LTM</t>
  </si>
  <si>
    <t>2.94 Years</t>
  </si>
  <si>
    <t>yYHf1Mjymko,wRiHVoX0iGI,XmTQqBKpG9I</t>
  </si>
  <si>
    <t>8.90 x LTM</t>
  </si>
  <si>
    <t>3.37 Years</t>
  </si>
  <si>
    <t>10.94 x LTM</t>
  </si>
  <si>
    <t>10.30 x LTM</t>
  </si>
  <si>
    <t>14.56 Years</t>
  </si>
  <si>
    <t>4.82 x LTM</t>
  </si>
  <si>
    <t>2.28 Years</t>
  </si>
  <si>
    <t>y4rrC8_K7vw,7j2ZZw1PrnM,gOqKKKUCMNY</t>
  </si>
  <si>
    <t>JnFe6JDS6A0,Gw7eiYrnNK8,-Bj50j54rIc,x8FbsLDfV7I</t>
  </si>
  <si>
    <t>6.07 x LTM</t>
  </si>
  <si>
    <t>8.98 Years</t>
  </si>
  <si>
    <t>29 offers made by 5 investors</t>
  </si>
  <si>
    <t>14.55 x LTM</t>
  </si>
  <si>
    <t>9.77 Years</t>
  </si>
  <si>
    <t>HKtsdZs9LJo,opeETnB8m8w,lA-gGl6qihQ</t>
  </si>
  <si>
    <t>4.80 x LTM</t>
  </si>
  <si>
    <t>UDHVxd76EUw,CmqKU5G4xFs</t>
  </si>
  <si>
    <t>15.71 x LTM</t>
  </si>
  <si>
    <t>140.75 Years</t>
  </si>
  <si>
    <t>48 offers made by 16 investors</t>
  </si>
  <si>
    <t>3.74 Years</t>
  </si>
  <si>
    <t>CakpXm61S2U,o3wQoTqXgTA,owHwDeUDiog</t>
  </si>
  <si>
    <t>3.04 x LTM</t>
  </si>
  <si>
    <t>11.78 Years</t>
  </si>
  <si>
    <t>9.03 x LTM</t>
  </si>
  <si>
    <t>10.49 x LTM</t>
  </si>
  <si>
    <t>12.23 Years</t>
  </si>
  <si>
    <t>7.36 x LTM</t>
  </si>
  <si>
    <t>9.41 Years</t>
  </si>
  <si>
    <t>0FKctBraQj0,9fbo_pQvU7M,366yllEjPyY</t>
  </si>
  <si>
    <t>11.69 x LTM</t>
  </si>
  <si>
    <t>45.06 Years</t>
  </si>
  <si>
    <t>FJTSmLqg6iE,Wp6UBRv9rug,OEPvv9pjIoQ</t>
  </si>
  <si>
    <t>11.93 x LTM</t>
  </si>
  <si>
    <t>6.52 Years</t>
  </si>
  <si>
    <t>4OrCA1OInoo</t>
  </si>
  <si>
    <t>dkS3fSUL--I,in2PtlcHfOs</t>
  </si>
  <si>
    <t>2.98 x LTM</t>
  </si>
  <si>
    <t>aqdCJsfs71M</t>
  </si>
  <si>
    <t>9.70 x LTM</t>
  </si>
  <si>
    <t>18.69 Years</t>
  </si>
  <si>
    <t>X9fLbfzCqWw,RJLkcPhVi9w</t>
  </si>
  <si>
    <t>17.61 x LTM</t>
  </si>
  <si>
    <t>8.84 Years</t>
  </si>
  <si>
    <t>11.10 x LTM</t>
  </si>
  <si>
    <t>7.78 Years</t>
  </si>
  <si>
    <t>_kqQDCxRCzM,OjuftKz5ebU,yjmp8CoZBIo</t>
  </si>
  <si>
    <t>10.53 x LTM</t>
  </si>
  <si>
    <t>ipM9SkIkwCY,3pIlOJrzDvs,u4aWO650sl8</t>
  </si>
  <si>
    <t>2.17 x LTM</t>
  </si>
  <si>
    <t>8.03 x LTM</t>
  </si>
  <si>
    <t>2.83 Years</t>
  </si>
  <si>
    <t>11 offers made by 4 investors</t>
  </si>
  <si>
    <t>3.18 x LTM</t>
  </si>
  <si>
    <t>GkISDKc_aBc</t>
  </si>
  <si>
    <t>5.10 x LTM</t>
  </si>
  <si>
    <t>GEo5bmUKFvI,ze999u2gd3I</t>
  </si>
  <si>
    <t>3.94 x LTM</t>
  </si>
  <si>
    <t>1.15 Years</t>
  </si>
  <si>
    <t>7.59 x LTM</t>
  </si>
  <si>
    <t>5.71 Years</t>
  </si>
  <si>
    <t>bg8VUuH8jVI</t>
  </si>
  <si>
    <t>8.50 Years</t>
  </si>
  <si>
    <t>64 offers made by 32 investors</t>
  </si>
  <si>
    <t>5.93 x LTM</t>
  </si>
  <si>
    <t>xdHwNt4GXfM,FL7xFQ5w4IE</t>
  </si>
  <si>
    <t>28 offers made by 3 investors</t>
  </si>
  <si>
    <t>4.14 x LTM</t>
  </si>
  <si>
    <t>8.20 Years</t>
  </si>
  <si>
    <t>Fu6NECnuPUM</t>
  </si>
  <si>
    <t>57 offers made by 26 investors</t>
  </si>
  <si>
    <t>hg3691E5WvE,SZoVr75GWFM,n5O2CKV-Gsk</t>
  </si>
  <si>
    <t>10.69 x LTM</t>
  </si>
  <si>
    <t>16.50 Years</t>
  </si>
  <si>
    <t>4iy-7ZN9D6c</t>
  </si>
  <si>
    <t>25 offers made by 8 investors</t>
  </si>
  <si>
    <t>4.88 Years</t>
  </si>
  <si>
    <t>16.28 x LTM</t>
  </si>
  <si>
    <t>28.39 Years</t>
  </si>
  <si>
    <t>55 offers made by 16 investors</t>
  </si>
  <si>
    <t>5.56 x LTM</t>
  </si>
  <si>
    <t>23.76 Years</t>
  </si>
  <si>
    <t>g5xJBKVGTGs,RzUb6FsxWzk</t>
  </si>
  <si>
    <t>3.55 x LTM</t>
  </si>
  <si>
    <t>xlFH5cAdbZM,PIQZrQA6iAM</t>
  </si>
  <si>
    <t>10.97 x LTM</t>
  </si>
  <si>
    <t>f5I79eakR8E,Xul7ku1XxRY,QpbQ4I3Eidg</t>
  </si>
  <si>
    <t>40 offers made by 9 investors</t>
  </si>
  <si>
    <t>5.41 x LTM</t>
  </si>
  <si>
    <t>7-99Wmk6SJE,Pio8JnzZHVs</t>
  </si>
  <si>
    <t>5.54 x LTM</t>
  </si>
  <si>
    <t>2.45 Years</t>
  </si>
  <si>
    <t>4.53 x LTM</t>
  </si>
  <si>
    <t>3.68 x LTM</t>
  </si>
  <si>
    <t>6.58 Years</t>
  </si>
  <si>
    <t>e9iS7zaUeQo</t>
  </si>
  <si>
    <t>YTKjzWXLfWk,JKOhlMF84o4,NJd_sGQwc_8</t>
  </si>
  <si>
    <t>zfazC0HwQFQ</t>
  </si>
  <si>
    <t>1.76 Years</t>
  </si>
  <si>
    <t>HfSzJu7twjs,NjAz4H3HhUc</t>
  </si>
  <si>
    <t>1.13 Years</t>
  </si>
  <si>
    <t>27 offers made by 11 investors</t>
  </si>
  <si>
    <t>7.38 x LTM</t>
  </si>
  <si>
    <t>3.15 x LTM</t>
  </si>
  <si>
    <t>nQ1mmVG-G1g,--SvHNpSvpk,fGoXwtXPU-Q</t>
  </si>
  <si>
    <t>14 offers made by 2 investors</t>
  </si>
  <si>
    <t>18qCxUYRtAw</t>
  </si>
  <si>
    <t>14 offers made by 10 investors</t>
  </si>
  <si>
    <t>Ef42MvRVsKg,9nQ_kwN6qZE,whxKTWgG1ds</t>
  </si>
  <si>
    <t>Q1P612HLe9o</t>
  </si>
  <si>
    <t>4.30 x LTM</t>
  </si>
  <si>
    <t>4.40 Years</t>
  </si>
  <si>
    <t>BKLVpDTZOPQ,pAOHXSpE-v0,OaDVaWnP9QQ</t>
  </si>
  <si>
    <t>7.43 Years</t>
  </si>
  <si>
    <t>Vc7w7QlXgcE,2VD2RnhWh0w,1XJHGyjZpyI</t>
  </si>
  <si>
    <t>1.33 Years</t>
  </si>
  <si>
    <t>4.61 x LTM</t>
  </si>
  <si>
    <t>3.03 Years</t>
  </si>
  <si>
    <t>HLZqBKAVABk,MkI_5-ToYJg,4WUrDZqqO5w</t>
  </si>
  <si>
    <t>3.54 Years</t>
  </si>
  <si>
    <t>8.05 x LTM</t>
  </si>
  <si>
    <t>5.34 Years</t>
  </si>
  <si>
    <t>11.75 x LTM</t>
  </si>
  <si>
    <t>12.46 Years</t>
  </si>
  <si>
    <t>yfCZGk8eCUk,vS8_MxGQ-N0</t>
  </si>
  <si>
    <t>25 offers made by 5 investors</t>
  </si>
  <si>
    <t>4.74 x LTM</t>
  </si>
  <si>
    <t>4.84 Years</t>
  </si>
  <si>
    <t>J7IMwop3RHs</t>
  </si>
  <si>
    <t>13.00 x LTM</t>
  </si>
  <si>
    <t>22.33 Years</t>
  </si>
  <si>
    <t>5BzkbSq7pww</t>
  </si>
  <si>
    <t>43 offers made by 20 investors</t>
  </si>
  <si>
    <t>3.99 Years</t>
  </si>
  <si>
    <t>81AB_Rvy6DI</t>
  </si>
  <si>
    <t>8.29 x LTM</t>
  </si>
  <si>
    <t>2.80 Years</t>
  </si>
  <si>
    <t>QYWXXQ2EctM,NalbryU_EK0</t>
  </si>
  <si>
    <t>6 offers made by 6 investors</t>
  </si>
  <si>
    <t>13.51 x LTM</t>
  </si>
  <si>
    <t>25.96 Years</t>
  </si>
  <si>
    <t>ttHq_ommsqo,ELrjtn0Ex4k</t>
  </si>
  <si>
    <t>18.95 x LTM</t>
  </si>
  <si>
    <t>8.17 Years</t>
  </si>
  <si>
    <t>y3MjxWn5W9M,dOOxlVUC08Q,fL6FaI-wJxs</t>
  </si>
  <si>
    <t>34.88 Years</t>
  </si>
  <si>
    <t>5.42 x LTM</t>
  </si>
  <si>
    <t>3.94 Years</t>
  </si>
  <si>
    <t>Pio8JnzZHVs,hZPA6BCP1O8,ejurDj0lLl4</t>
  </si>
  <si>
    <t>10.99 x LTM</t>
  </si>
  <si>
    <t>7.74 Years</t>
  </si>
  <si>
    <t>ntgW_zhJXWA</t>
  </si>
  <si>
    <t>38 offers made by 18 investors</t>
  </si>
  <si>
    <t>12.11 Years</t>
  </si>
  <si>
    <t>Er3RlUGJeFk,BUSrhoBL3tI,CpkCWs2zSNY</t>
  </si>
  <si>
    <t>3.04 Years</t>
  </si>
  <si>
    <t>fc7yZ7efbDQ,8OCEPq0Lf8w,BHd1YZmWMsU</t>
  </si>
  <si>
    <t>25 offers made by 2 investors</t>
  </si>
  <si>
    <t>6.25 Years</t>
  </si>
  <si>
    <t>My2FRPA3Gf8</t>
  </si>
  <si>
    <t>40 offers made by 16 investors</t>
  </si>
  <si>
    <t>8.19 Years</t>
  </si>
  <si>
    <t>9qndx2CNGeo,3zRy4RCadL8</t>
  </si>
  <si>
    <t>26 offers made by 3 investors</t>
  </si>
  <si>
    <t>3.31 Years</t>
  </si>
  <si>
    <t>2.29 Years</t>
  </si>
  <si>
    <t>y55LxAECYSQ,aw_cfy1P8f8,Qt2l9NA18fY</t>
  </si>
  <si>
    <t>Earnings Since 2003</t>
  </si>
  <si>
    <t>11.64 Years</t>
  </si>
  <si>
    <t>sa_cIOFfqrQ</t>
  </si>
  <si>
    <t>18.20 x LTM</t>
  </si>
  <si>
    <t>17.47 Years</t>
  </si>
  <si>
    <t>kIC0aQ56ASE</t>
  </si>
  <si>
    <t>11.67 x LTM</t>
  </si>
  <si>
    <t>6.27 Years</t>
  </si>
  <si>
    <t>4.32 Years</t>
  </si>
  <si>
    <t>nNA9ru2Ox5o,UWLr2va3hu0</t>
  </si>
  <si>
    <t>10.25 x LTM</t>
  </si>
  <si>
    <t>14.54 Years</t>
  </si>
  <si>
    <t>YeVOnHce37Y</t>
  </si>
  <si>
    <t>WtHpY8ftB-Y</t>
  </si>
  <si>
    <t>10.22 x LTM</t>
  </si>
  <si>
    <t>19.84 Years</t>
  </si>
  <si>
    <t>rNH4IdCJZf8,gDM4IpBiolY</t>
  </si>
  <si>
    <t>9QDoYaXyTGE,qNxoCudW_tE,k1FJsSrUryU</t>
  </si>
  <si>
    <t>18.37 Years</t>
  </si>
  <si>
    <t>Fbcug73rvfs</t>
  </si>
  <si>
    <t>10.63 x LTM</t>
  </si>
  <si>
    <t>8.83 Years</t>
  </si>
  <si>
    <t>_IHH2ibMjIQ,G8jCIntzNY4</t>
  </si>
  <si>
    <t>3.09 Years</t>
  </si>
  <si>
    <t>2KsrI8PiShw</t>
  </si>
  <si>
    <t>OjAJl5IkJXQ,_UMbE-HrW0M,S4lvisdEyn4</t>
  </si>
  <si>
    <t>2.48 Years</t>
  </si>
  <si>
    <t>bD1XmvnTCyI,w9B-81mZV5E</t>
  </si>
  <si>
    <t>9.87 Years</t>
  </si>
  <si>
    <t>rmF7AOTJFs8,NJd_sGQwc_8,YTKjzWXLfWk</t>
  </si>
  <si>
    <t>8.51 x LTM</t>
  </si>
  <si>
    <t>GzU8KqOY8YA</t>
  </si>
  <si>
    <t>9.28 x LTM</t>
  </si>
  <si>
    <t>aYZ-IRKXZco</t>
  </si>
  <si>
    <t>32 offers made by 14 investors</t>
  </si>
  <si>
    <t>6.62 Years</t>
  </si>
  <si>
    <t>eAjwD5hsXtM,W0eXnuILJSI,VTASffPQGhY</t>
  </si>
  <si>
    <t>3.93 Years</t>
  </si>
  <si>
    <t>41 offers made by 9 investors</t>
  </si>
  <si>
    <t>9.12 Years</t>
  </si>
  <si>
    <t>mUoilLOkz1Y</t>
  </si>
  <si>
    <t>22.69 Years</t>
  </si>
  <si>
    <t>ckiofllGaSA,iDe2TKH5PGQ</t>
  </si>
  <si>
    <t>5.40 Years</t>
  </si>
  <si>
    <t>ipvEIZMMILA,hCNC1CQs5Ek,KKrYZLxzsw4</t>
  </si>
  <si>
    <t>23 offers made by 6 investors</t>
  </si>
  <si>
    <t>12.76 x LTM</t>
  </si>
  <si>
    <t>52.43 Years</t>
  </si>
  <si>
    <t>xpe8u-FDXVU,6c6PNa9tqBg,Rgqzb-u6Q0c,ykN6Cz05bLM</t>
  </si>
  <si>
    <t>8.22 x LTM</t>
  </si>
  <si>
    <t>23.28 Years</t>
  </si>
  <si>
    <t>sbqm3q1_yZk</t>
  </si>
  <si>
    <t>28 offers made by 7 investors</t>
  </si>
  <si>
    <t>11.29 x LTM</t>
  </si>
  <si>
    <t>TV7gMznhsOA,hQqNU9brd7E</t>
  </si>
  <si>
    <t>6.17 x LTM</t>
  </si>
  <si>
    <t>2.78 Years</t>
  </si>
  <si>
    <t>BT9rPepFfBI,kogTXsRNmzw,EoL1BsSfx0E</t>
  </si>
  <si>
    <t>10.10 x LTM</t>
  </si>
  <si>
    <t>4.07 Years</t>
  </si>
  <si>
    <t>cxh-nOqbLNM</t>
  </si>
  <si>
    <t>5.00 x LTM</t>
  </si>
  <si>
    <t>ovox6U6H_f4,jWu_GqHxmWQ</t>
  </si>
  <si>
    <t>8.48 Years</t>
  </si>
  <si>
    <t>OeKRb3BTIUs</t>
  </si>
  <si>
    <t>38 offers made by 20 investors</t>
  </si>
  <si>
    <t>6.99 x LTM</t>
  </si>
  <si>
    <t>hCNC1CQs5Ek,ipvEIZMMILA,-MrRQHHK1Z8</t>
  </si>
  <si>
    <t>6.56 x LTM</t>
  </si>
  <si>
    <t>a2v_zGWawP0</t>
  </si>
  <si>
    <t>4.48 x LTM</t>
  </si>
  <si>
    <t>3.72 Years</t>
  </si>
  <si>
    <t>Wbm-GzCnC-g,d8NQg69Nqpk</t>
  </si>
  <si>
    <t>9.59 Years</t>
  </si>
  <si>
    <t>13.02 x LTM</t>
  </si>
  <si>
    <t>20.04 Years</t>
  </si>
  <si>
    <t>BrvNI9KXLlc,3dc4jwLbopc</t>
  </si>
  <si>
    <t>35.03 Years</t>
  </si>
  <si>
    <t>s05jcrJw0as</t>
  </si>
  <si>
    <t>58 offers made by 22 investors</t>
  </si>
  <si>
    <t>UF53cptEE5k,KSH-FVVtTf0,pAnK1y7qjuE</t>
  </si>
  <si>
    <t>19 offers made by 8 investors</t>
  </si>
  <si>
    <t>VM5Q0lJmSO8,s6HVl9tZjCA</t>
  </si>
  <si>
    <t>4.46 x LTM</t>
  </si>
  <si>
    <t>2.58 Years</t>
  </si>
  <si>
    <t>kJqH0lgyc38</t>
  </si>
  <si>
    <t>3.61 Years</t>
  </si>
  <si>
    <t>6.12 x LTM</t>
  </si>
  <si>
    <t>4ywdZ6OX_Zk,Y3L124uHHVQ,HiioBL_REYI</t>
  </si>
  <si>
    <t>8.76 x LTM</t>
  </si>
  <si>
    <t>26.00 Years</t>
  </si>
  <si>
    <t>cmXZOI7cM0M,4w0nn7KhBbc</t>
  </si>
  <si>
    <t>5.47 x LTM</t>
  </si>
  <si>
    <t>15.21 Years</t>
  </si>
  <si>
    <t>1.91 Years</t>
  </si>
  <si>
    <t>12.12 x LTM</t>
  </si>
  <si>
    <t>7.14 Years</t>
  </si>
  <si>
    <t>GGQmKA15VCk</t>
  </si>
  <si>
    <t>SC0tx5jCn9Q,dASVa9INWOw</t>
  </si>
  <si>
    <t>10.54 Years</t>
  </si>
  <si>
    <t>YlGe8RSWSEQ,zSu4JoqoE4c,bVilBKyMLYk</t>
  </si>
  <si>
    <t>5.95 x LTM</t>
  </si>
  <si>
    <t>eAkMSb77WQo,sAh5v6fPnP4</t>
  </si>
  <si>
    <t>6.29 x LTM</t>
  </si>
  <si>
    <t>3.79 Years</t>
  </si>
  <si>
    <t>5.60 x LTM</t>
  </si>
  <si>
    <t>ziLEZP7QinQ,EoL1BsSfx0E</t>
  </si>
  <si>
    <t>8EZc_EGxTYI</t>
  </si>
  <si>
    <t>42 offers made by 15 investors</t>
  </si>
  <si>
    <t>1.16 Years</t>
  </si>
  <si>
    <t>GuTYQKMMjVI,9AXDNVMlDig</t>
  </si>
  <si>
    <t>U9BwWKXjVaI,HS5MHrCsE5U,niWKFWFJ5Iw</t>
  </si>
  <si>
    <t>10.60 x LTM</t>
  </si>
  <si>
    <t>C99H-avtfU8,RQPBn_qkGLY,fFvClsk3Ux4</t>
  </si>
  <si>
    <t>2.10 Years</t>
  </si>
  <si>
    <t>2.87 x LTM</t>
  </si>
  <si>
    <t>2.15 Years</t>
  </si>
  <si>
    <t>fc7yZ7efbDQ</t>
  </si>
  <si>
    <t>9.55 x LTM</t>
  </si>
  <si>
    <t>17.22 Years</t>
  </si>
  <si>
    <t>10.32 Years</t>
  </si>
  <si>
    <t>J9YrR--9HIw</t>
  </si>
  <si>
    <t>25 offers made by 9 investors</t>
  </si>
  <si>
    <t>7.84 x LTM</t>
  </si>
  <si>
    <t>qN4ooNx77u0,xS1Gz7nMV0Q,1ZxF_nA1SxQ</t>
  </si>
  <si>
    <t>UZ6eD9TbCAc</t>
  </si>
  <si>
    <t>49 offers made by 15 investors</t>
  </si>
  <si>
    <t>17.69 Years</t>
  </si>
  <si>
    <t>11.47 x LTM</t>
  </si>
  <si>
    <t>8.87 Years</t>
  </si>
  <si>
    <t>17 offers made by 7 investors</t>
  </si>
  <si>
    <t>6.24 Years</t>
  </si>
  <si>
    <t>8.75 x LTM</t>
  </si>
  <si>
    <t>5.81 Years</t>
  </si>
  <si>
    <t>epgGD9j7FGM,NTayABOrFrk</t>
  </si>
  <si>
    <t>7.16 x LTM</t>
  </si>
  <si>
    <t>1.68 Years</t>
  </si>
  <si>
    <t>uFkJR_plwYw,G9z5iVNGeRA</t>
  </si>
  <si>
    <t>AnUr5IyiufA,yHizDQcJcYs,Czuoiwcivrw</t>
  </si>
  <si>
    <t>12.64 x LTM</t>
  </si>
  <si>
    <t>16.32 Years</t>
  </si>
  <si>
    <t>F5JPxcypzHY</t>
  </si>
  <si>
    <t>31 offers made by 9 investors</t>
  </si>
  <si>
    <t>4.39 Years</t>
  </si>
  <si>
    <t>51 offers made by 14 investors</t>
  </si>
  <si>
    <t>6.89 Years</t>
  </si>
  <si>
    <t>RYr96YYEaZY</t>
  </si>
  <si>
    <t>6.95 Years</t>
  </si>
  <si>
    <t>1.21 x LTM</t>
  </si>
  <si>
    <t>_-QY40Reub8,AtNBhPxVwh0</t>
  </si>
  <si>
    <t>4.00 x LTM</t>
  </si>
  <si>
    <t>VZiVePJCpZI</t>
  </si>
  <si>
    <t>5.75 x LTM</t>
  </si>
  <si>
    <t>8CKuWPRq2Ps</t>
  </si>
  <si>
    <t>xGmd46MbPYc</t>
  </si>
  <si>
    <t>10.66 x LTM</t>
  </si>
  <si>
    <t>10.56 Years</t>
  </si>
  <si>
    <t>Ca85rsIUaoQ,qIP9n49Ez6I</t>
  </si>
  <si>
    <t>11.41 x LTM</t>
  </si>
  <si>
    <t>6.28 Years</t>
  </si>
  <si>
    <t>AYjhO_-D-iQ,e9qs7uoXTSg</t>
  </si>
  <si>
    <t>23 offers made by 12 investors</t>
  </si>
  <si>
    <t>6.39 x LTM</t>
  </si>
  <si>
    <t>3.58 Years</t>
  </si>
  <si>
    <t>VaGcPRMY5UM</t>
  </si>
  <si>
    <t>kU0SJTmdFp4,m_ZRWZv14SA</t>
  </si>
  <si>
    <t>8.15 Years</t>
  </si>
  <si>
    <t>C9mfuifkZgc,yOiT9bB9m60</t>
  </si>
  <si>
    <t>4.98 x LTM</t>
  </si>
  <si>
    <t>2.97 Years</t>
  </si>
  <si>
    <t>4.08 Years</t>
  </si>
  <si>
    <t>13.20 x LTM</t>
  </si>
  <si>
    <t>7.96 Years</t>
  </si>
  <si>
    <t>_BYIEXzdnlY,KJ19PJ7-SWc,5WU7oGiwiao</t>
  </si>
  <si>
    <t>7.31 x LTM</t>
  </si>
  <si>
    <t>5.38 Years</t>
  </si>
  <si>
    <t>2.36 Years</t>
  </si>
  <si>
    <t>vk9XgtOsokQ</t>
  </si>
  <si>
    <t>9.27 x LTM</t>
  </si>
  <si>
    <t>20.89 Years</t>
  </si>
  <si>
    <t>_66jPJVS4JE</t>
  </si>
  <si>
    <t>2.03 x LTM</t>
  </si>
  <si>
    <t>mp-IZEFqrG0,FHccClTAdzc</t>
  </si>
  <si>
    <t>Dky3yZcsCX0</t>
  </si>
  <si>
    <t>21 offers made by 12 investors</t>
  </si>
  <si>
    <t>1.67 x LTM</t>
  </si>
  <si>
    <t>3.88 Years</t>
  </si>
  <si>
    <t>H4Hb6HcCm_E,Z3Kr1z8B8Z8,5QxFPXSh884</t>
  </si>
  <si>
    <t>xuo1J0rlNaU,yrHQka9XchA,y44I2KsOhbQ</t>
  </si>
  <si>
    <t>Tiixq9rT_J0,EvYbRsypvsY</t>
  </si>
  <si>
    <t>4.57 x LTM</t>
  </si>
  <si>
    <t>6PHFQTR-Hn4,J-OqF9qagNk,YG4TOC5N6jE</t>
  </si>
  <si>
    <t>24 offers made by 3 investors</t>
  </si>
  <si>
    <t>7.01 x LTM</t>
  </si>
  <si>
    <t>9Sc-ir2UwGU</t>
  </si>
  <si>
    <t>12.52 x LTM</t>
  </si>
  <si>
    <t>70x4yfWpLb0</t>
  </si>
  <si>
    <t>44.02 Years</t>
  </si>
  <si>
    <t>UyNFZeFyh2Y</t>
  </si>
  <si>
    <t>17.70 x LTM</t>
  </si>
  <si>
    <t>9.00 Years</t>
  </si>
  <si>
    <t>Sab6wfnmTcY</t>
  </si>
  <si>
    <t>11.74 Years</t>
  </si>
  <si>
    <t>LRKv3uH3H0A</t>
  </si>
  <si>
    <t>mjurY5mR2hs,TJS42sKrM8c</t>
  </si>
  <si>
    <t>2.86 x LTM</t>
  </si>
  <si>
    <t>BhbVY3DNYjk</t>
  </si>
  <si>
    <t>5.89 x LTM</t>
  </si>
  <si>
    <t>6.41 Years</t>
  </si>
  <si>
    <t>9.98 x LTM</t>
  </si>
  <si>
    <t>7.63 Years</t>
  </si>
  <si>
    <t>8duSI5WvTWA,A0jZW-x_3K4</t>
  </si>
  <si>
    <t>5.08 Years</t>
  </si>
  <si>
    <t>rPZtXYaY4do</t>
  </si>
  <si>
    <t>5.62 x LTM</t>
  </si>
  <si>
    <t>-8xdDaRFdwc</t>
  </si>
  <si>
    <t>4.06 x LTM</t>
  </si>
  <si>
    <t>TJS42sKrM8c</t>
  </si>
  <si>
    <t>4.40 x LTM</t>
  </si>
  <si>
    <t>1.94 Years</t>
  </si>
  <si>
    <t>7.34 x LTM</t>
  </si>
  <si>
    <t>7.55 Years</t>
  </si>
  <si>
    <t>7G0_eN36QVc,mU4X0lUF35s,w1Qxxx2SQoo</t>
  </si>
  <si>
    <t>6.43 Years</t>
  </si>
  <si>
    <t>18.46 x LTM</t>
  </si>
  <si>
    <t>8.42 Years</t>
  </si>
  <si>
    <t>XkYAxGt-aUs,rfjtpp90lu8</t>
  </si>
  <si>
    <t>80 offers made by 24 investors</t>
  </si>
  <si>
    <t>16.69 Years</t>
  </si>
  <si>
    <t>fO5-PatoA8k,_TzePE4ufMI</t>
  </si>
  <si>
    <t>e6At--20uk8,ITvtKbGmxkU</t>
  </si>
  <si>
    <t>13.86 x LTM</t>
  </si>
  <si>
    <t>11.00 Years</t>
  </si>
  <si>
    <t>S0tsm0EhCJM</t>
  </si>
  <si>
    <t>6.08 x LTM</t>
  </si>
  <si>
    <t>6.04 x LTM</t>
  </si>
  <si>
    <t>qr1-WpWOUk8</t>
  </si>
  <si>
    <t>13.88 Years</t>
  </si>
  <si>
    <t>1.36 x LTM</t>
  </si>
  <si>
    <t>10.48 Years</t>
  </si>
  <si>
    <t>8.04 x LTM</t>
  </si>
  <si>
    <t>hKFRwLIGri4</t>
  </si>
  <si>
    <t>bADim4vI8eI,LtW0AW9YCN4</t>
  </si>
  <si>
    <t>11.82 x LTM</t>
  </si>
  <si>
    <t>6.18 x LTM</t>
  </si>
  <si>
    <t>4.56 Years</t>
  </si>
  <si>
    <t>Azqv46WFxZE,EvYbRsypvsY,Tiixq9rT_J0</t>
  </si>
  <si>
    <t>8.95 x LTM</t>
  </si>
  <si>
    <t>9.85 Years</t>
  </si>
  <si>
    <t>9.22 x LTM</t>
  </si>
  <si>
    <t>12.84 Years</t>
  </si>
  <si>
    <t>5.07 Years</t>
  </si>
  <si>
    <t>by3yRdlQvzs,3xBnEMp6gpM</t>
  </si>
  <si>
    <t>10.00 Years</t>
  </si>
  <si>
    <t>fE_64SdD27w</t>
  </si>
  <si>
    <t>6.77 Years</t>
  </si>
  <si>
    <t>11.46 Years</t>
  </si>
  <si>
    <t>w55Nib4uf1U</t>
  </si>
  <si>
    <t>2.82 Years</t>
  </si>
  <si>
    <t>yWNBGFSopSk,MNeNrsygxSc</t>
  </si>
  <si>
    <t>8.14 x LTM</t>
  </si>
  <si>
    <t>6.69 Years</t>
  </si>
  <si>
    <t>gw0rYOmU05w,e5fB_os8JT8</t>
  </si>
  <si>
    <t>4.49 Years</t>
  </si>
  <si>
    <t>0OmLMXCihKk,Dyg32hMf7Fk,0fVe809KbUM,CAzsA2OCZFs</t>
  </si>
  <si>
    <t>5.18 x LTM</t>
  </si>
  <si>
    <t>11.18 Years</t>
  </si>
  <si>
    <t>eP_rby0mvvY</t>
  </si>
  <si>
    <t>10.84 x LTM</t>
  </si>
  <si>
    <t>15.52 Years</t>
  </si>
  <si>
    <t>6.60 x LTM</t>
  </si>
  <si>
    <t>XDyf1D8vrHQ</t>
  </si>
  <si>
    <t>4.69 x LTM</t>
  </si>
  <si>
    <t>HFuu0vZBb7g,RloRSwRd-pE,YBC_-6kNJDU</t>
  </si>
  <si>
    <t>4.09 x LTM</t>
  </si>
  <si>
    <t>fIBi6BgueFM</t>
  </si>
  <si>
    <t>8.84 x LTM</t>
  </si>
  <si>
    <t>7.61 Years</t>
  </si>
  <si>
    <t>j83md01wOO8,YG4TOC5N6jE,J-OqF9qagNk</t>
  </si>
  <si>
    <t>11.25 x LTM</t>
  </si>
  <si>
    <t>16.91 Years</t>
  </si>
  <si>
    <t>10.09 x LTM</t>
  </si>
  <si>
    <t>7.16 Years</t>
  </si>
  <si>
    <t>DAvHrZfYszM,8jkVphnx2cE</t>
  </si>
  <si>
    <t>6.72 x LTM</t>
  </si>
  <si>
    <t>4.74 Years</t>
  </si>
  <si>
    <t>1gjjvalD_UA,gP4n1zyN4KY</t>
  </si>
  <si>
    <t>4.70 Years</t>
  </si>
  <si>
    <t>5XmQ3Pe8FGg,U3Nxqe-F2UM,DCaE8wTNGA0</t>
  </si>
  <si>
    <t>10.96 Years</t>
  </si>
  <si>
    <t>2.16 Years</t>
  </si>
  <si>
    <t>10.82 x LTM</t>
  </si>
  <si>
    <t>13.04 Years</t>
  </si>
  <si>
    <t>85g_sDCUFp8,5rrsGhDLn7g</t>
  </si>
  <si>
    <t>10.44 x LTM</t>
  </si>
  <si>
    <t>xcIZbrWx3-A,85g_sDCUFp8,XDyf1D8vrHQ</t>
  </si>
  <si>
    <t>7.20 x LTM</t>
  </si>
  <si>
    <t>5.24 Years</t>
  </si>
  <si>
    <t>4.73 x LTM</t>
  </si>
  <si>
    <t>7.87 Years</t>
  </si>
  <si>
    <t>dG_BWKHRx8s,prmmCg5bKxA,JbWbI9vo7NM</t>
  </si>
  <si>
    <t>21 offers made by 10 investors</t>
  </si>
  <si>
    <t>8.10 x LTM</t>
  </si>
  <si>
    <t>7.33 x LTM</t>
  </si>
  <si>
    <t>13.71 Years</t>
  </si>
  <si>
    <t>11.51 Years</t>
  </si>
  <si>
    <t>9.36 x LTM</t>
  </si>
  <si>
    <t>$*,***,***</t>
  </si>
  <si>
    <t>zEtYTEUOPWI,yHGgzxq_QYU,sahPC4l1Y3c</t>
  </si>
  <si>
    <t>13 offers made by 12 investors</t>
  </si>
  <si>
    <t>7.29 Years</t>
  </si>
  <si>
    <t>x3kXDMPwfMc,8Llx2shF_Eg,VEou0QBeHlk</t>
  </si>
  <si>
    <t>48 offers made by 27 investors</t>
  </si>
  <si>
    <t>43.58 Years</t>
  </si>
  <si>
    <t>15.05 x LTM</t>
  </si>
  <si>
    <t>25.23 Years</t>
  </si>
  <si>
    <t>6l2bDaTvow0,aBhEQqDxu4k,JEq10L7u3SM</t>
  </si>
  <si>
    <t>43 offers made by 22 investors</t>
  </si>
  <si>
    <t>3.59 Years</t>
  </si>
  <si>
    <t>Kg_kgeomkJQ</t>
  </si>
  <si>
    <t>9.53 x LTM</t>
  </si>
  <si>
    <t>Xmap94TcDNs</t>
  </si>
  <si>
    <t>7.80 x LTM</t>
  </si>
  <si>
    <t>5.61 x LTM</t>
  </si>
  <si>
    <t>14.70 Years</t>
  </si>
  <si>
    <t>22 offers made by 17 investors</t>
  </si>
  <si>
    <t>9.04 x LTM</t>
  </si>
  <si>
    <t>11.56 Years</t>
  </si>
  <si>
    <t>BUSrhoBL3tI,Er3RlUGJeFk,CpkCWs2zSNY</t>
  </si>
  <si>
    <t>3.95 x LTM</t>
  </si>
  <si>
    <t>1.07 Years</t>
  </si>
  <si>
    <t>7.13 x LTM</t>
  </si>
  <si>
    <t>0.45 Years</t>
  </si>
  <si>
    <t>yBLnURAit5k</t>
  </si>
  <si>
    <t>9.38 x LTM</t>
  </si>
  <si>
    <t>6.32 Years</t>
  </si>
  <si>
    <t>11.94 x LTM</t>
  </si>
  <si>
    <t>3.40 Years</t>
  </si>
  <si>
    <t>Lifetime Earnings</t>
  </si>
  <si>
    <t>11.62 Years</t>
  </si>
  <si>
    <t>12.92 x LTM</t>
  </si>
  <si>
    <t>5.33 x LTM</t>
  </si>
  <si>
    <t>a81eP2E8MEQ,w55Nib4uf1U</t>
  </si>
  <si>
    <t>4.89 x LTM</t>
  </si>
  <si>
    <t>12.77 Years</t>
  </si>
  <si>
    <t>4.70 x LTM</t>
  </si>
  <si>
    <t>1.54 Years</t>
  </si>
  <si>
    <t>13 offers made by 9 investors</t>
  </si>
  <si>
    <t>9.75 Years</t>
  </si>
  <si>
    <t>R8iqEfje7Aw,ic1nhvWBvIo,JMpypbtrcCg</t>
  </si>
  <si>
    <t>12.23 x LTM</t>
  </si>
  <si>
    <t>9.84 Years</t>
  </si>
  <si>
    <t>eeTnog5RRQo,Rx5aVI2zsFE,ibX81eF7vyc,-OqrcUvrbRY</t>
  </si>
  <si>
    <t>13.04 x LTM</t>
  </si>
  <si>
    <t>6T7LdWGQ8IE</t>
  </si>
  <si>
    <t>48 offers made by 23 investors</t>
  </si>
  <si>
    <t>uDzXPddCTP8,mOiIEREWKpM</t>
  </si>
  <si>
    <t>3.62 x LTM</t>
  </si>
  <si>
    <t>UbOTwEL95FE</t>
  </si>
  <si>
    <t>8.36 x LTM</t>
  </si>
  <si>
    <t>PwY-PlXdK6M,vxPA4mE9CCU</t>
  </si>
  <si>
    <t>35 offers made by 5 investors</t>
  </si>
  <si>
    <t>3.77 x LTM</t>
  </si>
  <si>
    <t>R9AbSCpbKxA</t>
  </si>
  <si>
    <t>9.93 x LTM</t>
  </si>
  <si>
    <t>7.72 Years</t>
  </si>
  <si>
    <t>uuZE_IRwLNI,sAz2bRy8-L8,38qCPs4Mnk8</t>
  </si>
  <si>
    <t>14 offers made by 8 investors</t>
  </si>
  <si>
    <t>4.38 Years</t>
  </si>
  <si>
    <t>3_9oWjP0LOQ,xF3PyKTKUkI</t>
  </si>
  <si>
    <t>20 offers made by 11 investors</t>
  </si>
  <si>
    <t>3lCJWB8JYbI,qUU8tQo-ZrE</t>
  </si>
  <si>
    <t>10.34 Years</t>
  </si>
  <si>
    <t>HKtsdZs9LJo,HKtsdZs9LJo</t>
  </si>
  <si>
    <t>13.30 x LTM</t>
  </si>
  <si>
    <t>13.19 Years</t>
  </si>
  <si>
    <t>Mfn5y9tCa2g,ktBMxkLUIwY</t>
  </si>
  <si>
    <t>14.31 x LTM</t>
  </si>
  <si>
    <t>29 offers made by 10 investors</t>
  </si>
  <si>
    <t>L73SaFeTaA8,_BYIEXzdnlY,jOMXMmKg74Y</t>
  </si>
  <si>
    <t>8.00 x LTM</t>
  </si>
  <si>
    <t>10.29 Years</t>
  </si>
  <si>
    <t>T7KC7jUlQuk,rNH4IdCJZf8</t>
  </si>
  <si>
    <t>10.62 x LTM</t>
  </si>
  <si>
    <t>26.22 Years</t>
  </si>
  <si>
    <t>mvy4YH9--Vw,NzncQbBkFCM</t>
  </si>
  <si>
    <t>6.95 x LTM</t>
  </si>
  <si>
    <t>5.34 x LTM</t>
  </si>
  <si>
    <t>Pk_ZXdPi3TI</t>
  </si>
  <si>
    <t>3.60 Years</t>
  </si>
  <si>
    <t>11.80 x LTM</t>
  </si>
  <si>
    <t>18.72 Years</t>
  </si>
  <si>
    <t>BrvNI9KXLlc,3dc4jwLbopc,jVj_nsoQo4I</t>
  </si>
  <si>
    <t>5.52 Years</t>
  </si>
  <si>
    <t>DszIoEP8OAo,ELk4cPkQnsk,kj0EwtgeXtQ,12Y3e4OPUbM</t>
  </si>
  <si>
    <t>8.38 x LTM</t>
  </si>
  <si>
    <t>7.80 Years</t>
  </si>
  <si>
    <t>8cRSP39DTn4,vYMxOzxKYYo,rK4Xh3muko4</t>
  </si>
  <si>
    <t>4.42 x LTM</t>
  </si>
  <si>
    <t>8.11 x LTM</t>
  </si>
  <si>
    <t>mVw90Ldj1do</t>
  </si>
  <si>
    <t>5.71 x LTM</t>
  </si>
  <si>
    <t>9.45 x LTM</t>
  </si>
  <si>
    <t>3pYo7pq7iHk</t>
  </si>
  <si>
    <t>10.51 Years</t>
  </si>
  <si>
    <t>10.85 x LTM</t>
  </si>
  <si>
    <t>16.46 Years</t>
  </si>
  <si>
    <t>10.70 x LTM</t>
  </si>
  <si>
    <t>38.12 Years</t>
  </si>
  <si>
    <t>YcZFDwWfnZA</t>
  </si>
  <si>
    <t>Xul7ku1XxRY,f5I79eakR8E,ZxLwAtu_Syk</t>
  </si>
  <si>
    <t>5.84 x LTM</t>
  </si>
  <si>
    <t>Xul7ku1XxRY,f5I79eakR8E,QpbQ4I3Eidg</t>
  </si>
  <si>
    <t>6.86 x LTM</t>
  </si>
  <si>
    <t>2.56 x LTM</t>
  </si>
  <si>
    <t>r7CWEE3ZAWs</t>
  </si>
  <si>
    <t>7.23 Years</t>
  </si>
  <si>
    <t>GLyP0B2Q-R4</t>
  </si>
  <si>
    <t>6.73 x LTM</t>
  </si>
  <si>
    <t>7.09 Years</t>
  </si>
  <si>
    <t>29 offers made by 16 investors</t>
  </si>
  <si>
    <t>5.83 x LTM</t>
  </si>
  <si>
    <t>11.37 Years</t>
  </si>
  <si>
    <t>4-loPhU7uKw,lL_UDEWjiTo,9ME9i71PQS8</t>
  </si>
  <si>
    <t>19.44 Years</t>
  </si>
  <si>
    <t>3dc4jwLbopc,BrvNI9KXLlc</t>
  </si>
  <si>
    <t>9.01 x LTM</t>
  </si>
  <si>
    <t>7.38 Years</t>
  </si>
  <si>
    <t>3.73 x LTM</t>
  </si>
  <si>
    <t>3.21 Years</t>
  </si>
  <si>
    <t>8-BNyX1DOSo,APHgDFRpCi0</t>
  </si>
  <si>
    <t>4.27 Years</t>
  </si>
  <si>
    <t>J6BTwNPUzlI</t>
  </si>
  <si>
    <t>14.50 x LTM</t>
  </si>
  <si>
    <t>11.50 Years</t>
  </si>
  <si>
    <t>Zfp3KfYH0xA</t>
  </si>
  <si>
    <t>5 offers made by 5 investors</t>
  </si>
  <si>
    <t>8.24 x LTM</t>
  </si>
  <si>
    <t>21.41 Years</t>
  </si>
  <si>
    <t>KFTfnzjcmGM,W_3q9YjCcBQ</t>
  </si>
  <si>
    <t>3.08 Years</t>
  </si>
  <si>
    <t>8.25 Years</t>
  </si>
  <si>
    <t>4.95 Years</t>
  </si>
  <si>
    <t>2zdYUbqzzlk,b_Pd12NLH_k</t>
  </si>
  <si>
    <t>5.58 x LTM</t>
  </si>
  <si>
    <t>nNA9ru2Ox5o</t>
  </si>
  <si>
    <t>7.70 x LTM</t>
  </si>
  <si>
    <t>rO-j9bOnX4s,uC1xT3idGqs,VzGAYNKDyIU</t>
  </si>
  <si>
    <t>FmdNRD33jEM,94rRsRlYPrw,j9YC9a-QkCc</t>
  </si>
  <si>
    <t>6.07 Years</t>
  </si>
  <si>
    <t>U1rgr6rumn8</t>
  </si>
  <si>
    <t>0.60 x LTM</t>
  </si>
  <si>
    <t>6.69 x LTM</t>
  </si>
  <si>
    <t>1.66 Years</t>
  </si>
  <si>
    <t>6.63 x LTM</t>
  </si>
  <si>
    <t>34.20 Years</t>
  </si>
  <si>
    <t>4.59 Years</t>
  </si>
  <si>
    <t>6.31 x LTM</t>
  </si>
  <si>
    <t>tsp7IOr7Q9A,jKduDKsfl6U,jkHI1hGvWRY</t>
  </si>
  <si>
    <t>5.92 x LTM</t>
  </si>
  <si>
    <t>i8Zi1DM7iR4,YFSwJuJqekw</t>
  </si>
  <si>
    <t>3.48 Years</t>
  </si>
  <si>
    <t>6WOzJF-7mrc,cpJGHO4CpeE</t>
  </si>
  <si>
    <t>0yfArN-e2OU</t>
  </si>
  <si>
    <t>3.86 x LTM</t>
  </si>
  <si>
    <t>2.89 x LTM</t>
  </si>
  <si>
    <t>1.90 Years</t>
  </si>
  <si>
    <t>ALA4rBQp6MA</t>
  </si>
  <si>
    <t>5.53 Years</t>
  </si>
  <si>
    <t>aTUX8_ETIjc</t>
  </si>
  <si>
    <t>1.79 x LTM</t>
  </si>
  <si>
    <t>0.73 Years</t>
  </si>
  <si>
    <t>FaF5MQWIs3M,n7-VIRDmdGY</t>
  </si>
  <si>
    <t>5.80 Years</t>
  </si>
  <si>
    <t>93ufch_2mfw,FK4CaraYWc4</t>
  </si>
  <si>
    <t>13.51 Years</t>
  </si>
  <si>
    <t>XNIx7dDeSTk</t>
  </si>
  <si>
    <t>10.50 x LTM</t>
  </si>
  <si>
    <t>21.99 Years</t>
  </si>
  <si>
    <t>6.88 Years</t>
  </si>
  <si>
    <t>11.52 x LTM</t>
  </si>
  <si>
    <t>4.18 Years</t>
  </si>
  <si>
    <t>2ODny2oztGY</t>
  </si>
  <si>
    <t>44 offers made by 20 investors</t>
  </si>
  <si>
    <t>7khUHbQFK9I</t>
  </si>
  <si>
    <t>4.35 x LTM</t>
  </si>
  <si>
    <t>3pYo7pq7iHk,QBEIDB0V4aI</t>
  </si>
  <si>
    <t>4.04 x LTM</t>
  </si>
  <si>
    <t>9pv5wVS7yzk,JS1g9ig2CWk</t>
  </si>
  <si>
    <t>9.65 x LTM</t>
  </si>
  <si>
    <t>17.97 Years</t>
  </si>
  <si>
    <t>YeA1ziJckSg</t>
  </si>
  <si>
    <t>4.79 x LTM</t>
  </si>
  <si>
    <t>SA7AIQw-7Ms</t>
  </si>
  <si>
    <t>4.13 Years</t>
  </si>
  <si>
    <t>96qBM4LL2ps,55I8CvHH1U4</t>
  </si>
  <si>
    <t>6.64 x LTM</t>
  </si>
  <si>
    <t>4.11 Years</t>
  </si>
  <si>
    <t>JRqka1WWQjM,saZVNLMMmmo</t>
  </si>
  <si>
    <t>4.11 x LTM</t>
  </si>
  <si>
    <t>ycGPUnhqodE</t>
  </si>
  <si>
    <t>1.63 Years</t>
  </si>
  <si>
    <t>1mJCzHCcGI8</t>
  </si>
  <si>
    <t>6.25 x LTM</t>
  </si>
  <si>
    <t>12.74 Years</t>
  </si>
  <si>
    <t>5.36 x LTM</t>
  </si>
  <si>
    <t>10.45 Years</t>
  </si>
  <si>
    <t>l0vK-h7Pl1I</t>
  </si>
  <si>
    <t>4.62 x LTM</t>
  </si>
  <si>
    <t>4.05 Years</t>
  </si>
  <si>
    <t>2.97 x LTM</t>
  </si>
  <si>
    <t>12.89 Years</t>
  </si>
  <si>
    <t>bbqVg_23otg</t>
  </si>
  <si>
    <t>5.69 Years</t>
  </si>
  <si>
    <t>7.30 x LTM</t>
  </si>
  <si>
    <t>2.87 Years</t>
  </si>
  <si>
    <t>LsgNG-L6aw4</t>
  </si>
  <si>
    <t>wvPKnhEWkaA</t>
  </si>
  <si>
    <t>6.48 x LTM</t>
  </si>
  <si>
    <t>7.48 Years</t>
  </si>
  <si>
    <t>TpfSh8ywOGo</t>
  </si>
  <si>
    <t>18 offers made by 10 investors</t>
  </si>
  <si>
    <t>6.96 x LTM</t>
  </si>
  <si>
    <t>jz9riK0nfNY</t>
  </si>
  <si>
    <t>52 offers made by 29 investors</t>
  </si>
  <si>
    <t>10.58 x LTM</t>
  </si>
  <si>
    <t>15 offers made by 11 investors</t>
  </si>
  <si>
    <t>5.27 Years</t>
  </si>
  <si>
    <t>WinkoZiOYQc</t>
  </si>
  <si>
    <t>4.23 x LTM</t>
  </si>
  <si>
    <t>2EDCpDXMowc,POD_WyneUuM,MOEnVtwyakg</t>
  </si>
  <si>
    <t>22.41 x LTM</t>
  </si>
  <si>
    <t>5.11 Years</t>
  </si>
  <si>
    <t>rfnykcOIPmY</t>
  </si>
  <si>
    <t>47 offers made by 22 investors</t>
  </si>
  <si>
    <t>16.29 x LTM</t>
  </si>
  <si>
    <t>O9Ep9iGLhuM</t>
  </si>
  <si>
    <t>51 offers made by 10 investors</t>
  </si>
  <si>
    <t>11.28 Years</t>
  </si>
  <si>
    <t>T8yL2Lmzvn0</t>
  </si>
  <si>
    <t>5.91 x LTM</t>
  </si>
  <si>
    <t>VfVmCnCP7Mg</t>
  </si>
  <si>
    <t>25 offers made by 14 investors</t>
  </si>
  <si>
    <t>13.99 Years</t>
  </si>
  <si>
    <t>24 offers made by 18 investors</t>
  </si>
  <si>
    <t>FdTdOZOQ6V8</t>
  </si>
  <si>
    <t>8.82 x LTM</t>
  </si>
  <si>
    <t>6.11 Years</t>
  </si>
  <si>
    <t>79 offers made by 16 investors</t>
  </si>
  <si>
    <t>Fixed-Return Amount</t>
  </si>
  <si>
    <t>Earnings Since 2024</t>
  </si>
  <si>
    <t>Earnings Since 2023</t>
  </si>
  <si>
    <t>ifyF1Iy89fQ</t>
  </si>
  <si>
    <t>2.61 x LTM</t>
  </si>
  <si>
    <t>PCOtidc5Smo</t>
  </si>
  <si>
    <t>10 offers made by 9 investors</t>
  </si>
  <si>
    <t>4.10 x LTM</t>
  </si>
  <si>
    <t>6.26 Years</t>
  </si>
  <si>
    <t>7-7knsP2n5w</t>
  </si>
  <si>
    <t>9.37 Years</t>
  </si>
  <si>
    <t>12.07 x LTM</t>
  </si>
  <si>
    <t>13.30 Years</t>
  </si>
  <si>
    <t>JWA5hJl4Dv0</t>
  </si>
  <si>
    <t>2.42 x LTM</t>
  </si>
  <si>
    <t>1.88 Years</t>
  </si>
  <si>
    <t>uum-K24QtkM</t>
  </si>
  <si>
    <t>HR10bEV9uJQ</t>
  </si>
  <si>
    <t>6.50 Years</t>
  </si>
  <si>
    <t>1dr1kQDGgRk</t>
  </si>
  <si>
    <t>3.81 x LTM</t>
  </si>
  <si>
    <t>2.64 Years</t>
  </si>
  <si>
    <t>7.95 Years</t>
  </si>
  <si>
    <t>XT48-LLs0tI,AWTREwT-GQI</t>
  </si>
  <si>
    <t>LDZX4ooRsWs</t>
  </si>
  <si>
    <t>14.97 Years</t>
  </si>
  <si>
    <t>8UYY8Oo5MzI</t>
  </si>
  <si>
    <t>6.93 x LTM</t>
  </si>
  <si>
    <t>18.32 Years</t>
  </si>
  <si>
    <t>asXau88O5Is</t>
  </si>
  <si>
    <t>4.60 Years</t>
  </si>
  <si>
    <t>8nlskbexZxI</t>
  </si>
  <si>
    <t>8.30 x LTM</t>
  </si>
  <si>
    <t>11.10 Years</t>
  </si>
  <si>
    <t>UenxdeKOMo0</t>
  </si>
  <si>
    <t>0.57 x LTM</t>
  </si>
  <si>
    <t>0.84 Years</t>
  </si>
  <si>
    <t>jBnob94ud9w</t>
  </si>
  <si>
    <t>18.28 Years</t>
  </si>
  <si>
    <t>9odNbuVXBDQ</t>
  </si>
  <si>
    <t>8.95 Years</t>
  </si>
  <si>
    <t>3.21 x LTM</t>
  </si>
  <si>
    <t>lbh7RFWS4Ro,CwZ9ItJy_Es</t>
  </si>
  <si>
    <t>16.93 Years</t>
  </si>
  <si>
    <t>4t6mz8yoocY</t>
  </si>
  <si>
    <t>2.38 x LTM</t>
  </si>
  <si>
    <t>5.45 Years</t>
  </si>
  <si>
    <t>_P8uOufdE6M</t>
  </si>
  <si>
    <t>PcrIxmA97dI</t>
  </si>
  <si>
    <t>3.11 x LTM</t>
  </si>
  <si>
    <t>12.37 Years</t>
  </si>
  <si>
    <t>2.66 x LTM</t>
  </si>
  <si>
    <t>3.19 Years</t>
  </si>
  <si>
    <t>vVth99XvPWE</t>
  </si>
  <si>
    <t>14.23 Years</t>
  </si>
  <si>
    <t>_srvHOu75vM,J-Zeh9xGaOg</t>
  </si>
  <si>
    <t>34 offers made by 13 investors</t>
  </si>
  <si>
    <t>jLeklyUsDVI,-maUEbkg4qQ</t>
  </si>
  <si>
    <t>31 offers made by 18 investors</t>
  </si>
  <si>
    <t>8.24 Years</t>
  </si>
  <si>
    <t>2.81 Years</t>
  </si>
  <si>
    <t>7.22 x LTM</t>
  </si>
  <si>
    <t>14.17 Years</t>
  </si>
  <si>
    <t>0 offers made by 0 investors</t>
  </si>
  <si>
    <t>8.73 Years</t>
  </si>
  <si>
    <t>9.23 Years</t>
  </si>
  <si>
    <t>10.72 Years</t>
  </si>
  <si>
    <t>10.74 Years</t>
  </si>
  <si>
    <t>2.90 x LTM</t>
  </si>
  <si>
    <t>2.85 x LTM</t>
  </si>
  <si>
    <t>14.19 Years</t>
  </si>
  <si>
    <t>12.73 Years</t>
  </si>
  <si>
    <t>11.29 Years</t>
  </si>
  <si>
    <t>21 offers made by 9 investors</t>
  </si>
  <si>
    <t>uum-K24QtkM,X9TgbR9BC6Q</t>
  </si>
  <si>
    <t>27.00 Years</t>
  </si>
  <si>
    <t>t5uYLW9QzSo,XNIx7dDeSTk</t>
  </si>
  <si>
    <t>62 offers made by 10 investors</t>
  </si>
  <si>
    <t>59.24 Years</t>
  </si>
  <si>
    <t>CS1sYR7xky8,hW-evxSyLCs</t>
  </si>
  <si>
    <t>38 offers made by 12 investors</t>
  </si>
  <si>
    <t>mcB_TNU_apI,9fteLHb24A4,0_6RDuiUyFk</t>
  </si>
  <si>
    <t>11.82 Years</t>
  </si>
  <si>
    <t>xxIsmbVZuSI,3YgHcPSUGFA,1a3_S-2dA_I</t>
  </si>
  <si>
    <t>27.32 Years</t>
  </si>
  <si>
    <t>1ZfOIGRGCpg,1rr4tXN2eJM,brzzM31G4x8,xIhFpmzRKYM</t>
  </si>
  <si>
    <t>5.35 Years</t>
  </si>
  <si>
    <t>mLbmSqaI944,DUuJCs3cbpc,0wsCBQlB79k</t>
  </si>
  <si>
    <t>4.82 Years</t>
  </si>
  <si>
    <t>klYPsGKnVl8,YFfGgeddAc4,HbgeQ0w8rdY</t>
  </si>
  <si>
    <t>9.56 x LTM</t>
  </si>
  <si>
    <t>25.90 Years</t>
  </si>
  <si>
    <t>1rr4tXN2eJM,brzzM31G4x8</t>
  </si>
  <si>
    <t>24.93 x LTM</t>
  </si>
  <si>
    <t>143.51 Years</t>
  </si>
  <si>
    <t>56 offers made by 12 investors</t>
  </si>
  <si>
    <t>6.39 Years</t>
  </si>
  <si>
    <t>KBf60kHEIOI,yL-D1KO-WFQ,XJiOBzJHYaE</t>
  </si>
  <si>
    <t>17.83 x LTM</t>
  </si>
  <si>
    <t>22.43 Years</t>
  </si>
  <si>
    <t>tbBAZ50bWJg</t>
  </si>
  <si>
    <t>2.55 x LTM</t>
  </si>
  <si>
    <t>44 offers made by 23 investors</t>
  </si>
  <si>
    <t>10.45 x LTM</t>
  </si>
  <si>
    <t>33.48 Years</t>
  </si>
  <si>
    <t>ggPEQ_COpBA,VcXLUWFSWV8,KA9kSBv1QrI</t>
  </si>
  <si>
    <t>Fixed-Return</t>
  </si>
  <si>
    <t>60 offers made by 9 investors</t>
  </si>
  <si>
    <t>szj7efHG-00,SWzLs_k0Wjk,QvvRNPOJPH0</t>
  </si>
  <si>
    <t>16.25 x LTM</t>
  </si>
  <si>
    <t>11.91 Years</t>
  </si>
  <si>
    <t>opeETnB8m8w,lA-gGl6qihQ</t>
  </si>
  <si>
    <t>48 offers made by 15 investors</t>
  </si>
  <si>
    <t>15.79 x LTM</t>
  </si>
  <si>
    <t>10.36 x LTM</t>
  </si>
  <si>
    <t>ntSBKPkk4m4,UA0wb6E3hyg,sF4gY7-KvNE</t>
  </si>
  <si>
    <t>14.21 x LTM</t>
  </si>
  <si>
    <t>24.33 Years</t>
  </si>
  <si>
    <t>JXmyDJpZhAw,57rEQZiklxQ</t>
  </si>
  <si>
    <t>29 offers made by 14 investors</t>
  </si>
  <si>
    <t>15.30 x LTM</t>
  </si>
  <si>
    <t>53 offers made by 4 investors</t>
  </si>
  <si>
    <t>8.61 x LTM</t>
  </si>
  <si>
    <t>4.14 Years</t>
  </si>
  <si>
    <t>sbihOmJP7xU,GdbRtGVnwkc,2gGqrwxixDI,1eI0TXq4hd4</t>
  </si>
  <si>
    <t>48 offers made by 12 investors</t>
  </si>
  <si>
    <t>13.58 x LTM</t>
  </si>
  <si>
    <t>12.24 Years</t>
  </si>
  <si>
    <t>19.11 x LTM</t>
  </si>
  <si>
    <t>40.47 Years</t>
  </si>
  <si>
    <t>66 offers made by 15 investors</t>
  </si>
  <si>
    <t>LlU4FuIJT2k</t>
  </si>
  <si>
    <t>15.48 x LTM</t>
  </si>
  <si>
    <t>88 offers made by 16 investors</t>
  </si>
  <si>
    <t>0.88 x LTM</t>
  </si>
  <si>
    <t>8.45 Years</t>
  </si>
  <si>
    <t>u9XtSH4teTQ,hdm6VjEtPTY</t>
  </si>
  <si>
    <t>20 offers made by 4 investors</t>
  </si>
  <si>
    <t>17.33 x LTM</t>
  </si>
  <si>
    <t>27 offers made by 18 investors</t>
  </si>
  <si>
    <t>11.59 x LTM</t>
  </si>
  <si>
    <t>11.41 Years</t>
  </si>
  <si>
    <t>jEgX64n3T7g,T01zNMlsopI</t>
  </si>
  <si>
    <t>36 offers made by 12 investors</t>
  </si>
  <si>
    <t>14.18 x LTM</t>
  </si>
  <si>
    <t>8.74 Years</t>
  </si>
  <si>
    <t>HkVS79y4p4Y</t>
  </si>
  <si>
    <t>29 offers made by 15 investors</t>
  </si>
  <si>
    <t>4.24 Years</t>
  </si>
  <si>
    <t>g39IUxLQ5gk,n7JigFZ-iZQ,bYQwGDafE6Y</t>
  </si>
  <si>
    <t>11.15 x LTM</t>
  </si>
  <si>
    <t>60.00 Years</t>
  </si>
  <si>
    <t>7Sy2ujg_uCQ,7NVDfec6Bkw,VuVIhKKpcfg</t>
  </si>
  <si>
    <t>8.44 Years</t>
  </si>
  <si>
    <t>oXm2AuqwPlc,UdztftsoybQ,hhYcGwNmAjs,rh93WCJG1sM</t>
  </si>
  <si>
    <t>39 offers made by 16 investors</t>
  </si>
  <si>
    <t>xXEFuMNOn2g,-B1wEl8cYB0,SM4r5kRmbgg</t>
  </si>
  <si>
    <t>22.21 Years</t>
  </si>
  <si>
    <t>h4GLjo-6V78,fdyUqqRfUMk,OwrE0YjfNGg,kQFywYvqhd0</t>
  </si>
  <si>
    <t>34 offers made by 14 investors</t>
  </si>
  <si>
    <t>52.51 Years</t>
  </si>
  <si>
    <t>_ZRJrAHprBM,vx56WQ-7qkM,ni9Cp9mOOOg</t>
  </si>
  <si>
    <t>16 offers made by 11 investors</t>
  </si>
  <si>
    <t>VFE2I_m0P48,OFmzWysiEgM,dH-gLjsEMF8</t>
  </si>
  <si>
    <t>31 offers made by 11 investors</t>
  </si>
  <si>
    <t>7.27 x LTM</t>
  </si>
  <si>
    <t>OjmCy5FFpms,iOyukPbeHTc,1WqTFx3r608</t>
  </si>
  <si>
    <t>13.47 Years</t>
  </si>
  <si>
    <t>zHrG3DuRejk,IBRJRQQP9pg</t>
  </si>
  <si>
    <t>thSOeSduSDQ,YhCzzQQNnLA,L_oj8-0k9SI</t>
  </si>
  <si>
    <t>ERnwnlV_J78,ys2x8oOK7wE,YjR1SGUR9UU</t>
  </si>
  <si>
    <t>28 offers made by 12 investors</t>
  </si>
  <si>
    <t>YhCzzQQNnLA,9MV8QHabbQo,URuIldVKk9U</t>
  </si>
  <si>
    <t>10.47 x LTM</t>
  </si>
  <si>
    <t>37.88 Years</t>
  </si>
  <si>
    <t>15.85 Years</t>
  </si>
  <si>
    <t>5.19 x LTM</t>
  </si>
  <si>
    <t>Urt7XspZKR0,VQ0WA4PNd5E,Hu_iNNCqXXk</t>
  </si>
  <si>
    <t>2.81 x LTM</t>
  </si>
  <si>
    <t>6.68 Years</t>
  </si>
  <si>
    <t>0.99 x LTM</t>
  </si>
  <si>
    <t>pb05OXz7-Ko,pfxyk1glEq4</t>
  </si>
  <si>
    <t>3.31 x LTM</t>
  </si>
  <si>
    <t>14.57 Years</t>
  </si>
  <si>
    <t>EVBsypHzF3U,g5Z904AccvM</t>
  </si>
  <si>
    <t>7.94 x LTM</t>
  </si>
  <si>
    <t>10.61 Years</t>
  </si>
  <si>
    <t>4ooGEDksPWY,e2PRuvtkAIk</t>
  </si>
  <si>
    <t>2.08 x LTM</t>
  </si>
  <si>
    <t>3iy_dGPAna4,s2AxynE6TTQ,GDAjINRbbyk</t>
  </si>
  <si>
    <t>3.57 Years</t>
  </si>
  <si>
    <t>_kOL8xnlVOg,46xXYsbC_0g,CPdVL5DLfLI</t>
  </si>
  <si>
    <t>4.77 x LTM</t>
  </si>
  <si>
    <t>67.08 Years</t>
  </si>
  <si>
    <t>bSfqNEvykv0,pWyDexRNCiA,iBZRgnATKSQ,j0hfiUa0NHA</t>
  </si>
  <si>
    <t>15.80 x LTM</t>
  </si>
  <si>
    <t>66 offers made by 16 investors</t>
  </si>
  <si>
    <t>LOVxwVvUe_c,a4qtLNJeiR0</t>
  </si>
  <si>
    <t>34 offers made by 12 investors</t>
  </si>
  <si>
    <t>4.29 Years</t>
  </si>
  <si>
    <t>u5NNIV96NHo,BmKNq2_R9TI,csviQHKDBuk</t>
  </si>
  <si>
    <t>XVv3HUwYV64</t>
  </si>
  <si>
    <t>OFmzWysiEgM</t>
  </si>
  <si>
    <t>18.82 x LTM</t>
  </si>
  <si>
    <t>11.83 Years</t>
  </si>
  <si>
    <t>X8LUd51IuiA,fJdqw-JzW08,SuI5NBoBLHM</t>
  </si>
  <si>
    <t>40 offers made by 17 investors</t>
  </si>
  <si>
    <t>ltYaetCtscI,h-Ir98Vs7MY,iFTWaNAb1KM,5FB9_9GN3LQ</t>
  </si>
  <si>
    <t>60 offers made by 11 investors</t>
  </si>
  <si>
    <t>3hlSgENWCcU,XFZVBO940wQ,QJ9olb4X4io,hgBbQIl3Dj8</t>
  </si>
  <si>
    <t>12.69 x LTM</t>
  </si>
  <si>
    <t>6.51 x LTM</t>
  </si>
  <si>
    <t>oBiPOofoLAs,KvtpxqbVKnA,yuDpgbHN_aE</t>
  </si>
  <si>
    <t>17.40 x LTM</t>
  </si>
  <si>
    <t>44.24 Years</t>
  </si>
  <si>
    <t>rrBx6mAWYPU,tkdbyuAzKFQ,yhymixj4Tr0</t>
  </si>
  <si>
    <t>60 offers made by 18 investors</t>
  </si>
  <si>
    <t>7.74 x LTM</t>
  </si>
  <si>
    <t>7.88 Years</t>
  </si>
  <si>
    <t>kfzRXseSBIM,MZ924VGx5n0,GGBUd-B-swQ</t>
  </si>
  <si>
    <t>26.57 Years</t>
  </si>
  <si>
    <t>YKKh8d4wZbU,Q1lD1WfCSUM</t>
  </si>
  <si>
    <t>25 offers made by 3 investors</t>
  </si>
  <si>
    <t>nI6ZP9nz4Y8,z_94XTsW-Dw</t>
  </si>
  <si>
    <t>7.95 x LTM</t>
  </si>
  <si>
    <t>8.92 Years</t>
  </si>
  <si>
    <t>ye-3d2QCz2o,QoyMvE5g7f8,9rHiLAdMmss</t>
  </si>
  <si>
    <t>k8CNPW-8G9w,ye-3d2QCz2o,qk9bnxUyZpU</t>
  </si>
  <si>
    <t>39 offers made by 8 investors</t>
  </si>
  <si>
    <t>fciXQHeyuFY,S2wFG7Ps9nY,f-6bnPXiLLA</t>
  </si>
  <si>
    <t>0.55 x LTM</t>
  </si>
  <si>
    <t>4.99 Years</t>
  </si>
  <si>
    <t>pfxyk1glEq4,pb05OXz7-Ko</t>
  </si>
  <si>
    <t>5.59 x LTM</t>
  </si>
  <si>
    <t>4.36 Years</t>
  </si>
  <si>
    <t>ym9MpAz5PNI,gfYLG903UyU,BmKNq2_R9TI</t>
  </si>
  <si>
    <t>2.59 x LTM</t>
  </si>
  <si>
    <t>1.87 Years</t>
  </si>
  <si>
    <t>_yBh_I5BLRM,unW5KdvSMZw</t>
  </si>
  <si>
    <t>vi3-PdB0OYI,AOJt9dWfDmQ,TRZcizdHLGQ</t>
  </si>
  <si>
    <t>6.49 x LTM</t>
  </si>
  <si>
    <t>nGxr8-l0vHI,mOiIEREWKpM,6ZNd8jnVKsk</t>
  </si>
  <si>
    <t>8.08 x LTM</t>
  </si>
  <si>
    <t>35BKdh4CoQ8</t>
  </si>
  <si>
    <t>17.06 x LTM</t>
  </si>
  <si>
    <t>28.95 Years</t>
  </si>
  <si>
    <t>qKVzGScpqO8,2nR8QbmjM7s,Gi6yGuvKv_E,JToCD9ZtvIo,8iwmdq_clSQ</t>
  </si>
  <si>
    <t>6.42 x LTM</t>
  </si>
  <si>
    <t>5.97 Years</t>
  </si>
  <si>
    <t>Mr6Qmp6a8OU,1mCfIfx4uKc,2uPcxWpuTac</t>
  </si>
  <si>
    <t>mOiIEREWKpM,EJnjLWyareo,sJmoVOli8Dg</t>
  </si>
  <si>
    <t>63 offers made by 8 investors</t>
  </si>
  <si>
    <t>6.13 x LTM</t>
  </si>
  <si>
    <t>wSw_O5YLOcI,Pw90OreHb-8,Zf3T_xR_DXY</t>
  </si>
  <si>
    <t>8.27 Years</t>
  </si>
  <si>
    <t>10.38 x LTM</t>
  </si>
  <si>
    <t>7.08 Years</t>
  </si>
  <si>
    <t>38 offers made by 10 investors</t>
  </si>
  <si>
    <t>f0fYrtvUQ_Q,-mOeR9RxDmw,089pIT0okmw</t>
  </si>
  <si>
    <t>47 offers made by 11 investors</t>
  </si>
  <si>
    <t>1.37 Years</t>
  </si>
  <si>
    <t>r1D4496O-XM,tAvqppU8XRY,h9OYZ7ncU7Y</t>
  </si>
  <si>
    <t>9.34 Years</t>
  </si>
  <si>
    <t>y7x2o20Rhvw</t>
  </si>
  <si>
    <t>10.55 x LTM</t>
  </si>
  <si>
    <t>9.95 Years</t>
  </si>
  <si>
    <t>66 offers made by 20 investors</t>
  </si>
  <si>
    <t>16.58 x LTM</t>
  </si>
  <si>
    <t>11.17 Years</t>
  </si>
  <si>
    <t>3.85 Years</t>
  </si>
  <si>
    <t>90FngAbDts0,zZPIqMXBP2A,bq6lN-ghvKI</t>
  </si>
  <si>
    <t>63kD1-vgjNs,kM-4va2nuYg,4aaCktWHwLg</t>
  </si>
  <si>
    <t>29 offers made by 12 investors</t>
  </si>
  <si>
    <t>35BKdh4CoQ8,VFE2I_m0P48,dH-gLjsEMF8</t>
  </si>
  <si>
    <t>16.04 x LTM</t>
  </si>
  <si>
    <t>8.28 Years</t>
  </si>
  <si>
    <t>32 offers made by 13 investors</t>
  </si>
  <si>
    <t>5.82 Years</t>
  </si>
  <si>
    <t>1rSi4xYy_TM,tUhsSt_1Xpo</t>
  </si>
  <si>
    <t>Db48OKZflzM,X5_3_U9nYKE,SpwppDwCyjM</t>
  </si>
  <si>
    <t>18.71 Years</t>
  </si>
  <si>
    <t>_WkzhhO21s8,RVukIhibLYM,OguHIyNNblM</t>
  </si>
  <si>
    <t>35 offers made by 11 investors</t>
  </si>
  <si>
    <t>7.19 x LTM</t>
  </si>
  <si>
    <t>35 offers made by 14 investors</t>
  </si>
  <si>
    <t>14.52 Years</t>
  </si>
  <si>
    <t>1.33 x LTM</t>
  </si>
  <si>
    <t>35 offers made by 8 investors</t>
  </si>
  <si>
    <t>7.75 Years</t>
  </si>
  <si>
    <t>b-Hm1wAqle8,fOKzCKigG_M,u18J9DgkFFQ</t>
  </si>
  <si>
    <t>11.95 x LTM</t>
  </si>
  <si>
    <t>22.56 Years</t>
  </si>
  <si>
    <t>lZmGg4KS3eM,Wmz5U1IeGUI,3Crmr1M4i-Q</t>
  </si>
  <si>
    <t>5.78 x LTM</t>
  </si>
  <si>
    <t>7.53 Years</t>
  </si>
  <si>
    <t>fOKzCKigG_M,b-Hm1wAqle8,ZX5o2cHKGk8</t>
  </si>
  <si>
    <t>4.76 x LTM</t>
  </si>
  <si>
    <t>6.75 Years</t>
  </si>
  <si>
    <t>u18J9DgkFFQ,fOKzCKigG_M,ZX5o2cHKGk8</t>
  </si>
  <si>
    <t>8.59 x LTM</t>
  </si>
  <si>
    <t>7.31 Years</t>
  </si>
  <si>
    <t>23 offers made by 2 investors</t>
  </si>
  <si>
    <t>MibECPS132c,DVR1ufwVQ6Q,KZTPjgLyvR0</t>
  </si>
  <si>
    <t>1.31 x LTM</t>
  </si>
  <si>
    <t>_yBh_I5BLRM</t>
  </si>
  <si>
    <t>6.35 Years</t>
  </si>
  <si>
    <t>nGxr8-l0vHI,GTexe8c0eqw,Z9eMk051dYg</t>
  </si>
  <si>
    <t>11.07 x LTM</t>
  </si>
  <si>
    <t>42.27 Years</t>
  </si>
  <si>
    <t>oJL-lCzEXgI,nTizYn3-QN0,J5ebkj9x5Ko,KCjMZMxNr-0</t>
  </si>
  <si>
    <t>55 offers made by 10 investors</t>
  </si>
  <si>
    <t>12.94 x LTM</t>
  </si>
  <si>
    <t>22.05 Years</t>
  </si>
  <si>
    <t>66 offers made by 5 investors</t>
  </si>
  <si>
    <t>11.99 Years</t>
  </si>
  <si>
    <t>90FngAbDts0,u25q-pX9yUg,bq6lN-ghvKI</t>
  </si>
  <si>
    <t>YKKh8d4wZbU,Q1lD1WfCSUM,kEo14-UOM80</t>
  </si>
  <si>
    <t>6.76 Years</t>
  </si>
  <si>
    <t>14.60 x LTM</t>
  </si>
  <si>
    <t>25.44 Years</t>
  </si>
  <si>
    <t>bs7Ur81Z6Qg,VdpqW9UCPyM,fksfWtozCDk</t>
  </si>
  <si>
    <t>3.32 x LTM</t>
  </si>
  <si>
    <t>fgveGYbRFdE,ZOQRCZIfHBw</t>
  </si>
  <si>
    <t>27 offers made by 9 investors</t>
  </si>
  <si>
    <t>8.71 Years</t>
  </si>
  <si>
    <t>13.21 x LTM</t>
  </si>
  <si>
    <t>22.08 Years</t>
  </si>
  <si>
    <t>28 offers made by 2 investors</t>
  </si>
  <si>
    <t>9.47 Years</t>
  </si>
  <si>
    <t>rta_uRiWc1s,Iw4WcIzYBAM,1jvULe9b2jw</t>
  </si>
  <si>
    <t>7.45 x LTM</t>
  </si>
  <si>
    <t>OjmCy5FFpms,mvqR2BsFa2s,zOyo7uk9sBk</t>
  </si>
  <si>
    <t>4.69 Years</t>
  </si>
  <si>
    <t>10.11 Years</t>
  </si>
  <si>
    <t>kf4HqbMQTqU,S6_-JoC8jpw,gFw5QfGxwrA</t>
  </si>
  <si>
    <t>BzkTJF0Jw-A,S6_-JoC8jpw,x8d05ZGzwsM</t>
  </si>
  <si>
    <t>18.74 x LTM</t>
  </si>
  <si>
    <t>24.92 Years</t>
  </si>
  <si>
    <t>11.91 x LTM</t>
  </si>
  <si>
    <t>12.32 Years</t>
  </si>
  <si>
    <t>83 offers made by 16 investors</t>
  </si>
  <si>
    <t>6.33 x LTM</t>
  </si>
  <si>
    <t>3.91 Years</t>
  </si>
  <si>
    <t>2KwneyfHWnM,sv_TZyLjFpE,B-FdrJTaKTs</t>
  </si>
  <si>
    <t>9.83 Years</t>
  </si>
  <si>
    <t>kFW7Outo3tE,axnQugFtB0g,5bvLVUp6N_w</t>
  </si>
  <si>
    <t>13.85 x LTM</t>
  </si>
  <si>
    <t>12.44 Years</t>
  </si>
  <si>
    <t>13.57 x LTM</t>
  </si>
  <si>
    <t>7.13 Years</t>
  </si>
  <si>
    <t>20aWx9sttnk,axnQugFtB0g,tjp6roQsfJM</t>
  </si>
  <si>
    <t>26.08 x LTM</t>
  </si>
  <si>
    <t>143.26 Years</t>
  </si>
  <si>
    <t>63 offers made by 22 investors</t>
  </si>
  <si>
    <t>23.18 x LTM</t>
  </si>
  <si>
    <t>91 offers made by 14 investors</t>
  </si>
  <si>
    <t>KHiW7w9Wxqc,K5pJe2gse6I,3m-IAiWAJoM</t>
  </si>
  <si>
    <t>3.54 x LTM</t>
  </si>
  <si>
    <t>37.63 Years</t>
  </si>
  <si>
    <t>9.73 x LTM</t>
  </si>
  <si>
    <t>7.86 Years</t>
  </si>
  <si>
    <t>10.54 x LTM</t>
  </si>
  <si>
    <t>7.30 Years</t>
  </si>
  <si>
    <t>0.96 x LTM</t>
  </si>
  <si>
    <t>7.97 x LTM</t>
  </si>
  <si>
    <t>12.18 Years</t>
  </si>
  <si>
    <t>V1cxP2nCBdU,muCbj6XmSYY,dA3Bxc3A5hA</t>
  </si>
  <si>
    <t>13.45 x LTM</t>
  </si>
  <si>
    <t>20.29 Years</t>
  </si>
  <si>
    <t>103 offers made by 33 investors</t>
  </si>
  <si>
    <t>12.45 x LTM</t>
  </si>
  <si>
    <t>uGeK-Op8ONc</t>
  </si>
  <si>
    <t>70.88 Years</t>
  </si>
  <si>
    <t>emkqc3PIw8E,vbeQqteag_k,uUMNRvopAdM</t>
  </si>
  <si>
    <t>4.13 x LTM</t>
  </si>
  <si>
    <t>17.30 Years</t>
  </si>
  <si>
    <t>TwyE3WJ4AWo,Ju7OECKzS2I,9mPtu09htRU</t>
  </si>
  <si>
    <t>9.56 Years</t>
  </si>
  <si>
    <t>qSXzMrcpAks</t>
  </si>
  <si>
    <t>8.67 Years</t>
  </si>
  <si>
    <t>UnSrgScjSE8</t>
  </si>
  <si>
    <t>39 offers made by 12 investors</t>
  </si>
  <si>
    <t>7.49 x LTM</t>
  </si>
  <si>
    <t>UNdad29_G20,S1zITtyOg44,NQajws0GC8E</t>
  </si>
  <si>
    <t>20.36 x LTM</t>
  </si>
  <si>
    <t>4.87 Years</t>
  </si>
  <si>
    <t>hYFlwrOFkaI,z61GFxVD8K4,dCuCpVPkWDY</t>
  </si>
  <si>
    <t>8bzesUu_a4I,V-QPtMs28U8</t>
  </si>
  <si>
    <t>31 offers made by 10 investors</t>
  </si>
  <si>
    <t>36.47 Years</t>
  </si>
  <si>
    <t>sxF9UJ-Rm0E,mb2NhrjAoxc,Y8G5AJmsDwA</t>
  </si>
  <si>
    <t>7.90 x LTM</t>
  </si>
  <si>
    <t>9.22 Years</t>
  </si>
  <si>
    <t>24 offers made by 11 investors</t>
  </si>
  <si>
    <t>4.53 Years</t>
  </si>
  <si>
    <t>MibECPS132c,KZTPjgLyvR0,6CCVZQ6T_0k</t>
  </si>
  <si>
    <t>9.68 x LTM</t>
  </si>
  <si>
    <t>10.18 Years</t>
  </si>
  <si>
    <t>fqYjCXCqMbs,e5qVQTY47RY,SC0tx5jCn9Q</t>
  </si>
  <si>
    <t>34 offers made by 7 investors</t>
  </si>
  <si>
    <t>3.84 x LTM</t>
  </si>
  <si>
    <t>3.76 Years</t>
  </si>
  <si>
    <t>8.53 x LTM</t>
  </si>
  <si>
    <t>15.02 Years</t>
  </si>
  <si>
    <t>6.67 x LTM</t>
  </si>
  <si>
    <t>6.55 Years</t>
  </si>
  <si>
    <t>36 offers made by 3 investors</t>
  </si>
  <si>
    <t>7.98 x LTM</t>
  </si>
  <si>
    <t>29 offers made by 9 investors</t>
  </si>
  <si>
    <t>16.01 x LTM</t>
  </si>
  <si>
    <t>143.00 Years</t>
  </si>
  <si>
    <t>63 offers made by 6 investors</t>
  </si>
  <si>
    <t>6.11 x LTM</t>
  </si>
  <si>
    <t>4.22 Years</t>
  </si>
  <si>
    <t>Q1Yy0tNWtnE,WtCREZoiSQQ,1OK1OqA-En4</t>
  </si>
  <si>
    <t>j3pj8-uMF4U,Q1Yy0tNWtnE,1OK1OqA-En4</t>
  </si>
  <si>
    <t>-3P2USPFDcE,NhCxrUEW3PM,mtu5XPpKLAI</t>
  </si>
  <si>
    <t>J7fXjyqV3CA,X6SMRtJ_qjU</t>
  </si>
  <si>
    <t>9.24 Years</t>
  </si>
  <si>
    <t>3.66 x LTM</t>
  </si>
  <si>
    <t>8HBcV0MtAQg,_7vQSPBtwyc,uJ6JPsC1EvQ,Cn81XZQJmXE</t>
  </si>
  <si>
    <t>37 offers made by 8 investors</t>
  </si>
  <si>
    <t>17.26 x LTM</t>
  </si>
  <si>
    <t>19.78 Years</t>
  </si>
  <si>
    <t>26.43 Years</t>
  </si>
  <si>
    <t>10.79 x LTM</t>
  </si>
  <si>
    <t>8.51 Years</t>
  </si>
  <si>
    <t>p8qTu5eyQ7Q,72ykBvPOIc0</t>
  </si>
  <si>
    <t>18 offers made by 4 investors</t>
  </si>
  <si>
    <t>6.32 x LTM</t>
  </si>
  <si>
    <t>4.47 Years</t>
  </si>
  <si>
    <t>WPdWvnAAurg,pAnK1y7qjuE,IdssuxDdqKk</t>
  </si>
  <si>
    <t>44.96 Years</t>
  </si>
  <si>
    <t>KtFIdLMwKLo,wAX2lovag_o,aLYdXhom2mw</t>
  </si>
  <si>
    <t>45 offers made by 7 investors</t>
  </si>
  <si>
    <t>50.06 Years</t>
  </si>
  <si>
    <t>xLRIRHOlXfs,Chnq6vPmS1c,ooyUbjSZ2nw</t>
  </si>
  <si>
    <t>LlU4FuIJT2k,zK4aoFFr-VU,FfjvR3oU86Y</t>
  </si>
  <si>
    <t>28 offers made by 5 investors</t>
  </si>
  <si>
    <t>PkKnp4SdE-w,mEX9ht4bexQ,DbV5HepHe90</t>
  </si>
  <si>
    <t>49 offers made by 9 investors</t>
  </si>
  <si>
    <t>2.54 x LTM</t>
  </si>
  <si>
    <t>Gm-iGQ5rQmY,hTYH3mOONPY,w1iSQ2EEoCo</t>
  </si>
  <si>
    <t>3.65 Years</t>
  </si>
  <si>
    <t>_pKMFz1cq1w,5TP9VxR0zEY,aNuSkIkPdss</t>
  </si>
  <si>
    <t>_5ch0QK9sqw,0qsAeS2lJZY,vvjeX8mM-Os</t>
  </si>
  <si>
    <t>7.05 x LTM</t>
  </si>
  <si>
    <t>2.76 Years</t>
  </si>
  <si>
    <t>Di0nAk2_Tpw,4pzeLNZDWV0,71JXWltqrOM</t>
  </si>
  <si>
    <t>24 offers made by 13 investors</t>
  </si>
  <si>
    <t>ze999u2gd3I,GEo5bmUKFvI,G0Rg1fOn9kk</t>
  </si>
  <si>
    <t>4.24 x LTM</t>
  </si>
  <si>
    <t>6.23 x LTM</t>
  </si>
  <si>
    <t>6.71 Years</t>
  </si>
  <si>
    <t>_UIfWwBYBvc,-4xqyzZLcBY,vmaP6EXMt8g</t>
  </si>
  <si>
    <t>3.90 Years</t>
  </si>
  <si>
    <t>Wc5IbN4xw70,hsm4poTWjMs</t>
  </si>
  <si>
    <t>7.24 Years</t>
  </si>
  <si>
    <t>xa8WkJZ_Zr0,nhwxoouzZw4,W5ct9ynWya0</t>
  </si>
  <si>
    <t>56 offers made by 8 investors</t>
  </si>
  <si>
    <t>4.01 x LTM</t>
  </si>
  <si>
    <t>4.67 Years</t>
  </si>
  <si>
    <t>dFEGaWYbGZ4,KtNYA4pAGjI,NPog3LDf7AM</t>
  </si>
  <si>
    <t>7.27 Years</t>
  </si>
  <si>
    <t>dFEGaWYbGZ4,BhQbhDjtreI,KtNYA4pAGjI</t>
  </si>
  <si>
    <t>14.78 Years</t>
  </si>
  <si>
    <t>8.43 x LTM</t>
  </si>
  <si>
    <t>9.40 Years</t>
  </si>
  <si>
    <t>oTBWxdTxx4k,NOYJmEa-6hs,0aZEukhmIXk</t>
  </si>
  <si>
    <t>13.27 x LTM</t>
  </si>
  <si>
    <t>28.02 Years</t>
  </si>
  <si>
    <t>10.01 Years</t>
  </si>
  <si>
    <t>8.04 Years</t>
  </si>
  <si>
    <t>IcRG_T_RCfI,x2tGz4wDaQM,Z2xDk4LwBl0</t>
  </si>
  <si>
    <t>UYJnrR8Cnc8,XCrUn6Go-XM</t>
  </si>
  <si>
    <t>31 offers made by 6 investors</t>
  </si>
  <si>
    <t>uD6puZoVmtY,jZf-Zft85Xs,foZLo_sSnkk</t>
  </si>
  <si>
    <t>5.48 x LTM</t>
  </si>
  <si>
    <t>HaaKe79kDz0,D0ZfzQSNYvU,d-qZM9WoaRs</t>
  </si>
  <si>
    <t>4.22 x LTM</t>
  </si>
  <si>
    <t>15.23 Years</t>
  </si>
  <si>
    <t>XYyU8Y_o9v4,cLha1-NuPzA,OF6dLnlmSQg</t>
  </si>
  <si>
    <t>5.21 Years</t>
  </si>
  <si>
    <t>10.76 x LTM</t>
  </si>
  <si>
    <t>6.94 Years</t>
  </si>
  <si>
    <t>PEGccV-NOm8</t>
  </si>
  <si>
    <t>54 offers made by 20 investors</t>
  </si>
  <si>
    <t>11.47 Years</t>
  </si>
  <si>
    <t>uD6puZoVmtY,foZLo_sSnkk,jZf-Zft85Xs</t>
  </si>
  <si>
    <t>vYU8Zf1Sv7A,bHgHnSlIC8k,pcZPP935uBs</t>
  </si>
  <si>
    <t>0.94 Years</t>
  </si>
  <si>
    <t>zQMMjIOqVaI,-vcXZ4xWoWk,6yN7yYqRWKM</t>
  </si>
  <si>
    <t>28.30 Years</t>
  </si>
  <si>
    <t>fdyUqqRfUMk,g748KgoagT0,kGSajAGg9h4</t>
  </si>
  <si>
    <t>2.09 x LTM</t>
  </si>
  <si>
    <t>47.17 Years</t>
  </si>
  <si>
    <t>xt4XAz2WZ3Y,ZZNZgtj26Fk,FFJscjNvUB4</t>
  </si>
  <si>
    <t>3.68 Years</t>
  </si>
  <si>
    <t>jWu_GqHxmWQ</t>
  </si>
  <si>
    <t>9.85 x LTM</t>
  </si>
  <si>
    <t>13.37 Years</t>
  </si>
  <si>
    <t>16.76 Years</t>
  </si>
  <si>
    <t>FWoy6s_7gKs,FEzhsYopG7Y,Ok9cZtX2_Ws</t>
  </si>
  <si>
    <t>11.33 Years</t>
  </si>
  <si>
    <t>skhxizRYxps,f_cT4vSOSMo,9GKG7JCKE_Y</t>
  </si>
  <si>
    <t>zbJHNdyXy4A,UsLJLCtU32w,fPA-KOlhVks</t>
  </si>
  <si>
    <t>2.10 x LTM</t>
  </si>
  <si>
    <t>2.98 Years</t>
  </si>
  <si>
    <t>3c7LYCOVYw4,_2Tch5y4t9U,HwfAy6bN46E</t>
  </si>
  <si>
    <t>11.86 Years</t>
  </si>
  <si>
    <t>WeXf7xidC64,bce6TeYTRuE,5CeMuqsbGME</t>
  </si>
  <si>
    <t>3.27 x LTM</t>
  </si>
  <si>
    <t>HJyNuKBpL0U,u4A0JpS45wA,B3kzXIjUfTM</t>
  </si>
  <si>
    <t>3iy_dGPAna4,ly24A19ylpY,hTsucLPqWD8</t>
  </si>
  <si>
    <t>12.33 Years</t>
  </si>
  <si>
    <t>FWoy6s_7gKs,B3kzXIjUfTM,HJyNuKBpL0U</t>
  </si>
  <si>
    <t>4.05 x LTM</t>
  </si>
  <si>
    <t>9.14 Years</t>
  </si>
  <si>
    <t>2WC3yNInpa0,CF21uI1I4n4,r3SOXiR6vpU</t>
  </si>
  <si>
    <t>4.38 x LTM</t>
  </si>
  <si>
    <t>25.03 Years</t>
  </si>
  <si>
    <t>XilBYvF71vc</t>
  </si>
  <si>
    <t>xXmHt2JigAE,58udBiHNIgk,uXo8NbutCY4</t>
  </si>
  <si>
    <t>4.33 Years</t>
  </si>
  <si>
    <t>lggFWAibL8U,JlXl9WyxlRI,19G0I7xHQBM</t>
  </si>
  <si>
    <t>18.86 Years</t>
  </si>
  <si>
    <t>w5vxVuee5qA,hxMfb--oX4U,FkspsMTIMYk</t>
  </si>
  <si>
    <t>20.18 Years</t>
  </si>
  <si>
    <t>X9fLbfzCqWw,RJLkcPhVi9w,7a9wJIhq2J8</t>
  </si>
  <si>
    <t>29 offers made by 4 investors</t>
  </si>
  <si>
    <t>3.39 x LTM</t>
  </si>
  <si>
    <t>13.21 Years</t>
  </si>
  <si>
    <t>620QLfiDT2o,1vF3F6IElRA,y8fOiYu3UY8</t>
  </si>
  <si>
    <t>QWa7oXBlRDg,XtvtY4CTSc0,acVlN20hOxg</t>
  </si>
  <si>
    <t>56.00 Years</t>
  </si>
  <si>
    <t>30f_Eo9ynW8,2HWJA0DYKzA,3I7CLy70WtI</t>
  </si>
  <si>
    <t>29 offers made by 2 investors</t>
  </si>
  <si>
    <t>1.65 x LTM</t>
  </si>
  <si>
    <t>1.22 Years</t>
  </si>
  <si>
    <t>fp8hN1I56l8,eapi7VjuXAU,aeWl_4dY9O4</t>
  </si>
  <si>
    <t>37 offers made by 10 investors</t>
  </si>
  <si>
    <t>2.07 x LTM</t>
  </si>
  <si>
    <t>1.02 Years</t>
  </si>
  <si>
    <t>bBlV7uvGzFk,AM0XtCnC7VM,mHY_UaEm9BM</t>
  </si>
  <si>
    <t>1.50 x LTM</t>
  </si>
  <si>
    <t>2.62 x LTM</t>
  </si>
  <si>
    <t>4.21 Years</t>
  </si>
  <si>
    <t>OMamLfYfYRw,z17waqqX-Kg,b3dBbltycQ8</t>
  </si>
  <si>
    <t>3WD9fNB8loI,tNxtuwFQpQE,pgVYHhcpcv8</t>
  </si>
  <si>
    <t>2.33 x LTM</t>
  </si>
  <si>
    <t>6.59 Years</t>
  </si>
  <si>
    <t>2.20 x LTM</t>
  </si>
  <si>
    <t>3.49 Years</t>
  </si>
  <si>
    <t>3.97 x LTM</t>
  </si>
  <si>
    <t>1.59 x LTM</t>
  </si>
  <si>
    <t>y0ydQDRjPnA,qg9dwnzb9HQ</t>
  </si>
  <si>
    <t>fWYDmF6Rg2g,VqGKfNlm6I0,LGWcZ8KABlE</t>
  </si>
  <si>
    <t>2.16 x LTM</t>
  </si>
  <si>
    <t>YnujskEgHnY,lURJhf9ok-8,wCjBtug0ycg</t>
  </si>
  <si>
    <t>HWt98hKnaqU,nzijUwsb-YQ,L_3XpqR7WHU</t>
  </si>
  <si>
    <t>3.34 x LTM</t>
  </si>
  <si>
    <t>3EJ6eBCSbUM,fKXFOVKbcD4</t>
  </si>
  <si>
    <t>HATynx-rQsA,n7tn9mvfa5A,GjT2gvDJnMM</t>
  </si>
  <si>
    <t>12 offers made by 2 investors</t>
  </si>
  <si>
    <t>3.23 x LTM</t>
  </si>
  <si>
    <t>7.22 Years</t>
  </si>
  <si>
    <t>ezmXgx2BKtk</t>
  </si>
  <si>
    <t>11.71 Years</t>
  </si>
  <si>
    <t>2u2Z07ujyD8,338mEinkkmM,08pbAX6varw</t>
  </si>
  <si>
    <t>4.52 Years</t>
  </si>
  <si>
    <t>4.03 x LTM</t>
  </si>
  <si>
    <t>15.03 Years</t>
  </si>
  <si>
    <t>0QIy2jqAuXU,mmfNBk4i9uE,TI4sfYEmuhs</t>
  </si>
  <si>
    <t>7.35 Years</t>
  </si>
  <si>
    <t>o_flyZf3rwU,9e-t7VyLLeM</t>
  </si>
  <si>
    <t>2.93 x LTM</t>
  </si>
  <si>
    <t>5.73 Years</t>
  </si>
  <si>
    <t>HiQJy9JtM0U,I2OTDX2ZqAw,KYPpvdSnV90</t>
  </si>
  <si>
    <t>8 offers made by 7 investors</t>
  </si>
  <si>
    <t>3.14 x LTM</t>
  </si>
  <si>
    <t>1.18 x LTM</t>
  </si>
  <si>
    <t>2.01 Years</t>
  </si>
  <si>
    <t>Wz-x75l49Yo,t2kSO7Y18v4,4B5f4p0Y90Q</t>
  </si>
  <si>
    <t>1.85 x LTM</t>
  </si>
  <si>
    <t>4.81 Years</t>
  </si>
  <si>
    <t>BXgVO_F3xXo</t>
  </si>
  <si>
    <t>qOQEcbL6NR4</t>
  </si>
  <si>
    <t>1.95 x LTM</t>
  </si>
  <si>
    <t>p6E9R9qv1No,Y3uHxZncwZM,7sllUioMHJY</t>
  </si>
  <si>
    <t>0.97 x LTM</t>
  </si>
  <si>
    <t>1J-bm9urVQo</t>
  </si>
  <si>
    <t>0.81 x LTM</t>
  </si>
  <si>
    <t>1.44 Years</t>
  </si>
  <si>
    <t>fN8B2S6u8rg,o7vsefMwqWw</t>
  </si>
  <si>
    <t>2.29 x LTM</t>
  </si>
  <si>
    <t>3.30 x LTM</t>
  </si>
  <si>
    <t>CNfT6pCJKJc</t>
  </si>
  <si>
    <t>nL5WCeBY0aU,osEQFkIYfCE,tMSjgJ85U-0</t>
  </si>
  <si>
    <t>1.52 x LTM</t>
  </si>
  <si>
    <t>0.68 Years</t>
  </si>
  <si>
    <t>CC0Vyg47KLg,aVphX6wTj_Y,VxLClSA2GH4</t>
  </si>
  <si>
    <t>7.02 Years</t>
  </si>
  <si>
    <t>DV3tLQ2uGzs,PzVcSkiexhY</t>
  </si>
  <si>
    <t>2.92 x LTM</t>
  </si>
  <si>
    <t>gpGTx5bP35o,LPsc7mv0Utg,2BPVZGCGMlY</t>
  </si>
  <si>
    <t>eQvu8iKOpZ0,Pbv6G6V2hfM,FcbgfLD7BqU</t>
  </si>
  <si>
    <t>bmaErg4FUAc</t>
  </si>
  <si>
    <t>19.26 Years</t>
  </si>
  <si>
    <t>L3w7FHq2EYE,nEwc29VaUYg</t>
  </si>
  <si>
    <t>0.75 Years</t>
  </si>
  <si>
    <t>4.56 x LTM</t>
  </si>
  <si>
    <t>DRS_PpOrUZ4</t>
  </si>
  <si>
    <t>19 offers made by 13 investors</t>
  </si>
  <si>
    <t>3.06 x LTM</t>
  </si>
  <si>
    <t>1.06 Years</t>
  </si>
  <si>
    <t>FaF5MQWIs3M</t>
  </si>
  <si>
    <t>4.86 x LTM</t>
  </si>
  <si>
    <t>12.55 Years</t>
  </si>
  <si>
    <t>Ic5vxw3eijY</t>
  </si>
  <si>
    <t>9.79 x LTM</t>
  </si>
  <si>
    <t>20 offers made by 13 investors</t>
  </si>
  <si>
    <t>8.40 x LTM</t>
  </si>
  <si>
    <t>1.51 x LTM</t>
  </si>
  <si>
    <t>1.67 Years</t>
  </si>
  <si>
    <t>11.06 x LTM</t>
  </si>
  <si>
    <t>11.02 Years</t>
  </si>
  <si>
    <t>gYtjKz0Sy6M</t>
  </si>
  <si>
    <t>15.69 Years</t>
  </si>
  <si>
    <t>tzTVbHsxoC0</t>
  </si>
  <si>
    <t>14.37 Years</t>
  </si>
  <si>
    <t>1.29 x LTM</t>
  </si>
  <si>
    <t>1.46 Years</t>
  </si>
  <si>
    <t>6h1VsHw2Cpk</t>
  </si>
  <si>
    <t>1.41 x LTM</t>
  </si>
  <si>
    <t>OH_u_OiDChE</t>
  </si>
  <si>
    <t>2.60 Years</t>
  </si>
  <si>
    <t xml:space="preserve">  SMYzllRyqg,WXJmTbU0O0g,v8eY1SlNSB0,uxZrMFJsRqM</t>
  </si>
  <si>
    <t xml:space="preserve"> SMYzllRyqg,WXJmTbU0O0g,Sf6Ivae_88s</t>
  </si>
  <si>
    <t xml:space="preserve"> @ro8eaplsV8</t>
  </si>
  <si>
    <t xml:space="preserve"> Nv9YrZr3wE,f2AmK5QVtbg</t>
  </si>
  <si>
    <t xml:space="preserve"> yslbNy4mIg,M8g0dgqmQfQ</t>
  </si>
  <si>
    <t xml:space="preserve"> PLCJqiKbjw,k8wUSSUfegs,z-feC8EtpOQ</t>
  </si>
  <si>
    <t xml:space="preserve"> ro8eaplsV8</t>
  </si>
  <si>
    <t xml:space="preserve"> maUEbkg4qQ,jLeklyUsDVI</t>
  </si>
  <si>
    <t xml:space="preserve"> bFDFjaykaA</t>
  </si>
  <si>
    <t xml:space="preserve"> vlg5wUfzao,a0eszDqnlaQ,vr12DpjbD1Q</t>
  </si>
  <si>
    <t xml:space="preserve"> Ss1U3uh5JE,DCHlLdm0CfY,vbly6dEX8HI,B4M-etRCdVE</t>
  </si>
  <si>
    <t xml:space="preserve"> VjqF8i5LZI</t>
  </si>
  <si>
    <t xml:space="preserve"> heyCmkqwZM,SCX4su7N6qI</t>
  </si>
  <si>
    <t xml:space="preserve"> KKbdErJkiY</t>
  </si>
  <si>
    <t>xdZbJPYe-1s,GbbVVTIJlvY,oM9jD24d234</t>
  </si>
  <si>
    <t>20 offers made by 3 investors</t>
  </si>
  <si>
    <t>2.75 x LTM</t>
  </si>
  <si>
    <t>RFHLlTjFWcc</t>
  </si>
  <si>
    <t>17 offers made by 2 investors</t>
  </si>
  <si>
    <t>3.62 Years</t>
  </si>
  <si>
    <t>1.44 x LTM</t>
  </si>
  <si>
    <t>13.80 x LTM</t>
  </si>
  <si>
    <t>14.89 x LTM</t>
  </si>
  <si>
    <t>3.92 Years</t>
  </si>
  <si>
    <t>2U-vrd6JhBY,7qEFTyDQ-OU</t>
  </si>
  <si>
    <t>OM9jWYmeUTY</t>
  </si>
  <si>
    <t>3.70 x LTM</t>
  </si>
  <si>
    <t>bnCT0GXgLJg,lA6pfMNkkEY</t>
  </si>
  <si>
    <t>21.15 Years</t>
  </si>
  <si>
    <t>yc5RAFkg4jE,-pqoM90KDLE,24P0YwzGDc4</t>
  </si>
  <si>
    <t>43 offers made by 27 investors</t>
  </si>
  <si>
    <t>21.23 Years</t>
  </si>
  <si>
    <t>VTASffPQGhY,CQNX7Xz7sbU,eAjwD5hsXtM</t>
  </si>
  <si>
    <t>22.50 Years</t>
  </si>
  <si>
    <t>pHVTd0sBUhQ,4KrUYxxC_hk,hWEyLeOlLbg</t>
  </si>
  <si>
    <t>10.00 x LTM</t>
  </si>
  <si>
    <t>20.98 Years</t>
  </si>
  <si>
    <t>42 offers made by 8 investors</t>
  </si>
  <si>
    <t>1.30 Years</t>
  </si>
  <si>
    <t>t_oMxYitTms</t>
  </si>
  <si>
    <t>14.64 x LTM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</si>
</sst>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6" fontId="0" fillId="0" borderId="0" xfId="0" applyNumberForma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B095-2557-45F6-A747-5B5890EEB065}">
  <dimension ref="A1:S1368"/>
  <sheetViews>
    <sheetView tabSelected="1" workbookViewId="0">
      <selection activeCell="H4" sqref="H4"/>
    </sheetView>
  </sheetViews>
  <sheetFormatPr defaultRowHeight="14.4" x14ac:dyDescent="0.3"/>
  <cols>
    <col min="9" max="9" width="18.6640625" bestFit="1" customWidth="1"/>
    <col min="18" max="18" width="13.21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17</v>
      </c>
      <c r="Q1" t="s">
        <v>20</v>
      </c>
      <c r="R1" t="s">
        <v>21</v>
      </c>
    </row>
    <row r="2" spans="1:18" x14ac:dyDescent="0.3">
      <c r="A2">
        <v>5699</v>
      </c>
      <c r="B2" s="1">
        <v>24800</v>
      </c>
      <c r="C2" t="s">
        <v>35</v>
      </c>
      <c r="D2" s="1">
        <v>4277</v>
      </c>
      <c r="E2" t="s">
        <v>36</v>
      </c>
      <c r="F2" t="s">
        <v>37</v>
      </c>
      <c r="G2">
        <v>1</v>
      </c>
      <c r="H2" s="1">
        <v>16000</v>
      </c>
      <c r="I2" s="2">
        <v>45429</v>
      </c>
      <c r="J2" t="s">
        <v>38</v>
      </c>
      <c r="K2" t="s">
        <v>36</v>
      </c>
      <c r="L2" s="1">
        <v>23000</v>
      </c>
      <c r="M2">
        <v>5699</v>
      </c>
      <c r="N2" t="s">
        <v>39</v>
      </c>
    </row>
    <row r="3" spans="1:18" x14ac:dyDescent="0.3">
      <c r="A3">
        <v>5677</v>
      </c>
      <c r="B3" s="1">
        <v>21944</v>
      </c>
      <c r="C3" t="s">
        <v>40</v>
      </c>
      <c r="D3" s="1">
        <v>4534</v>
      </c>
      <c r="E3" s="1">
        <v>2588</v>
      </c>
      <c r="F3" t="s">
        <v>41</v>
      </c>
      <c r="J3" t="s">
        <v>38</v>
      </c>
      <c r="K3" t="s">
        <v>42</v>
      </c>
      <c r="L3" s="1">
        <v>10000</v>
      </c>
      <c r="M3">
        <v>5677</v>
      </c>
      <c r="N3" t="s">
        <v>43</v>
      </c>
      <c r="O3" t="s">
        <v>44</v>
      </c>
      <c r="P3">
        <v>41</v>
      </c>
    </row>
    <row r="4" spans="1:18" x14ac:dyDescent="0.3">
      <c r="A4">
        <v>5757</v>
      </c>
      <c r="B4" s="1">
        <v>6500</v>
      </c>
      <c r="C4" t="s">
        <v>45</v>
      </c>
      <c r="D4" s="1">
        <v>1262</v>
      </c>
      <c r="E4" s="1">
        <v>979</v>
      </c>
      <c r="F4" t="s">
        <v>46</v>
      </c>
      <c r="J4" t="s">
        <v>38</v>
      </c>
      <c r="K4" t="s">
        <v>47</v>
      </c>
      <c r="L4" s="1">
        <v>2000</v>
      </c>
      <c r="M4">
        <v>5757</v>
      </c>
      <c r="N4" t="s">
        <v>48</v>
      </c>
      <c r="O4" t="s">
        <v>49</v>
      </c>
      <c r="P4">
        <v>17</v>
      </c>
    </row>
    <row r="5" spans="1:18" x14ac:dyDescent="0.3">
      <c r="A5">
        <v>5714</v>
      </c>
      <c r="B5" s="1">
        <v>195000</v>
      </c>
      <c r="C5" t="s">
        <v>50</v>
      </c>
      <c r="D5" s="1">
        <v>22087</v>
      </c>
      <c r="E5" s="1">
        <v>22668</v>
      </c>
      <c r="F5" t="s">
        <v>51</v>
      </c>
      <c r="J5" t="s">
        <v>38</v>
      </c>
      <c r="K5" t="s">
        <v>52</v>
      </c>
      <c r="L5" s="1">
        <v>55000</v>
      </c>
      <c r="M5">
        <v>5714</v>
      </c>
      <c r="N5" t="s">
        <v>53</v>
      </c>
      <c r="O5" t="s">
        <v>54</v>
      </c>
      <c r="P5">
        <v>11</v>
      </c>
    </row>
    <row r="6" spans="1:18" x14ac:dyDescent="0.3">
      <c r="A6">
        <v>5697</v>
      </c>
      <c r="B6" s="1">
        <v>7875</v>
      </c>
      <c r="C6" t="s">
        <v>55</v>
      </c>
      <c r="D6" s="1">
        <v>1500</v>
      </c>
      <c r="E6" s="1">
        <v>1546</v>
      </c>
      <c r="F6" t="s">
        <v>56</v>
      </c>
      <c r="J6" t="s">
        <v>57</v>
      </c>
      <c r="K6" t="s">
        <v>47</v>
      </c>
      <c r="L6" s="1">
        <v>5000</v>
      </c>
      <c r="M6">
        <v>5697</v>
      </c>
      <c r="N6" t="s">
        <v>58</v>
      </c>
      <c r="O6" t="s">
        <v>59</v>
      </c>
      <c r="P6">
        <v>19</v>
      </c>
      <c r="Q6">
        <v>30</v>
      </c>
      <c r="R6" s="2">
        <v>56439</v>
      </c>
    </row>
    <row r="7" spans="1:18" x14ac:dyDescent="0.3">
      <c r="A7">
        <v>5758</v>
      </c>
      <c r="B7" s="1">
        <v>25000</v>
      </c>
      <c r="C7" t="s">
        <v>60</v>
      </c>
      <c r="D7" s="1">
        <v>3152</v>
      </c>
      <c r="E7" s="1">
        <v>4200</v>
      </c>
      <c r="F7" t="s">
        <v>61</v>
      </c>
      <c r="H7" s="1">
        <v>25000</v>
      </c>
      <c r="I7" s="2">
        <v>45363</v>
      </c>
      <c r="J7" t="s">
        <v>38</v>
      </c>
      <c r="K7" t="s">
        <v>42</v>
      </c>
      <c r="L7" s="1">
        <v>12178</v>
      </c>
      <c r="M7">
        <v>5758</v>
      </c>
      <c r="N7" t="s">
        <v>62</v>
      </c>
      <c r="O7" t="s">
        <v>63</v>
      </c>
      <c r="P7">
        <v>75</v>
      </c>
    </row>
    <row r="8" spans="1:18" x14ac:dyDescent="0.3">
      <c r="A8">
        <v>5621</v>
      </c>
      <c r="B8" s="1">
        <v>62800</v>
      </c>
      <c r="C8" t="s">
        <v>64</v>
      </c>
      <c r="D8" s="1">
        <v>16683</v>
      </c>
      <c r="E8" t="s">
        <v>36</v>
      </c>
      <c r="F8" t="s">
        <v>65</v>
      </c>
      <c r="G8">
        <v>1</v>
      </c>
      <c r="H8" s="1">
        <v>51100</v>
      </c>
      <c r="I8" s="2">
        <v>45381</v>
      </c>
      <c r="J8" t="s">
        <v>38</v>
      </c>
      <c r="K8" t="s">
        <v>36</v>
      </c>
      <c r="L8" s="1">
        <v>60000</v>
      </c>
      <c r="M8">
        <v>5621</v>
      </c>
      <c r="N8" t="s">
        <v>66</v>
      </c>
    </row>
    <row r="9" spans="1:18" x14ac:dyDescent="0.3">
      <c r="A9">
        <v>5739</v>
      </c>
      <c r="B9" s="1">
        <v>75000</v>
      </c>
      <c r="C9" t="s">
        <v>67</v>
      </c>
      <c r="D9" s="1">
        <v>9178</v>
      </c>
      <c r="E9" t="s">
        <v>36</v>
      </c>
      <c r="F9" t="s">
        <v>68</v>
      </c>
      <c r="J9" t="s">
        <v>38</v>
      </c>
      <c r="K9" t="s">
        <v>42</v>
      </c>
      <c r="L9" s="1">
        <v>45000</v>
      </c>
      <c r="M9">
        <v>5739</v>
      </c>
      <c r="N9" t="s">
        <v>69</v>
      </c>
      <c r="O9" t="s">
        <v>70</v>
      </c>
      <c r="P9">
        <v>44</v>
      </c>
    </row>
    <row r="10" spans="1:18" x14ac:dyDescent="0.3">
      <c r="A10">
        <v>5691</v>
      </c>
      <c r="B10" s="1">
        <v>30000</v>
      </c>
      <c r="C10" t="s">
        <v>71</v>
      </c>
      <c r="D10" s="1">
        <v>3873</v>
      </c>
      <c r="E10" s="1">
        <v>3648</v>
      </c>
      <c r="F10" t="s">
        <v>72</v>
      </c>
      <c r="J10" t="s">
        <v>38</v>
      </c>
      <c r="K10" t="s">
        <v>42</v>
      </c>
      <c r="L10" s="1">
        <v>12500</v>
      </c>
      <c r="M10">
        <v>5691</v>
      </c>
      <c r="N10" t="s">
        <v>73</v>
      </c>
      <c r="O10" t="s">
        <v>74</v>
      </c>
      <c r="P10">
        <v>33</v>
      </c>
    </row>
    <row r="11" spans="1:18" x14ac:dyDescent="0.3">
      <c r="A11">
        <v>5623</v>
      </c>
      <c r="B11" s="1">
        <v>14000</v>
      </c>
      <c r="C11" t="s">
        <v>75</v>
      </c>
      <c r="D11" s="1">
        <v>1924</v>
      </c>
      <c r="E11" s="1">
        <v>1792</v>
      </c>
      <c r="F11" t="s">
        <v>76</v>
      </c>
      <c r="H11" s="1">
        <v>10799</v>
      </c>
      <c r="I11" s="2">
        <v>45373</v>
      </c>
      <c r="J11" t="s">
        <v>57</v>
      </c>
      <c r="K11" t="s">
        <v>42</v>
      </c>
      <c r="L11" s="1">
        <v>14000</v>
      </c>
      <c r="M11">
        <v>5623</v>
      </c>
      <c r="N11" t="s">
        <v>77</v>
      </c>
      <c r="O11" t="s">
        <v>78</v>
      </c>
      <c r="P11">
        <v>101</v>
      </c>
      <c r="Q11">
        <v>29.72</v>
      </c>
      <c r="R11" s="2">
        <v>56330</v>
      </c>
    </row>
    <row r="12" spans="1:18" x14ac:dyDescent="0.3">
      <c r="A12">
        <v>5749</v>
      </c>
      <c r="B12" s="1">
        <v>49800</v>
      </c>
      <c r="C12" t="s">
        <v>79</v>
      </c>
      <c r="D12" s="1">
        <v>12250</v>
      </c>
      <c r="E12" t="s">
        <v>36</v>
      </c>
      <c r="F12" t="s">
        <v>80</v>
      </c>
      <c r="J12" t="s">
        <v>38</v>
      </c>
      <c r="K12" t="s">
        <v>42</v>
      </c>
      <c r="L12" s="1">
        <v>25000</v>
      </c>
      <c r="M12">
        <v>5749</v>
      </c>
      <c r="N12" t="s">
        <v>81</v>
      </c>
      <c r="O12" t="s">
        <v>82</v>
      </c>
      <c r="P12">
        <v>20</v>
      </c>
    </row>
    <row r="13" spans="1:18" x14ac:dyDescent="0.3">
      <c r="A13">
        <v>4325</v>
      </c>
      <c r="B13" s="1">
        <v>24500</v>
      </c>
      <c r="C13" t="s">
        <v>83</v>
      </c>
      <c r="D13" s="1">
        <v>2349</v>
      </c>
      <c r="E13" s="1">
        <v>1941</v>
      </c>
      <c r="F13" t="s">
        <v>84</v>
      </c>
      <c r="H13" s="1">
        <v>17500</v>
      </c>
      <c r="I13" s="2">
        <v>44433</v>
      </c>
      <c r="J13" t="s">
        <v>38</v>
      </c>
      <c r="K13" t="s">
        <v>42</v>
      </c>
      <c r="L13" s="1">
        <v>20000</v>
      </c>
      <c r="M13">
        <v>4325</v>
      </c>
      <c r="N13" t="s">
        <v>85</v>
      </c>
      <c r="O13" t="s">
        <v>86</v>
      </c>
      <c r="P13">
        <v>58</v>
      </c>
    </row>
    <row r="14" spans="1:18" x14ac:dyDescent="0.3">
      <c r="A14">
        <v>5667</v>
      </c>
      <c r="B14" s="1">
        <v>24888</v>
      </c>
      <c r="C14" t="s">
        <v>87</v>
      </c>
      <c r="D14" s="1">
        <v>3564</v>
      </c>
      <c r="E14" s="1">
        <v>4950</v>
      </c>
      <c r="F14" t="s">
        <v>88</v>
      </c>
      <c r="H14" s="1">
        <v>22200</v>
      </c>
      <c r="I14" s="2">
        <v>45359</v>
      </c>
      <c r="J14" t="s">
        <v>38</v>
      </c>
      <c r="K14" t="s">
        <v>42</v>
      </c>
      <c r="L14" s="1">
        <v>11100</v>
      </c>
      <c r="M14">
        <v>5667</v>
      </c>
      <c r="N14" t="s">
        <v>89</v>
      </c>
      <c r="O14" t="s">
        <v>90</v>
      </c>
      <c r="P14">
        <v>9</v>
      </c>
    </row>
    <row r="15" spans="1:18" x14ac:dyDescent="0.3">
      <c r="A15">
        <v>5751</v>
      </c>
      <c r="B15" s="1">
        <v>36000</v>
      </c>
      <c r="C15" t="s">
        <v>91</v>
      </c>
      <c r="D15" s="1">
        <v>8168</v>
      </c>
      <c r="E15" s="1">
        <v>6539</v>
      </c>
      <c r="F15" t="s">
        <v>92</v>
      </c>
      <c r="J15" t="s">
        <v>57</v>
      </c>
      <c r="K15" t="s">
        <v>42</v>
      </c>
      <c r="L15" s="1">
        <v>13000</v>
      </c>
      <c r="M15">
        <v>5751</v>
      </c>
      <c r="N15" t="s">
        <v>93</v>
      </c>
      <c r="O15" t="s">
        <v>94</v>
      </c>
      <c r="P15">
        <v>185</v>
      </c>
      <c r="Q15">
        <v>30</v>
      </c>
      <c r="R15" s="2">
        <v>56429</v>
      </c>
    </row>
    <row r="16" spans="1:18" x14ac:dyDescent="0.3">
      <c r="A16">
        <v>5737</v>
      </c>
      <c r="B16" s="1">
        <v>76500</v>
      </c>
      <c r="C16" t="s">
        <v>95</v>
      </c>
      <c r="D16" s="1">
        <v>20634</v>
      </c>
      <c r="E16" s="1">
        <v>10338</v>
      </c>
      <c r="F16" t="s">
        <v>96</v>
      </c>
      <c r="J16" t="s">
        <v>38</v>
      </c>
      <c r="K16" t="s">
        <v>42</v>
      </c>
      <c r="L16" s="1">
        <v>25000</v>
      </c>
      <c r="M16">
        <v>5737</v>
      </c>
      <c r="N16" t="s">
        <v>97</v>
      </c>
      <c r="O16" t="s">
        <v>94</v>
      </c>
      <c r="P16">
        <v>78</v>
      </c>
    </row>
    <row r="17" spans="1:18" x14ac:dyDescent="0.3">
      <c r="A17">
        <v>5740</v>
      </c>
      <c r="B17" s="1">
        <v>51000</v>
      </c>
      <c r="C17" t="s">
        <v>67</v>
      </c>
      <c r="D17" s="1">
        <v>6245</v>
      </c>
      <c r="E17" t="s">
        <v>36</v>
      </c>
      <c r="F17" t="s">
        <v>98</v>
      </c>
      <c r="J17" t="s">
        <v>38</v>
      </c>
      <c r="K17" t="s">
        <v>42</v>
      </c>
      <c r="L17" s="1">
        <v>30000</v>
      </c>
      <c r="M17">
        <v>5740</v>
      </c>
      <c r="N17" t="s">
        <v>99</v>
      </c>
      <c r="O17" t="s">
        <v>94</v>
      </c>
      <c r="P17">
        <v>54</v>
      </c>
    </row>
    <row r="18" spans="1:18" x14ac:dyDescent="0.3">
      <c r="A18">
        <v>5678</v>
      </c>
      <c r="B18" s="1">
        <v>54000</v>
      </c>
      <c r="C18" t="s">
        <v>100</v>
      </c>
      <c r="D18" s="1">
        <v>5112</v>
      </c>
      <c r="E18" s="1">
        <v>4961</v>
      </c>
      <c r="F18" t="s">
        <v>101</v>
      </c>
      <c r="J18" t="s">
        <v>38</v>
      </c>
      <c r="K18" t="s">
        <v>42</v>
      </c>
      <c r="L18" s="1">
        <v>19000</v>
      </c>
      <c r="M18">
        <v>5678</v>
      </c>
      <c r="N18" t="s">
        <v>102</v>
      </c>
      <c r="O18" t="s">
        <v>103</v>
      </c>
      <c r="P18">
        <v>67</v>
      </c>
    </row>
    <row r="19" spans="1:18" x14ac:dyDescent="0.3">
      <c r="A19">
        <v>5671</v>
      </c>
      <c r="B19" s="1">
        <v>124500</v>
      </c>
      <c r="C19" t="s">
        <v>104</v>
      </c>
      <c r="D19" s="1">
        <v>17498</v>
      </c>
      <c r="E19" s="1">
        <v>21200</v>
      </c>
      <c r="F19" t="s">
        <v>105</v>
      </c>
      <c r="J19" t="s">
        <v>38</v>
      </c>
      <c r="K19" t="s">
        <v>52</v>
      </c>
      <c r="L19" s="1">
        <v>85000</v>
      </c>
      <c r="M19">
        <v>5671</v>
      </c>
      <c r="N19" t="s">
        <v>106</v>
      </c>
      <c r="O19" t="s">
        <v>107</v>
      </c>
      <c r="P19">
        <v>160</v>
      </c>
    </row>
    <row r="20" spans="1:18" x14ac:dyDescent="0.3">
      <c r="A20">
        <v>5608</v>
      </c>
      <c r="B20" s="1">
        <v>53000</v>
      </c>
      <c r="C20" t="s">
        <v>108</v>
      </c>
      <c r="D20" s="1">
        <v>13332</v>
      </c>
      <c r="E20" t="s">
        <v>36</v>
      </c>
      <c r="F20" t="s">
        <v>109</v>
      </c>
      <c r="G20">
        <v>1</v>
      </c>
      <c r="H20" s="1">
        <v>38000</v>
      </c>
      <c r="I20" s="2">
        <v>45351</v>
      </c>
      <c r="J20" t="s">
        <v>38</v>
      </c>
      <c r="K20" t="s">
        <v>36</v>
      </c>
      <c r="L20" s="1">
        <v>5000</v>
      </c>
      <c r="M20">
        <v>5608</v>
      </c>
      <c r="N20" t="s">
        <v>110</v>
      </c>
      <c r="O20" t="s">
        <v>111</v>
      </c>
    </row>
    <row r="21" spans="1:18" x14ac:dyDescent="0.3">
      <c r="A21">
        <v>5408</v>
      </c>
      <c r="B21" s="1">
        <v>43500</v>
      </c>
      <c r="C21" t="s">
        <v>112</v>
      </c>
      <c r="D21" s="1">
        <v>11240</v>
      </c>
      <c r="E21" t="s">
        <v>36</v>
      </c>
      <c r="F21" t="s">
        <v>113</v>
      </c>
      <c r="H21" s="1">
        <v>23900</v>
      </c>
      <c r="I21" s="2">
        <v>45203</v>
      </c>
      <c r="J21" t="s">
        <v>114</v>
      </c>
      <c r="K21" t="s">
        <v>36</v>
      </c>
      <c r="L21" s="1">
        <v>11950</v>
      </c>
      <c r="M21">
        <v>5408</v>
      </c>
      <c r="N21" t="s">
        <v>115</v>
      </c>
      <c r="O21" t="s">
        <v>116</v>
      </c>
      <c r="P21">
        <v>4</v>
      </c>
      <c r="Q21">
        <v>9.2899999999999991</v>
      </c>
      <c r="R21" s="2">
        <v>48856</v>
      </c>
    </row>
    <row r="22" spans="1:18" x14ac:dyDescent="0.3">
      <c r="A22">
        <v>5709</v>
      </c>
      <c r="B22" s="1">
        <v>71500</v>
      </c>
      <c r="C22" t="s">
        <v>117</v>
      </c>
      <c r="D22" s="1">
        <v>10511</v>
      </c>
      <c r="E22" s="1">
        <v>10144</v>
      </c>
      <c r="F22" t="s">
        <v>118</v>
      </c>
      <c r="J22" t="s">
        <v>38</v>
      </c>
      <c r="K22" t="s">
        <v>42</v>
      </c>
      <c r="L22" s="1">
        <v>38000</v>
      </c>
      <c r="M22">
        <v>5709</v>
      </c>
      <c r="N22" t="s">
        <v>119</v>
      </c>
      <c r="O22" t="s">
        <v>90</v>
      </c>
      <c r="P22">
        <v>103</v>
      </c>
    </row>
    <row r="23" spans="1:18" x14ac:dyDescent="0.3">
      <c r="A23">
        <v>2783</v>
      </c>
      <c r="B23" s="1">
        <v>6677</v>
      </c>
      <c r="C23" t="s">
        <v>120</v>
      </c>
      <c r="D23" s="1">
        <v>1934</v>
      </c>
      <c r="E23" s="1">
        <v>1469</v>
      </c>
      <c r="F23" t="s">
        <v>121</v>
      </c>
      <c r="H23" s="1">
        <v>8545</v>
      </c>
      <c r="I23" s="2">
        <v>43539</v>
      </c>
      <c r="J23" t="s">
        <v>114</v>
      </c>
      <c r="K23" t="s">
        <v>47</v>
      </c>
      <c r="L23" s="1">
        <v>5000</v>
      </c>
      <c r="M23">
        <v>2783</v>
      </c>
      <c r="N23" t="s">
        <v>122</v>
      </c>
      <c r="O23" t="s">
        <v>123</v>
      </c>
      <c r="P23">
        <v>13</v>
      </c>
      <c r="Q23">
        <v>4.74</v>
      </c>
      <c r="R23" s="2">
        <v>47192</v>
      </c>
    </row>
    <row r="24" spans="1:18" x14ac:dyDescent="0.3">
      <c r="A24">
        <v>5715</v>
      </c>
      <c r="B24" s="1">
        <v>245000</v>
      </c>
      <c r="C24" t="s">
        <v>124</v>
      </c>
      <c r="D24" s="1">
        <v>44545</v>
      </c>
      <c r="E24" s="1">
        <v>52606</v>
      </c>
      <c r="F24" t="s">
        <v>125</v>
      </c>
      <c r="J24" t="s">
        <v>38</v>
      </c>
      <c r="K24" t="s">
        <v>52</v>
      </c>
      <c r="L24" s="1">
        <v>185000</v>
      </c>
      <c r="M24">
        <v>5715</v>
      </c>
      <c r="N24" t="s">
        <v>126</v>
      </c>
      <c r="O24" t="s">
        <v>127</v>
      </c>
      <c r="P24">
        <v>20</v>
      </c>
    </row>
    <row r="25" spans="1:18" x14ac:dyDescent="0.3">
      <c r="A25">
        <v>3828</v>
      </c>
      <c r="B25" s="1">
        <v>23000</v>
      </c>
      <c r="C25" t="s">
        <v>128</v>
      </c>
      <c r="D25" s="1">
        <v>3518</v>
      </c>
      <c r="E25" s="1">
        <v>1651</v>
      </c>
      <c r="F25" t="s">
        <v>129</v>
      </c>
      <c r="H25" s="1">
        <v>33000</v>
      </c>
      <c r="I25" s="2">
        <v>44034</v>
      </c>
      <c r="J25" t="s">
        <v>38</v>
      </c>
      <c r="K25" t="s">
        <v>42</v>
      </c>
      <c r="L25" s="1">
        <v>15995</v>
      </c>
      <c r="M25">
        <v>3828</v>
      </c>
      <c r="N25" t="s">
        <v>130</v>
      </c>
      <c r="O25" t="s">
        <v>131</v>
      </c>
      <c r="P25">
        <v>7</v>
      </c>
    </row>
    <row r="26" spans="1:18" x14ac:dyDescent="0.3">
      <c r="A26">
        <v>5682</v>
      </c>
      <c r="B26" s="1">
        <v>21600</v>
      </c>
      <c r="C26" t="s">
        <v>132</v>
      </c>
      <c r="D26" s="1">
        <v>2197</v>
      </c>
      <c r="E26" s="1">
        <v>1878</v>
      </c>
      <c r="F26" t="s">
        <v>133</v>
      </c>
      <c r="J26" t="s">
        <v>38</v>
      </c>
      <c r="K26" t="s">
        <v>42</v>
      </c>
      <c r="L26" s="1">
        <v>8500</v>
      </c>
      <c r="M26">
        <v>5682</v>
      </c>
      <c r="N26" t="s">
        <v>134</v>
      </c>
      <c r="O26" t="s">
        <v>135</v>
      </c>
      <c r="P26">
        <v>13</v>
      </c>
    </row>
    <row r="27" spans="1:18" x14ac:dyDescent="0.3">
      <c r="A27">
        <v>5698</v>
      </c>
      <c r="B27" s="1">
        <v>45000</v>
      </c>
      <c r="C27" t="s">
        <v>136</v>
      </c>
      <c r="D27" s="1">
        <v>7071</v>
      </c>
      <c r="E27" s="1">
        <v>6432</v>
      </c>
      <c r="F27" t="s">
        <v>137</v>
      </c>
      <c r="J27" t="s">
        <v>57</v>
      </c>
      <c r="K27" t="s">
        <v>36</v>
      </c>
      <c r="L27" s="1">
        <v>25000</v>
      </c>
      <c r="M27">
        <v>5698</v>
      </c>
      <c r="N27" t="s">
        <v>138</v>
      </c>
      <c r="O27" t="s">
        <v>139</v>
      </c>
      <c r="P27">
        <v>85</v>
      </c>
      <c r="Q27">
        <v>30</v>
      </c>
      <c r="R27" s="2">
        <v>56414</v>
      </c>
    </row>
    <row r="28" spans="1:18" x14ac:dyDescent="0.3">
      <c r="A28">
        <v>5606</v>
      </c>
      <c r="B28" s="1">
        <v>275000</v>
      </c>
      <c r="C28" t="s">
        <v>140</v>
      </c>
      <c r="D28" s="1">
        <v>24796</v>
      </c>
      <c r="E28" s="1">
        <v>26571</v>
      </c>
      <c r="F28" t="s">
        <v>141</v>
      </c>
      <c r="J28" t="s">
        <v>38</v>
      </c>
      <c r="K28" t="s">
        <v>52</v>
      </c>
      <c r="L28" s="1">
        <v>80000</v>
      </c>
      <c r="M28">
        <v>5606</v>
      </c>
      <c r="N28" t="s">
        <v>142</v>
      </c>
      <c r="O28" t="s">
        <v>143</v>
      </c>
      <c r="P28">
        <v>35</v>
      </c>
    </row>
    <row r="29" spans="1:18" x14ac:dyDescent="0.3">
      <c r="A29">
        <v>5724</v>
      </c>
      <c r="B29" s="1">
        <v>137115</v>
      </c>
      <c r="C29" t="s">
        <v>144</v>
      </c>
      <c r="D29" s="1">
        <v>9141</v>
      </c>
      <c r="E29" s="1">
        <v>9495</v>
      </c>
      <c r="F29" t="s">
        <v>145</v>
      </c>
      <c r="J29" t="s">
        <v>38</v>
      </c>
      <c r="K29" t="s">
        <v>36</v>
      </c>
      <c r="L29" s="1">
        <v>8329</v>
      </c>
      <c r="M29">
        <v>5724</v>
      </c>
      <c r="N29" t="s">
        <v>146</v>
      </c>
      <c r="O29" t="s">
        <v>147</v>
      </c>
      <c r="P29">
        <v>512</v>
      </c>
    </row>
    <row r="30" spans="1:18" x14ac:dyDescent="0.3">
      <c r="A30">
        <v>5696</v>
      </c>
      <c r="B30" s="1">
        <v>14200</v>
      </c>
      <c r="C30" t="s">
        <v>148</v>
      </c>
      <c r="D30" s="1">
        <v>2766</v>
      </c>
      <c r="E30" s="1">
        <v>2818</v>
      </c>
      <c r="F30" t="s">
        <v>149</v>
      </c>
      <c r="H30" s="1">
        <v>10500</v>
      </c>
      <c r="I30" s="2">
        <v>45432</v>
      </c>
      <c r="J30" t="s">
        <v>38</v>
      </c>
      <c r="K30" t="s">
        <v>42</v>
      </c>
      <c r="L30" s="1">
        <v>5250</v>
      </c>
      <c r="M30">
        <v>5696</v>
      </c>
      <c r="N30" t="s">
        <v>150</v>
      </c>
      <c r="P30">
        <v>4</v>
      </c>
    </row>
    <row r="31" spans="1:18" x14ac:dyDescent="0.3">
      <c r="A31">
        <v>4922</v>
      </c>
      <c r="B31" s="1">
        <v>10000</v>
      </c>
      <c r="C31" t="s">
        <v>151</v>
      </c>
      <c r="D31" s="1">
        <v>4988</v>
      </c>
      <c r="E31" s="1">
        <v>2425</v>
      </c>
      <c r="F31" t="s">
        <v>152</v>
      </c>
      <c r="H31" s="1">
        <v>5400</v>
      </c>
      <c r="I31" s="2">
        <v>44881</v>
      </c>
      <c r="J31" t="s">
        <v>114</v>
      </c>
      <c r="K31" t="s">
        <v>36</v>
      </c>
      <c r="L31" s="1">
        <v>10000</v>
      </c>
      <c r="M31">
        <v>4922</v>
      </c>
      <c r="O31" t="s">
        <v>153</v>
      </c>
      <c r="P31">
        <v>39</v>
      </c>
      <c r="Q31">
        <v>8.42</v>
      </c>
      <c r="R31" s="2">
        <v>48534</v>
      </c>
    </row>
    <row r="32" spans="1:18" x14ac:dyDescent="0.3">
      <c r="A32">
        <v>5543</v>
      </c>
      <c r="B32" s="1">
        <v>31500</v>
      </c>
      <c r="C32" t="s">
        <v>154</v>
      </c>
      <c r="D32" s="1">
        <v>3983</v>
      </c>
      <c r="E32" s="1">
        <v>3699</v>
      </c>
      <c r="F32" t="s">
        <v>155</v>
      </c>
      <c r="J32" t="s">
        <v>57</v>
      </c>
      <c r="K32" t="s">
        <v>42</v>
      </c>
      <c r="L32" s="1">
        <v>17500</v>
      </c>
      <c r="M32">
        <v>5543</v>
      </c>
      <c r="N32" t="s">
        <v>156</v>
      </c>
      <c r="O32" t="s">
        <v>157</v>
      </c>
      <c r="P32">
        <v>9</v>
      </c>
      <c r="Q32">
        <v>30</v>
      </c>
      <c r="R32" s="2">
        <v>56412</v>
      </c>
    </row>
    <row r="33" spans="1:18" x14ac:dyDescent="0.3">
      <c r="A33">
        <v>5707</v>
      </c>
      <c r="B33" s="1">
        <v>30000</v>
      </c>
      <c r="C33" t="s">
        <v>158</v>
      </c>
      <c r="D33" s="1">
        <v>3506</v>
      </c>
      <c r="E33" s="1">
        <v>3779</v>
      </c>
      <c r="F33" t="s">
        <v>159</v>
      </c>
      <c r="J33" t="s">
        <v>57</v>
      </c>
      <c r="K33" t="s">
        <v>42</v>
      </c>
      <c r="L33" s="1">
        <v>14500</v>
      </c>
      <c r="M33">
        <v>5707</v>
      </c>
      <c r="N33" t="s">
        <v>160</v>
      </c>
      <c r="O33" t="s">
        <v>161</v>
      </c>
      <c r="P33">
        <v>80</v>
      </c>
      <c r="Q33">
        <v>30</v>
      </c>
      <c r="R33" s="2">
        <v>56411</v>
      </c>
    </row>
    <row r="34" spans="1:18" x14ac:dyDescent="0.3">
      <c r="A34">
        <v>5704</v>
      </c>
      <c r="B34" s="1">
        <v>6500</v>
      </c>
      <c r="C34" t="s">
        <v>162</v>
      </c>
      <c r="D34" s="1">
        <v>345</v>
      </c>
      <c r="E34" s="1">
        <v>573</v>
      </c>
      <c r="F34" t="s">
        <v>163</v>
      </c>
      <c r="J34" t="s">
        <v>38</v>
      </c>
      <c r="K34" t="s">
        <v>47</v>
      </c>
      <c r="L34" s="1">
        <v>1250</v>
      </c>
      <c r="M34">
        <v>5704</v>
      </c>
      <c r="N34" t="s">
        <v>164</v>
      </c>
      <c r="O34" t="s">
        <v>165</v>
      </c>
      <c r="P34">
        <v>37</v>
      </c>
    </row>
    <row r="35" spans="1:18" x14ac:dyDescent="0.3">
      <c r="A35">
        <v>4447</v>
      </c>
      <c r="B35" s="1">
        <v>10000</v>
      </c>
      <c r="C35" t="s">
        <v>166</v>
      </c>
      <c r="D35" s="1">
        <v>768</v>
      </c>
      <c r="E35" s="1">
        <v>1288</v>
      </c>
      <c r="F35" t="s">
        <v>167</v>
      </c>
      <c r="H35" s="1">
        <v>11400</v>
      </c>
      <c r="I35" s="2">
        <v>44567</v>
      </c>
      <c r="J35" t="s">
        <v>38</v>
      </c>
      <c r="K35" t="s">
        <v>36</v>
      </c>
      <c r="L35" s="1">
        <v>1371</v>
      </c>
      <c r="M35">
        <v>4447</v>
      </c>
      <c r="N35" t="s">
        <v>168</v>
      </c>
      <c r="O35" t="s">
        <v>169</v>
      </c>
      <c r="P35">
        <v>54</v>
      </c>
    </row>
    <row r="36" spans="1:18" x14ac:dyDescent="0.3">
      <c r="A36">
        <v>4807</v>
      </c>
      <c r="B36" s="1">
        <v>4500</v>
      </c>
      <c r="C36" t="s">
        <v>170</v>
      </c>
      <c r="D36" s="1">
        <v>851</v>
      </c>
      <c r="E36" s="1">
        <v>935</v>
      </c>
      <c r="F36" t="s">
        <v>171</v>
      </c>
      <c r="H36" s="1">
        <v>6500</v>
      </c>
      <c r="I36" s="2">
        <v>44808</v>
      </c>
      <c r="J36" t="s">
        <v>114</v>
      </c>
      <c r="K36" t="s">
        <v>47</v>
      </c>
      <c r="L36" s="1">
        <v>1101</v>
      </c>
      <c r="M36">
        <v>4807</v>
      </c>
      <c r="N36" t="s">
        <v>172</v>
      </c>
      <c r="O36" t="s">
        <v>173</v>
      </c>
      <c r="P36">
        <v>12</v>
      </c>
      <c r="Q36">
        <v>4.96</v>
      </c>
      <c r="R36" s="2">
        <v>47262</v>
      </c>
    </row>
    <row r="37" spans="1:18" x14ac:dyDescent="0.3">
      <c r="A37">
        <v>5706</v>
      </c>
      <c r="B37" s="1">
        <v>66925</v>
      </c>
      <c r="C37" t="s">
        <v>174</v>
      </c>
      <c r="D37" s="1">
        <v>3634</v>
      </c>
      <c r="E37" s="1">
        <v>3314</v>
      </c>
      <c r="F37" t="s">
        <v>175</v>
      </c>
      <c r="J37" t="s">
        <v>38</v>
      </c>
      <c r="K37" t="s">
        <v>42</v>
      </c>
      <c r="L37" s="1">
        <v>20000</v>
      </c>
      <c r="M37">
        <v>5706</v>
      </c>
      <c r="N37" t="s">
        <v>176</v>
      </c>
      <c r="O37" t="s">
        <v>177</v>
      </c>
      <c r="P37">
        <v>48</v>
      </c>
    </row>
    <row r="38" spans="1:18" x14ac:dyDescent="0.3">
      <c r="A38">
        <v>5702</v>
      </c>
      <c r="B38" s="1">
        <v>175000</v>
      </c>
      <c r="C38" t="s">
        <v>178</v>
      </c>
      <c r="D38" s="1">
        <v>8155</v>
      </c>
      <c r="E38" s="1">
        <v>7967</v>
      </c>
      <c r="F38" t="s">
        <v>179</v>
      </c>
      <c r="G38">
        <v>1</v>
      </c>
      <c r="J38" t="s">
        <v>38</v>
      </c>
      <c r="K38" t="s">
        <v>42</v>
      </c>
      <c r="L38" s="1">
        <v>8155</v>
      </c>
      <c r="M38">
        <v>5702</v>
      </c>
      <c r="N38" t="s">
        <v>180</v>
      </c>
    </row>
    <row r="39" spans="1:18" x14ac:dyDescent="0.3">
      <c r="A39">
        <v>5681</v>
      </c>
      <c r="B39" s="1">
        <v>29000</v>
      </c>
      <c r="C39" t="s">
        <v>181</v>
      </c>
      <c r="D39" s="1">
        <v>4105</v>
      </c>
      <c r="E39" s="1">
        <v>5387</v>
      </c>
      <c r="F39" t="s">
        <v>182</v>
      </c>
      <c r="J39" t="s">
        <v>38</v>
      </c>
      <c r="K39" t="s">
        <v>42</v>
      </c>
      <c r="L39" s="1">
        <v>15000</v>
      </c>
      <c r="M39">
        <v>5681</v>
      </c>
      <c r="N39" t="s">
        <v>183</v>
      </c>
      <c r="O39" t="s">
        <v>184</v>
      </c>
      <c r="P39">
        <v>17</v>
      </c>
    </row>
    <row r="40" spans="1:18" x14ac:dyDescent="0.3">
      <c r="A40">
        <v>4353</v>
      </c>
      <c r="B40" s="1">
        <v>31700</v>
      </c>
      <c r="C40" t="s">
        <v>185</v>
      </c>
      <c r="D40" s="1">
        <v>8530</v>
      </c>
      <c r="E40" s="1">
        <v>4686</v>
      </c>
      <c r="F40" t="s">
        <v>186</v>
      </c>
      <c r="J40" t="s">
        <v>57</v>
      </c>
      <c r="K40" t="s">
        <v>42</v>
      </c>
      <c r="L40" s="1">
        <v>15000</v>
      </c>
      <c r="M40">
        <v>4353</v>
      </c>
      <c r="N40" t="s">
        <v>187</v>
      </c>
      <c r="O40" t="s">
        <v>188</v>
      </c>
      <c r="P40">
        <v>16</v>
      </c>
      <c r="Q40">
        <v>30</v>
      </c>
      <c r="R40" s="2">
        <v>56404</v>
      </c>
    </row>
    <row r="41" spans="1:18" x14ac:dyDescent="0.3">
      <c r="A41">
        <v>5137</v>
      </c>
      <c r="B41" s="1">
        <v>87388</v>
      </c>
      <c r="C41" t="s">
        <v>189</v>
      </c>
      <c r="D41" s="1">
        <v>11637</v>
      </c>
      <c r="E41" s="1">
        <v>8076</v>
      </c>
      <c r="F41" t="s">
        <v>190</v>
      </c>
      <c r="H41" s="1">
        <v>64888</v>
      </c>
      <c r="I41" s="2">
        <v>45033</v>
      </c>
      <c r="J41" t="s">
        <v>57</v>
      </c>
      <c r="K41" t="s">
        <v>42</v>
      </c>
      <c r="L41" s="1">
        <v>79999</v>
      </c>
      <c r="M41">
        <v>5137</v>
      </c>
      <c r="N41" t="s">
        <v>191</v>
      </c>
      <c r="O41" t="s">
        <v>59</v>
      </c>
      <c r="P41">
        <v>3</v>
      </c>
      <c r="Q41">
        <v>28.71</v>
      </c>
      <c r="R41" s="2">
        <v>55931</v>
      </c>
    </row>
    <row r="42" spans="1:18" x14ac:dyDescent="0.3">
      <c r="A42">
        <v>4722</v>
      </c>
      <c r="B42" s="1">
        <v>5500</v>
      </c>
      <c r="C42" t="s">
        <v>192</v>
      </c>
      <c r="D42" s="1">
        <v>1612</v>
      </c>
      <c r="E42" s="1">
        <v>1358</v>
      </c>
      <c r="F42" t="s">
        <v>193</v>
      </c>
      <c r="G42">
        <v>1</v>
      </c>
      <c r="H42" s="1">
        <v>8350</v>
      </c>
      <c r="I42" s="2">
        <v>43685</v>
      </c>
      <c r="J42" t="s">
        <v>114</v>
      </c>
      <c r="K42" t="s">
        <v>47</v>
      </c>
      <c r="L42" s="1">
        <v>4800</v>
      </c>
      <c r="M42">
        <v>4722</v>
      </c>
      <c r="O42" t="s">
        <v>194</v>
      </c>
      <c r="Q42">
        <v>4.32</v>
      </c>
      <c r="R42" s="2">
        <v>47021</v>
      </c>
    </row>
    <row r="43" spans="1:18" x14ac:dyDescent="0.3">
      <c r="A43">
        <v>5694</v>
      </c>
      <c r="B43" s="1">
        <v>35000</v>
      </c>
      <c r="C43" t="s">
        <v>195</v>
      </c>
      <c r="D43" s="1">
        <v>3093</v>
      </c>
      <c r="E43" s="1">
        <v>3435</v>
      </c>
      <c r="F43" t="s">
        <v>196</v>
      </c>
      <c r="J43" t="s">
        <v>38</v>
      </c>
      <c r="K43" t="s">
        <v>42</v>
      </c>
      <c r="L43" s="1">
        <v>11000</v>
      </c>
      <c r="M43">
        <v>5694</v>
      </c>
      <c r="N43" t="s">
        <v>197</v>
      </c>
      <c r="O43" t="s">
        <v>198</v>
      </c>
      <c r="P43">
        <v>13</v>
      </c>
    </row>
    <row r="44" spans="1:18" x14ac:dyDescent="0.3">
      <c r="A44">
        <v>5683</v>
      </c>
      <c r="B44" s="1">
        <v>10000</v>
      </c>
      <c r="C44" t="s">
        <v>199</v>
      </c>
      <c r="D44" s="1">
        <v>1478</v>
      </c>
      <c r="E44" s="1">
        <v>2613</v>
      </c>
      <c r="F44" t="s">
        <v>200</v>
      </c>
      <c r="J44" t="s">
        <v>38</v>
      </c>
      <c r="K44" t="s">
        <v>47</v>
      </c>
      <c r="L44" s="1">
        <v>1585</v>
      </c>
      <c r="M44">
        <v>5683</v>
      </c>
      <c r="N44" t="s">
        <v>201</v>
      </c>
      <c r="O44" t="s">
        <v>202</v>
      </c>
      <c r="P44">
        <v>13</v>
      </c>
    </row>
    <row r="45" spans="1:18" x14ac:dyDescent="0.3">
      <c r="A45">
        <v>3858</v>
      </c>
      <c r="B45" s="1">
        <v>10500</v>
      </c>
      <c r="C45" t="s">
        <v>203</v>
      </c>
      <c r="D45" s="1">
        <v>3547</v>
      </c>
      <c r="E45" s="1">
        <v>2983</v>
      </c>
      <c r="F45" t="s">
        <v>204</v>
      </c>
      <c r="H45" s="1">
        <v>25000</v>
      </c>
      <c r="I45" s="2">
        <v>44170</v>
      </c>
      <c r="J45" t="s">
        <v>114</v>
      </c>
      <c r="K45" t="s">
        <v>47</v>
      </c>
      <c r="L45" s="1">
        <v>7000</v>
      </c>
      <c r="M45">
        <v>3858</v>
      </c>
      <c r="N45" t="s">
        <v>205</v>
      </c>
      <c r="O45" t="s">
        <v>206</v>
      </c>
      <c r="P45">
        <v>5</v>
      </c>
      <c r="Q45">
        <v>4.12</v>
      </c>
      <c r="R45" s="2">
        <v>46943</v>
      </c>
    </row>
    <row r="46" spans="1:18" x14ac:dyDescent="0.3">
      <c r="A46">
        <v>5643</v>
      </c>
      <c r="B46" s="1">
        <v>150000</v>
      </c>
      <c r="C46" t="s">
        <v>207</v>
      </c>
      <c r="D46" s="1">
        <v>7476</v>
      </c>
      <c r="E46" s="1">
        <v>7303</v>
      </c>
      <c r="F46" t="s">
        <v>179</v>
      </c>
      <c r="G46">
        <v>1</v>
      </c>
      <c r="J46" t="s">
        <v>38</v>
      </c>
      <c r="K46" t="s">
        <v>42</v>
      </c>
      <c r="L46" s="1">
        <v>72000</v>
      </c>
      <c r="M46">
        <v>5643</v>
      </c>
      <c r="N46" t="s">
        <v>208</v>
      </c>
      <c r="O46" t="s">
        <v>209</v>
      </c>
    </row>
    <row r="47" spans="1:18" x14ac:dyDescent="0.3">
      <c r="A47">
        <v>5688</v>
      </c>
      <c r="B47" s="1">
        <v>23000</v>
      </c>
      <c r="C47" t="s">
        <v>40</v>
      </c>
      <c r="D47" s="1">
        <v>4753</v>
      </c>
      <c r="E47" s="1">
        <v>2970</v>
      </c>
      <c r="F47" t="s">
        <v>210</v>
      </c>
      <c r="J47" t="s">
        <v>38</v>
      </c>
      <c r="K47" t="s">
        <v>42</v>
      </c>
      <c r="L47" s="1">
        <v>5000</v>
      </c>
      <c r="M47">
        <v>5688</v>
      </c>
      <c r="N47" t="s">
        <v>211</v>
      </c>
      <c r="O47" t="s">
        <v>212</v>
      </c>
      <c r="P47">
        <v>57</v>
      </c>
    </row>
    <row r="48" spans="1:18" x14ac:dyDescent="0.3">
      <c r="A48">
        <v>5273</v>
      </c>
      <c r="B48" s="1">
        <v>10500</v>
      </c>
      <c r="C48" t="s">
        <v>213</v>
      </c>
      <c r="D48" s="1">
        <v>2766</v>
      </c>
      <c r="E48" s="1">
        <v>2818</v>
      </c>
      <c r="F48" t="s">
        <v>149</v>
      </c>
      <c r="H48" s="1">
        <v>13000</v>
      </c>
      <c r="I48" s="2">
        <v>45127</v>
      </c>
      <c r="J48" t="s">
        <v>38</v>
      </c>
      <c r="K48" t="s">
        <v>42</v>
      </c>
      <c r="L48" s="1">
        <v>6500</v>
      </c>
      <c r="M48">
        <v>5273</v>
      </c>
      <c r="N48" t="s">
        <v>150</v>
      </c>
      <c r="O48" t="s">
        <v>214</v>
      </c>
      <c r="P48">
        <v>4</v>
      </c>
    </row>
    <row r="49" spans="1:18" x14ac:dyDescent="0.3">
      <c r="A49">
        <v>5646</v>
      </c>
      <c r="B49" s="1">
        <v>26600</v>
      </c>
      <c r="C49" t="s">
        <v>215</v>
      </c>
      <c r="D49" s="1">
        <v>2908</v>
      </c>
      <c r="E49" s="1">
        <v>2455</v>
      </c>
      <c r="F49" t="s">
        <v>216</v>
      </c>
      <c r="G49">
        <v>1</v>
      </c>
      <c r="J49" t="s">
        <v>57</v>
      </c>
      <c r="K49" t="s">
        <v>42</v>
      </c>
      <c r="L49" s="1">
        <v>14500</v>
      </c>
      <c r="M49">
        <v>5646</v>
      </c>
      <c r="N49" t="s">
        <v>217</v>
      </c>
      <c r="O49" t="s">
        <v>218</v>
      </c>
      <c r="Q49">
        <v>30</v>
      </c>
      <c r="R49" s="2">
        <v>56388</v>
      </c>
    </row>
    <row r="50" spans="1:18" x14ac:dyDescent="0.3">
      <c r="A50">
        <v>5411</v>
      </c>
      <c r="B50" s="1">
        <v>96700</v>
      </c>
      <c r="C50" t="s">
        <v>219</v>
      </c>
      <c r="D50" s="1">
        <v>13028</v>
      </c>
      <c r="E50" s="1">
        <v>8989</v>
      </c>
      <c r="F50" t="s">
        <v>220</v>
      </c>
      <c r="H50" s="1">
        <v>61000</v>
      </c>
      <c r="I50" s="2">
        <v>45247</v>
      </c>
      <c r="J50" t="s">
        <v>57</v>
      </c>
      <c r="K50" t="s">
        <v>42</v>
      </c>
      <c r="M50">
        <v>5411</v>
      </c>
      <c r="N50" t="s">
        <v>221</v>
      </c>
      <c r="O50" t="s">
        <v>222</v>
      </c>
      <c r="P50">
        <v>9</v>
      </c>
      <c r="Q50">
        <v>29.5</v>
      </c>
      <c r="R50" s="2">
        <v>56205</v>
      </c>
    </row>
    <row r="51" spans="1:18" x14ac:dyDescent="0.3">
      <c r="A51">
        <v>5198</v>
      </c>
      <c r="B51" s="1">
        <v>36000</v>
      </c>
      <c r="C51" t="s">
        <v>223</v>
      </c>
      <c r="D51" s="1">
        <v>6844</v>
      </c>
      <c r="E51" t="s">
        <v>36</v>
      </c>
      <c r="F51" t="s">
        <v>224</v>
      </c>
      <c r="H51" s="1">
        <v>20500</v>
      </c>
      <c r="I51" s="2">
        <v>45057</v>
      </c>
      <c r="J51" t="s">
        <v>57</v>
      </c>
      <c r="K51" t="s">
        <v>42</v>
      </c>
      <c r="L51" s="1">
        <v>10250</v>
      </c>
      <c r="M51">
        <v>5198</v>
      </c>
      <c r="N51" t="s">
        <v>225</v>
      </c>
      <c r="O51" t="s">
        <v>226</v>
      </c>
      <c r="P51">
        <v>2</v>
      </c>
      <c r="Q51">
        <v>28.98</v>
      </c>
      <c r="R51" s="2">
        <v>56015</v>
      </c>
    </row>
    <row r="52" spans="1:18" x14ac:dyDescent="0.3">
      <c r="A52">
        <v>5472</v>
      </c>
      <c r="B52" s="1">
        <v>16000</v>
      </c>
      <c r="C52" t="s">
        <v>227</v>
      </c>
      <c r="D52" s="1">
        <v>3300</v>
      </c>
      <c r="E52" t="s">
        <v>36</v>
      </c>
      <c r="F52" t="s">
        <v>228</v>
      </c>
      <c r="G52">
        <v>1</v>
      </c>
      <c r="H52" s="1">
        <v>11000</v>
      </c>
      <c r="I52" s="2">
        <v>45273</v>
      </c>
      <c r="J52" t="s">
        <v>38</v>
      </c>
      <c r="K52" t="s">
        <v>36</v>
      </c>
      <c r="L52" s="1">
        <v>5500</v>
      </c>
      <c r="M52">
        <v>5472</v>
      </c>
      <c r="N52" t="s">
        <v>39</v>
      </c>
      <c r="O52" t="s">
        <v>229</v>
      </c>
    </row>
    <row r="53" spans="1:18" x14ac:dyDescent="0.3">
      <c r="A53">
        <v>5640</v>
      </c>
      <c r="B53" s="1">
        <v>42000</v>
      </c>
      <c r="C53" t="s">
        <v>227</v>
      </c>
      <c r="D53" s="1">
        <v>8658</v>
      </c>
      <c r="E53" s="1">
        <v>10189</v>
      </c>
      <c r="F53" t="s">
        <v>230</v>
      </c>
      <c r="J53" t="s">
        <v>57</v>
      </c>
      <c r="K53" t="s">
        <v>42</v>
      </c>
      <c r="L53" s="1">
        <v>29000</v>
      </c>
      <c r="M53">
        <v>5640</v>
      </c>
      <c r="N53" t="s">
        <v>231</v>
      </c>
      <c r="O53" t="s">
        <v>232</v>
      </c>
      <c r="P53">
        <v>39</v>
      </c>
      <c r="Q53">
        <v>30</v>
      </c>
      <c r="R53" s="2">
        <v>56386</v>
      </c>
    </row>
    <row r="54" spans="1:18" x14ac:dyDescent="0.3">
      <c r="A54">
        <v>5645</v>
      </c>
      <c r="B54" s="1">
        <v>70750</v>
      </c>
      <c r="C54" t="s">
        <v>233</v>
      </c>
      <c r="D54" s="1">
        <v>10105</v>
      </c>
      <c r="E54" s="1">
        <v>9331</v>
      </c>
      <c r="F54" t="s">
        <v>234</v>
      </c>
      <c r="J54" t="s">
        <v>38</v>
      </c>
      <c r="K54" t="s">
        <v>42</v>
      </c>
      <c r="L54" s="1">
        <v>40000</v>
      </c>
      <c r="M54">
        <v>5645</v>
      </c>
      <c r="N54" t="s">
        <v>235</v>
      </c>
      <c r="O54" t="s">
        <v>236</v>
      </c>
      <c r="P54">
        <v>4</v>
      </c>
    </row>
    <row r="55" spans="1:18" x14ac:dyDescent="0.3">
      <c r="A55">
        <v>5364</v>
      </c>
      <c r="B55" s="1">
        <v>100000</v>
      </c>
      <c r="C55" t="s">
        <v>237</v>
      </c>
      <c r="D55" s="1">
        <v>21566</v>
      </c>
      <c r="E55" s="1">
        <v>20139</v>
      </c>
      <c r="F55" t="s">
        <v>238</v>
      </c>
      <c r="J55" t="s">
        <v>38</v>
      </c>
      <c r="K55" t="s">
        <v>52</v>
      </c>
      <c r="L55" s="1">
        <v>65000</v>
      </c>
      <c r="M55">
        <v>5364</v>
      </c>
      <c r="N55" t="s">
        <v>239</v>
      </c>
      <c r="O55" t="s">
        <v>240</v>
      </c>
      <c r="P55">
        <v>85</v>
      </c>
    </row>
    <row r="56" spans="1:18" x14ac:dyDescent="0.3">
      <c r="A56">
        <v>5469</v>
      </c>
      <c r="B56" s="1">
        <v>31500</v>
      </c>
      <c r="C56" t="s">
        <v>241</v>
      </c>
      <c r="D56" s="1">
        <v>4693</v>
      </c>
      <c r="E56" s="1">
        <v>5590</v>
      </c>
      <c r="F56" t="s">
        <v>242</v>
      </c>
      <c r="H56" s="1">
        <v>46000</v>
      </c>
      <c r="I56" s="2">
        <v>44587</v>
      </c>
      <c r="J56" t="s">
        <v>38</v>
      </c>
      <c r="K56" t="s">
        <v>42</v>
      </c>
      <c r="L56" s="1">
        <v>18122</v>
      </c>
      <c r="M56">
        <v>5469</v>
      </c>
      <c r="N56" t="s">
        <v>243</v>
      </c>
      <c r="O56" t="s">
        <v>244</v>
      </c>
      <c r="P56">
        <v>34</v>
      </c>
    </row>
    <row r="57" spans="1:18" x14ac:dyDescent="0.3">
      <c r="A57">
        <v>5668</v>
      </c>
      <c r="B57" s="1">
        <v>37500</v>
      </c>
      <c r="C57" t="s">
        <v>132</v>
      </c>
      <c r="D57" s="1">
        <v>3813</v>
      </c>
      <c r="E57" s="1">
        <v>3361</v>
      </c>
      <c r="F57" t="s">
        <v>245</v>
      </c>
      <c r="J57" t="s">
        <v>38</v>
      </c>
      <c r="K57" t="s">
        <v>42</v>
      </c>
      <c r="L57" s="1">
        <v>15000</v>
      </c>
      <c r="M57">
        <v>5668</v>
      </c>
      <c r="N57" t="s">
        <v>246</v>
      </c>
      <c r="O57" t="s">
        <v>247</v>
      </c>
      <c r="P57">
        <v>55</v>
      </c>
    </row>
    <row r="58" spans="1:18" x14ac:dyDescent="0.3">
      <c r="A58">
        <v>5669</v>
      </c>
      <c r="B58" s="1">
        <v>10050</v>
      </c>
      <c r="C58" t="s">
        <v>248</v>
      </c>
      <c r="D58" s="1">
        <v>3147</v>
      </c>
      <c r="E58" t="s">
        <v>36</v>
      </c>
      <c r="F58" t="s">
        <v>249</v>
      </c>
      <c r="J58" t="s">
        <v>38</v>
      </c>
      <c r="K58" t="s">
        <v>36</v>
      </c>
      <c r="L58" s="1">
        <v>3147</v>
      </c>
      <c r="M58">
        <v>5669</v>
      </c>
      <c r="N58" t="s">
        <v>250</v>
      </c>
      <c r="O58" t="s">
        <v>59</v>
      </c>
      <c r="P58">
        <v>3</v>
      </c>
    </row>
    <row r="59" spans="1:18" x14ac:dyDescent="0.3">
      <c r="A59">
        <v>4902</v>
      </c>
      <c r="B59" s="1">
        <v>4500</v>
      </c>
      <c r="C59" t="s">
        <v>251</v>
      </c>
      <c r="D59" s="1">
        <v>1293</v>
      </c>
      <c r="E59" s="1">
        <v>1789</v>
      </c>
      <c r="F59" t="s">
        <v>252</v>
      </c>
      <c r="H59" s="1">
        <v>5500</v>
      </c>
      <c r="I59" s="2">
        <v>44871</v>
      </c>
      <c r="J59" t="s">
        <v>114</v>
      </c>
      <c r="K59" t="s">
        <v>47</v>
      </c>
      <c r="L59" s="1">
        <v>1911</v>
      </c>
      <c r="M59">
        <v>4902</v>
      </c>
      <c r="N59" t="s">
        <v>253</v>
      </c>
      <c r="O59" t="s">
        <v>254</v>
      </c>
      <c r="P59">
        <v>30</v>
      </c>
      <c r="Q59">
        <v>5.0999999999999996</v>
      </c>
      <c r="R59" s="2">
        <v>47289</v>
      </c>
    </row>
    <row r="60" spans="1:18" x14ac:dyDescent="0.3">
      <c r="A60">
        <v>5662</v>
      </c>
      <c r="B60" s="1">
        <v>73500</v>
      </c>
      <c r="C60" t="s">
        <v>255</v>
      </c>
      <c r="D60" s="1">
        <v>2599</v>
      </c>
      <c r="E60" s="1">
        <v>2584</v>
      </c>
      <c r="F60" t="s">
        <v>256</v>
      </c>
      <c r="G60">
        <v>1</v>
      </c>
      <c r="J60" t="s">
        <v>38</v>
      </c>
      <c r="K60" t="s">
        <v>36</v>
      </c>
      <c r="L60" s="1">
        <v>10000</v>
      </c>
      <c r="M60">
        <v>5662</v>
      </c>
      <c r="O60" t="s">
        <v>257</v>
      </c>
    </row>
    <row r="61" spans="1:18" x14ac:dyDescent="0.3">
      <c r="A61">
        <v>5118</v>
      </c>
      <c r="B61" s="1">
        <v>165000</v>
      </c>
      <c r="C61" t="s">
        <v>258</v>
      </c>
      <c r="D61" s="1">
        <v>19920</v>
      </c>
      <c r="E61" s="1">
        <v>17948</v>
      </c>
      <c r="F61" t="s">
        <v>259</v>
      </c>
      <c r="H61" s="1">
        <v>87500</v>
      </c>
      <c r="I61" s="2">
        <v>44523</v>
      </c>
      <c r="J61" t="s">
        <v>38</v>
      </c>
      <c r="K61" t="s">
        <v>52</v>
      </c>
      <c r="L61" s="1">
        <v>150000</v>
      </c>
      <c r="M61">
        <v>5118</v>
      </c>
      <c r="N61" t="s">
        <v>260</v>
      </c>
      <c r="O61" t="s">
        <v>261</v>
      </c>
      <c r="P61">
        <v>17</v>
      </c>
    </row>
    <row r="62" spans="1:18" x14ac:dyDescent="0.3">
      <c r="A62">
        <v>4879</v>
      </c>
      <c r="B62" s="1">
        <v>18000</v>
      </c>
      <c r="C62" t="s">
        <v>262</v>
      </c>
      <c r="D62" s="1">
        <v>1910</v>
      </c>
      <c r="E62" s="1">
        <v>1365</v>
      </c>
      <c r="F62" t="s">
        <v>263</v>
      </c>
      <c r="G62">
        <v>1</v>
      </c>
      <c r="H62" s="1">
        <v>14000</v>
      </c>
      <c r="I62" s="2">
        <v>44846</v>
      </c>
      <c r="J62" t="s">
        <v>38</v>
      </c>
      <c r="K62" t="s">
        <v>42</v>
      </c>
      <c r="L62" s="1">
        <v>16000</v>
      </c>
      <c r="M62">
        <v>4879</v>
      </c>
      <c r="N62" t="s">
        <v>205</v>
      </c>
      <c r="O62" t="s">
        <v>264</v>
      </c>
    </row>
    <row r="63" spans="1:18" x14ac:dyDescent="0.3">
      <c r="A63">
        <v>5233</v>
      </c>
      <c r="B63" s="1">
        <v>350000</v>
      </c>
      <c r="C63" t="s">
        <v>265</v>
      </c>
      <c r="D63" s="1">
        <v>38976</v>
      </c>
      <c r="E63" s="1">
        <v>33547</v>
      </c>
      <c r="F63" t="s">
        <v>266</v>
      </c>
      <c r="J63" t="s">
        <v>38</v>
      </c>
      <c r="K63" t="s">
        <v>52</v>
      </c>
      <c r="L63" s="1">
        <v>250000</v>
      </c>
      <c r="M63">
        <v>5233</v>
      </c>
      <c r="N63" t="s">
        <v>267</v>
      </c>
      <c r="O63" t="s">
        <v>268</v>
      </c>
      <c r="P63">
        <v>26</v>
      </c>
    </row>
    <row r="64" spans="1:18" x14ac:dyDescent="0.3">
      <c r="A64">
        <v>5624</v>
      </c>
      <c r="B64" s="1">
        <v>37750</v>
      </c>
      <c r="C64" t="s">
        <v>269</v>
      </c>
      <c r="D64" s="1">
        <v>6088</v>
      </c>
      <c r="E64" s="1">
        <v>4910</v>
      </c>
      <c r="F64" t="s">
        <v>270</v>
      </c>
      <c r="J64" t="s">
        <v>38</v>
      </c>
      <c r="K64" t="s">
        <v>42</v>
      </c>
      <c r="L64" s="1">
        <v>20000</v>
      </c>
      <c r="M64">
        <v>5624</v>
      </c>
      <c r="N64" t="s">
        <v>271</v>
      </c>
      <c r="O64" t="s">
        <v>272</v>
      </c>
      <c r="P64">
        <v>66</v>
      </c>
    </row>
    <row r="65" spans="1:18" x14ac:dyDescent="0.3">
      <c r="A65">
        <v>5658</v>
      </c>
      <c r="B65" s="1">
        <v>14100</v>
      </c>
      <c r="C65" t="s">
        <v>273</v>
      </c>
      <c r="D65" s="1">
        <v>2204</v>
      </c>
      <c r="E65" s="1">
        <v>2551</v>
      </c>
      <c r="F65" t="s">
        <v>274</v>
      </c>
      <c r="J65" t="s">
        <v>38</v>
      </c>
      <c r="K65" t="s">
        <v>42</v>
      </c>
      <c r="L65" s="1">
        <v>6500</v>
      </c>
      <c r="M65">
        <v>5658</v>
      </c>
      <c r="N65" t="s">
        <v>275</v>
      </c>
      <c r="O65" t="s">
        <v>276</v>
      </c>
      <c r="P65">
        <v>41</v>
      </c>
    </row>
    <row r="66" spans="1:18" x14ac:dyDescent="0.3">
      <c r="A66">
        <v>5664</v>
      </c>
      <c r="B66" s="1">
        <v>250000</v>
      </c>
      <c r="C66" t="s">
        <v>277</v>
      </c>
      <c r="D66" s="1">
        <v>23902</v>
      </c>
      <c r="E66" s="1">
        <v>19873</v>
      </c>
      <c r="F66" t="s">
        <v>278</v>
      </c>
      <c r="J66" t="s">
        <v>38</v>
      </c>
      <c r="K66" t="s">
        <v>52</v>
      </c>
      <c r="L66" s="1">
        <v>115000</v>
      </c>
      <c r="M66">
        <v>5664</v>
      </c>
      <c r="N66" t="s">
        <v>279</v>
      </c>
      <c r="O66" t="s">
        <v>143</v>
      </c>
      <c r="P66">
        <v>8</v>
      </c>
    </row>
    <row r="67" spans="1:18" x14ac:dyDescent="0.3">
      <c r="A67">
        <v>5348</v>
      </c>
      <c r="B67" s="1">
        <v>19000</v>
      </c>
      <c r="C67" t="s">
        <v>280</v>
      </c>
      <c r="D67" s="1">
        <v>4404</v>
      </c>
      <c r="E67" s="1">
        <v>2125</v>
      </c>
      <c r="F67" t="s">
        <v>281</v>
      </c>
      <c r="H67" s="1">
        <v>12500</v>
      </c>
      <c r="I67" s="2">
        <v>45194</v>
      </c>
      <c r="J67" t="s">
        <v>38</v>
      </c>
      <c r="K67" t="s">
        <v>47</v>
      </c>
      <c r="L67" s="1">
        <v>6250</v>
      </c>
      <c r="M67">
        <v>5348</v>
      </c>
      <c r="N67" t="s">
        <v>282</v>
      </c>
      <c r="O67" t="s">
        <v>283</v>
      </c>
      <c r="P67">
        <v>72</v>
      </c>
    </row>
    <row r="68" spans="1:18" x14ac:dyDescent="0.3">
      <c r="A68">
        <v>5644</v>
      </c>
      <c r="B68" s="1">
        <v>141000</v>
      </c>
      <c r="C68" t="s">
        <v>284</v>
      </c>
      <c r="D68" s="1">
        <v>9084</v>
      </c>
      <c r="E68" s="1">
        <v>8284</v>
      </c>
      <c r="F68" t="s">
        <v>175</v>
      </c>
      <c r="J68" t="s">
        <v>38</v>
      </c>
      <c r="K68" t="s">
        <v>42</v>
      </c>
      <c r="L68" s="1">
        <v>40000</v>
      </c>
      <c r="M68">
        <v>5644</v>
      </c>
      <c r="N68" t="s">
        <v>285</v>
      </c>
      <c r="O68" t="s">
        <v>286</v>
      </c>
      <c r="P68">
        <v>46</v>
      </c>
    </row>
    <row r="69" spans="1:18" x14ac:dyDescent="0.3">
      <c r="A69">
        <v>5421</v>
      </c>
      <c r="B69" s="1">
        <v>17600</v>
      </c>
      <c r="C69" t="s">
        <v>287</v>
      </c>
      <c r="D69" s="1">
        <v>2313</v>
      </c>
      <c r="E69" s="1">
        <v>2987</v>
      </c>
      <c r="F69" t="s">
        <v>288</v>
      </c>
      <c r="H69" s="1">
        <v>13560</v>
      </c>
      <c r="I69" s="2">
        <v>45236</v>
      </c>
      <c r="J69" t="s">
        <v>38</v>
      </c>
      <c r="K69" t="s">
        <v>42</v>
      </c>
      <c r="L69" s="1">
        <v>16000</v>
      </c>
      <c r="M69">
        <v>5421</v>
      </c>
      <c r="N69" t="s">
        <v>289</v>
      </c>
      <c r="O69" t="s">
        <v>290</v>
      </c>
      <c r="P69">
        <v>6</v>
      </c>
    </row>
    <row r="70" spans="1:18" x14ac:dyDescent="0.3">
      <c r="A70">
        <v>5648</v>
      </c>
      <c r="B70" s="1">
        <v>186000</v>
      </c>
      <c r="C70" t="s">
        <v>291</v>
      </c>
      <c r="D70" s="1">
        <v>21381</v>
      </c>
      <c r="E70" s="1">
        <v>26024</v>
      </c>
      <c r="F70" t="s">
        <v>292</v>
      </c>
      <c r="J70" t="s">
        <v>38</v>
      </c>
      <c r="K70" t="s">
        <v>52</v>
      </c>
      <c r="L70" s="1">
        <v>90000</v>
      </c>
      <c r="M70">
        <v>5648</v>
      </c>
      <c r="N70" t="s">
        <v>293</v>
      </c>
      <c r="O70" t="s">
        <v>70</v>
      </c>
      <c r="P70">
        <v>62</v>
      </c>
    </row>
    <row r="71" spans="1:18" x14ac:dyDescent="0.3">
      <c r="A71">
        <v>5665</v>
      </c>
      <c r="B71" s="1">
        <v>19500</v>
      </c>
      <c r="C71" t="s">
        <v>294</v>
      </c>
      <c r="D71" s="1">
        <v>4502</v>
      </c>
      <c r="E71" s="1">
        <v>2091</v>
      </c>
      <c r="F71" t="s">
        <v>295</v>
      </c>
      <c r="H71" s="1">
        <v>13000</v>
      </c>
      <c r="I71" s="2">
        <v>45216</v>
      </c>
      <c r="J71" t="s">
        <v>38</v>
      </c>
      <c r="K71" t="s">
        <v>42</v>
      </c>
      <c r="L71" s="1">
        <v>5012</v>
      </c>
      <c r="M71">
        <v>5665</v>
      </c>
      <c r="N71" t="s">
        <v>296</v>
      </c>
      <c r="P71">
        <v>13</v>
      </c>
    </row>
    <row r="72" spans="1:18" x14ac:dyDescent="0.3">
      <c r="A72">
        <v>5663</v>
      </c>
      <c r="B72" s="1">
        <v>8500</v>
      </c>
      <c r="C72" t="s">
        <v>297</v>
      </c>
      <c r="D72" s="1">
        <v>1867</v>
      </c>
      <c r="E72" s="1">
        <v>2272</v>
      </c>
      <c r="F72" t="s">
        <v>298</v>
      </c>
      <c r="J72" t="s">
        <v>38</v>
      </c>
      <c r="K72" t="s">
        <v>42</v>
      </c>
      <c r="L72" s="1">
        <v>7500</v>
      </c>
      <c r="M72">
        <v>5663</v>
      </c>
      <c r="N72" t="s">
        <v>299</v>
      </c>
      <c r="O72" t="s">
        <v>111</v>
      </c>
      <c r="P72">
        <v>23</v>
      </c>
    </row>
    <row r="73" spans="1:18" x14ac:dyDescent="0.3">
      <c r="A73">
        <v>4213</v>
      </c>
      <c r="B73" s="1">
        <v>25800</v>
      </c>
      <c r="C73" t="s">
        <v>300</v>
      </c>
      <c r="D73" s="1">
        <v>3164</v>
      </c>
      <c r="E73" s="1">
        <v>3542</v>
      </c>
      <c r="F73" t="s">
        <v>301</v>
      </c>
      <c r="J73" t="s">
        <v>57</v>
      </c>
      <c r="K73" t="s">
        <v>36</v>
      </c>
      <c r="L73" s="1">
        <v>8000</v>
      </c>
      <c r="M73">
        <v>4213</v>
      </c>
      <c r="N73" t="s">
        <v>302</v>
      </c>
      <c r="O73" t="s">
        <v>303</v>
      </c>
      <c r="P73">
        <v>65</v>
      </c>
      <c r="Q73">
        <v>30</v>
      </c>
      <c r="R73" s="2">
        <v>56369</v>
      </c>
    </row>
    <row r="74" spans="1:18" x14ac:dyDescent="0.3">
      <c r="A74">
        <v>5638</v>
      </c>
      <c r="B74" s="1">
        <v>45000</v>
      </c>
      <c r="C74" t="s">
        <v>304</v>
      </c>
      <c r="D74" s="1">
        <v>9797</v>
      </c>
      <c r="E74" s="1">
        <v>7875</v>
      </c>
      <c r="F74" t="s">
        <v>305</v>
      </c>
      <c r="J74" t="s">
        <v>57</v>
      </c>
      <c r="K74" t="s">
        <v>36</v>
      </c>
      <c r="L74" s="1">
        <v>20000</v>
      </c>
      <c r="M74">
        <v>5638</v>
      </c>
      <c r="N74" t="s">
        <v>306</v>
      </c>
      <c r="O74" t="s">
        <v>307</v>
      </c>
      <c r="P74">
        <v>56</v>
      </c>
      <c r="Q74">
        <v>30</v>
      </c>
      <c r="R74" s="2">
        <v>56368</v>
      </c>
    </row>
    <row r="75" spans="1:18" x14ac:dyDescent="0.3">
      <c r="A75">
        <v>5641</v>
      </c>
      <c r="B75" s="1">
        <v>22000</v>
      </c>
      <c r="C75" t="s">
        <v>308</v>
      </c>
      <c r="D75" s="1">
        <v>4888</v>
      </c>
      <c r="E75" t="s">
        <v>36</v>
      </c>
      <c r="F75" t="s">
        <v>309</v>
      </c>
      <c r="G75">
        <v>1</v>
      </c>
      <c r="J75" t="s">
        <v>38</v>
      </c>
      <c r="K75" t="s">
        <v>36</v>
      </c>
      <c r="L75" s="1">
        <v>8000</v>
      </c>
      <c r="M75">
        <v>5641</v>
      </c>
      <c r="N75" t="s">
        <v>310</v>
      </c>
      <c r="O75" t="s">
        <v>311</v>
      </c>
    </row>
    <row r="76" spans="1:18" x14ac:dyDescent="0.3">
      <c r="A76">
        <v>5656</v>
      </c>
      <c r="B76" s="1">
        <v>26000</v>
      </c>
      <c r="C76" t="s">
        <v>312</v>
      </c>
      <c r="D76" s="1">
        <v>4425</v>
      </c>
      <c r="E76" s="1">
        <v>5051</v>
      </c>
      <c r="F76" t="s">
        <v>313</v>
      </c>
      <c r="J76" t="s">
        <v>38</v>
      </c>
      <c r="K76" t="s">
        <v>42</v>
      </c>
      <c r="L76" s="1">
        <v>18500</v>
      </c>
      <c r="M76">
        <v>5656</v>
      </c>
      <c r="N76" t="s">
        <v>314</v>
      </c>
      <c r="P76">
        <v>10</v>
      </c>
    </row>
    <row r="77" spans="1:18" x14ac:dyDescent="0.3">
      <c r="A77">
        <v>5611</v>
      </c>
      <c r="B77" s="1">
        <v>150000</v>
      </c>
      <c r="C77" t="s">
        <v>315</v>
      </c>
      <c r="D77" s="1">
        <v>6498</v>
      </c>
      <c r="E77" s="1">
        <v>6461</v>
      </c>
      <c r="F77" t="s">
        <v>256</v>
      </c>
      <c r="G77">
        <v>1</v>
      </c>
      <c r="J77" t="s">
        <v>38</v>
      </c>
      <c r="K77" t="s">
        <v>36</v>
      </c>
      <c r="L77" s="1">
        <v>64000</v>
      </c>
      <c r="M77">
        <v>5611</v>
      </c>
      <c r="O77" t="s">
        <v>316</v>
      </c>
    </row>
    <row r="78" spans="1:18" x14ac:dyDescent="0.3">
      <c r="A78">
        <v>5631</v>
      </c>
      <c r="B78" s="1">
        <v>6000</v>
      </c>
      <c r="C78" t="s">
        <v>317</v>
      </c>
      <c r="D78" s="1">
        <v>961</v>
      </c>
      <c r="E78" s="1">
        <v>851</v>
      </c>
      <c r="F78" t="s">
        <v>318</v>
      </c>
      <c r="J78" t="s">
        <v>57</v>
      </c>
      <c r="K78" t="s">
        <v>47</v>
      </c>
      <c r="L78" s="1">
        <v>3000</v>
      </c>
      <c r="M78">
        <v>5631</v>
      </c>
      <c r="N78" t="s">
        <v>319</v>
      </c>
      <c r="O78" t="s">
        <v>44</v>
      </c>
      <c r="P78">
        <v>18</v>
      </c>
      <c r="Q78">
        <v>30</v>
      </c>
      <c r="R78" s="2">
        <v>56364</v>
      </c>
    </row>
    <row r="79" spans="1:18" x14ac:dyDescent="0.3">
      <c r="A79">
        <v>5647</v>
      </c>
      <c r="B79" s="1">
        <v>5500</v>
      </c>
      <c r="C79" t="s">
        <v>320</v>
      </c>
      <c r="D79" s="1">
        <v>1783</v>
      </c>
      <c r="E79" s="1">
        <v>924</v>
      </c>
      <c r="F79" t="s">
        <v>321</v>
      </c>
      <c r="J79" t="s">
        <v>38</v>
      </c>
      <c r="K79" t="s">
        <v>47</v>
      </c>
      <c r="L79" s="1">
        <v>1783</v>
      </c>
      <c r="M79">
        <v>5647</v>
      </c>
      <c r="N79" t="s">
        <v>322</v>
      </c>
      <c r="O79" t="s">
        <v>323</v>
      </c>
      <c r="P79">
        <v>4</v>
      </c>
    </row>
    <row r="80" spans="1:18" x14ac:dyDescent="0.3">
      <c r="A80">
        <v>5476</v>
      </c>
      <c r="B80" s="1">
        <v>15000</v>
      </c>
      <c r="C80" t="s">
        <v>324</v>
      </c>
      <c r="D80" s="1">
        <v>4446</v>
      </c>
      <c r="E80" s="1">
        <v>4337</v>
      </c>
      <c r="F80" t="s">
        <v>325</v>
      </c>
      <c r="H80" s="1">
        <v>11500</v>
      </c>
      <c r="I80" s="2">
        <v>45295</v>
      </c>
      <c r="J80" t="s">
        <v>114</v>
      </c>
      <c r="K80" t="s">
        <v>42</v>
      </c>
      <c r="L80" s="1">
        <v>5750</v>
      </c>
      <c r="M80">
        <v>5476</v>
      </c>
      <c r="N80" t="s">
        <v>326</v>
      </c>
      <c r="O80" t="s">
        <v>63</v>
      </c>
      <c r="P80">
        <v>26</v>
      </c>
      <c r="Q80">
        <v>5.93</v>
      </c>
      <c r="R80" s="2">
        <v>47568</v>
      </c>
    </row>
    <row r="81" spans="1:18" x14ac:dyDescent="0.3">
      <c r="A81">
        <v>5628</v>
      </c>
      <c r="B81" s="1">
        <v>9000</v>
      </c>
      <c r="C81" t="s">
        <v>327</v>
      </c>
      <c r="D81" s="1">
        <v>1378</v>
      </c>
      <c r="E81" s="1">
        <v>1420</v>
      </c>
      <c r="F81" t="s">
        <v>328</v>
      </c>
      <c r="J81" t="s">
        <v>38</v>
      </c>
      <c r="K81" t="s">
        <v>47</v>
      </c>
      <c r="L81" s="1">
        <v>4000</v>
      </c>
      <c r="M81">
        <v>5628</v>
      </c>
      <c r="N81" t="s">
        <v>329</v>
      </c>
      <c r="O81" t="s">
        <v>330</v>
      </c>
      <c r="P81">
        <v>32</v>
      </c>
    </row>
    <row r="82" spans="1:18" x14ac:dyDescent="0.3">
      <c r="A82">
        <v>5627</v>
      </c>
      <c r="B82" s="1">
        <v>14500</v>
      </c>
      <c r="C82" t="s">
        <v>331</v>
      </c>
      <c r="D82" s="1">
        <v>2416</v>
      </c>
      <c r="E82" s="1">
        <v>2132</v>
      </c>
      <c r="F82" t="s">
        <v>332</v>
      </c>
      <c r="J82" t="s">
        <v>38</v>
      </c>
      <c r="K82" t="s">
        <v>42</v>
      </c>
      <c r="L82" s="1">
        <v>8000</v>
      </c>
      <c r="M82">
        <v>5627</v>
      </c>
      <c r="N82" t="s">
        <v>333</v>
      </c>
      <c r="O82" t="s">
        <v>334</v>
      </c>
      <c r="P82">
        <v>33</v>
      </c>
    </row>
    <row r="83" spans="1:18" x14ac:dyDescent="0.3">
      <c r="A83">
        <v>5630</v>
      </c>
      <c r="B83" s="1">
        <v>59000</v>
      </c>
      <c r="C83" t="s">
        <v>335</v>
      </c>
      <c r="D83" s="1">
        <v>4602</v>
      </c>
      <c r="E83" s="1">
        <v>4218</v>
      </c>
      <c r="F83" t="s">
        <v>336</v>
      </c>
      <c r="J83" t="s">
        <v>38</v>
      </c>
      <c r="K83" t="s">
        <v>42</v>
      </c>
      <c r="L83" s="1">
        <v>23000</v>
      </c>
      <c r="M83">
        <v>5630</v>
      </c>
      <c r="N83" t="s">
        <v>337</v>
      </c>
      <c r="O83" t="s">
        <v>338</v>
      </c>
      <c r="P83">
        <v>19</v>
      </c>
    </row>
    <row r="84" spans="1:18" x14ac:dyDescent="0.3">
      <c r="A84">
        <v>5632</v>
      </c>
      <c r="B84" s="1">
        <v>13750</v>
      </c>
      <c r="C84" t="s">
        <v>339</v>
      </c>
      <c r="D84" s="1">
        <v>5872</v>
      </c>
      <c r="E84" s="1">
        <v>3029</v>
      </c>
      <c r="F84" t="s">
        <v>340</v>
      </c>
      <c r="J84" t="s">
        <v>38</v>
      </c>
      <c r="K84" t="s">
        <v>42</v>
      </c>
      <c r="L84" s="1">
        <v>5000</v>
      </c>
      <c r="M84">
        <v>5632</v>
      </c>
      <c r="N84" t="s">
        <v>341</v>
      </c>
      <c r="O84" t="s">
        <v>147</v>
      </c>
      <c r="P84">
        <v>25</v>
      </c>
    </row>
    <row r="85" spans="1:18" x14ac:dyDescent="0.3">
      <c r="A85">
        <v>5264</v>
      </c>
      <c r="B85" s="1">
        <v>12550</v>
      </c>
      <c r="C85" t="s">
        <v>342</v>
      </c>
      <c r="D85" s="1">
        <v>2922</v>
      </c>
      <c r="E85" s="1">
        <v>2479</v>
      </c>
      <c r="F85" t="s">
        <v>343</v>
      </c>
      <c r="H85" s="1">
        <v>9450</v>
      </c>
      <c r="I85" s="2">
        <v>45123</v>
      </c>
      <c r="J85" t="s">
        <v>114</v>
      </c>
      <c r="K85" t="s">
        <v>47</v>
      </c>
      <c r="L85" s="1">
        <v>4725</v>
      </c>
      <c r="M85">
        <v>5264</v>
      </c>
      <c r="N85" t="s">
        <v>344</v>
      </c>
      <c r="O85" t="s">
        <v>345</v>
      </c>
      <c r="P85">
        <v>5</v>
      </c>
      <c r="Q85">
        <v>5.82</v>
      </c>
      <c r="R85" s="2">
        <v>47521</v>
      </c>
    </row>
    <row r="86" spans="1:18" x14ac:dyDescent="0.3">
      <c r="A86">
        <v>5360</v>
      </c>
      <c r="B86" s="1">
        <v>20800</v>
      </c>
      <c r="C86" t="s">
        <v>346</v>
      </c>
      <c r="D86" s="1">
        <v>4217</v>
      </c>
      <c r="E86" s="1">
        <v>2337</v>
      </c>
      <c r="F86" t="s">
        <v>347</v>
      </c>
      <c r="G86">
        <v>1</v>
      </c>
      <c r="J86" t="s">
        <v>38</v>
      </c>
      <c r="K86" t="s">
        <v>42</v>
      </c>
      <c r="L86" s="1">
        <v>10000</v>
      </c>
      <c r="M86">
        <v>5360</v>
      </c>
      <c r="N86" t="s">
        <v>348</v>
      </c>
      <c r="O86" t="s">
        <v>349</v>
      </c>
    </row>
    <row r="87" spans="1:18" x14ac:dyDescent="0.3">
      <c r="A87">
        <v>5339</v>
      </c>
      <c r="B87" s="1">
        <v>28000</v>
      </c>
      <c r="C87" t="s">
        <v>350</v>
      </c>
      <c r="D87" s="1">
        <v>2998</v>
      </c>
      <c r="E87" s="1">
        <v>3098</v>
      </c>
      <c r="F87" t="s">
        <v>351</v>
      </c>
      <c r="J87" t="s">
        <v>38</v>
      </c>
      <c r="K87" t="s">
        <v>42</v>
      </c>
      <c r="L87" s="1">
        <v>13000</v>
      </c>
      <c r="M87">
        <v>5339</v>
      </c>
      <c r="N87" t="s">
        <v>352</v>
      </c>
      <c r="O87" t="s">
        <v>353</v>
      </c>
      <c r="P87">
        <v>97</v>
      </c>
    </row>
    <row r="88" spans="1:18" x14ac:dyDescent="0.3">
      <c r="A88">
        <v>5599</v>
      </c>
      <c r="B88" s="1">
        <v>124500</v>
      </c>
      <c r="C88" t="s">
        <v>354</v>
      </c>
      <c r="D88" s="1">
        <v>14074</v>
      </c>
      <c r="E88" s="1">
        <v>11191</v>
      </c>
      <c r="F88" t="s">
        <v>355</v>
      </c>
      <c r="J88" t="s">
        <v>38</v>
      </c>
      <c r="K88" t="s">
        <v>52</v>
      </c>
      <c r="L88" s="1">
        <v>60000</v>
      </c>
      <c r="M88">
        <v>5599</v>
      </c>
      <c r="N88" t="s">
        <v>142</v>
      </c>
      <c r="O88" t="s">
        <v>356</v>
      </c>
      <c r="P88">
        <v>109</v>
      </c>
    </row>
    <row r="89" spans="1:18" x14ac:dyDescent="0.3">
      <c r="A89">
        <v>5582</v>
      </c>
      <c r="B89" s="1">
        <v>63500</v>
      </c>
      <c r="C89" t="s">
        <v>357</v>
      </c>
      <c r="D89" s="1">
        <v>12130</v>
      </c>
      <c r="E89" s="1">
        <v>8383</v>
      </c>
      <c r="F89" t="s">
        <v>358</v>
      </c>
      <c r="J89" t="s">
        <v>38</v>
      </c>
      <c r="K89" t="s">
        <v>42</v>
      </c>
      <c r="L89" s="1">
        <v>16000</v>
      </c>
      <c r="M89">
        <v>5582</v>
      </c>
      <c r="N89" t="s">
        <v>359</v>
      </c>
      <c r="O89" t="s">
        <v>360</v>
      </c>
      <c r="P89">
        <v>87</v>
      </c>
    </row>
    <row r="90" spans="1:18" x14ac:dyDescent="0.3">
      <c r="A90">
        <v>5178</v>
      </c>
      <c r="B90" s="1">
        <v>185000</v>
      </c>
      <c r="C90" t="s">
        <v>327</v>
      </c>
      <c r="D90" s="1">
        <v>28340</v>
      </c>
      <c r="E90" s="1">
        <v>41431</v>
      </c>
      <c r="F90" t="s">
        <v>361</v>
      </c>
      <c r="J90" t="s">
        <v>38</v>
      </c>
      <c r="K90" t="s">
        <v>52</v>
      </c>
      <c r="L90" s="1">
        <v>95000</v>
      </c>
      <c r="M90">
        <v>5178</v>
      </c>
      <c r="N90" t="s">
        <v>362</v>
      </c>
      <c r="O90" t="s">
        <v>363</v>
      </c>
      <c r="P90">
        <v>14</v>
      </c>
    </row>
    <row r="91" spans="1:18" x14ac:dyDescent="0.3">
      <c r="A91">
        <v>4594</v>
      </c>
      <c r="B91" s="1">
        <v>17500</v>
      </c>
      <c r="C91" t="s">
        <v>364</v>
      </c>
      <c r="D91" s="1">
        <v>2127</v>
      </c>
      <c r="E91" s="1">
        <v>2294</v>
      </c>
      <c r="F91" t="s">
        <v>365</v>
      </c>
      <c r="H91" s="1">
        <v>10500</v>
      </c>
      <c r="I91" s="2">
        <v>44653</v>
      </c>
      <c r="J91" t="s">
        <v>38</v>
      </c>
      <c r="K91" t="s">
        <v>42</v>
      </c>
      <c r="L91" s="1">
        <v>15000</v>
      </c>
      <c r="M91">
        <v>4594</v>
      </c>
      <c r="N91" t="s">
        <v>366</v>
      </c>
      <c r="O91" t="s">
        <v>367</v>
      </c>
      <c r="P91">
        <v>2</v>
      </c>
    </row>
    <row r="92" spans="1:18" x14ac:dyDescent="0.3">
      <c r="A92">
        <v>5032</v>
      </c>
      <c r="B92" s="1">
        <v>38500</v>
      </c>
      <c r="C92" t="s">
        <v>368</v>
      </c>
      <c r="D92" s="1">
        <v>4322</v>
      </c>
      <c r="E92" s="1">
        <v>5577</v>
      </c>
      <c r="F92" t="s">
        <v>369</v>
      </c>
      <c r="G92">
        <v>1</v>
      </c>
      <c r="H92" s="1">
        <v>30500</v>
      </c>
      <c r="I92" s="2">
        <v>44956</v>
      </c>
      <c r="J92" t="s">
        <v>38</v>
      </c>
      <c r="K92" t="s">
        <v>42</v>
      </c>
      <c r="L92" s="1">
        <v>4853</v>
      </c>
      <c r="M92">
        <v>5032</v>
      </c>
      <c r="N92" t="s">
        <v>370</v>
      </c>
      <c r="O92" t="s">
        <v>371</v>
      </c>
    </row>
    <row r="93" spans="1:18" x14ac:dyDescent="0.3">
      <c r="A93">
        <v>5291</v>
      </c>
      <c r="B93" s="1">
        <v>205663</v>
      </c>
      <c r="C93" t="s">
        <v>372</v>
      </c>
      <c r="D93" s="1">
        <v>14970</v>
      </c>
      <c r="E93" s="1">
        <v>15954</v>
      </c>
      <c r="F93" t="s">
        <v>373</v>
      </c>
      <c r="J93" t="s">
        <v>38</v>
      </c>
      <c r="K93" t="s">
        <v>36</v>
      </c>
      <c r="L93" s="1">
        <v>100000</v>
      </c>
      <c r="M93">
        <v>5291</v>
      </c>
      <c r="N93" t="s">
        <v>374</v>
      </c>
      <c r="O93" t="s">
        <v>375</v>
      </c>
      <c r="P93">
        <v>785</v>
      </c>
    </row>
    <row r="94" spans="1:18" x14ac:dyDescent="0.3">
      <c r="A94">
        <v>5580</v>
      </c>
      <c r="B94" s="1">
        <v>63000</v>
      </c>
      <c r="C94" t="s">
        <v>376</v>
      </c>
      <c r="D94" s="1">
        <v>2553</v>
      </c>
      <c r="E94" s="1">
        <v>2600</v>
      </c>
      <c r="F94" t="s">
        <v>377</v>
      </c>
      <c r="G94">
        <v>1</v>
      </c>
      <c r="J94" t="s">
        <v>38</v>
      </c>
      <c r="K94" t="s">
        <v>36</v>
      </c>
      <c r="L94" s="1">
        <v>15000</v>
      </c>
      <c r="M94">
        <v>5580</v>
      </c>
      <c r="O94" t="s">
        <v>378</v>
      </c>
    </row>
    <row r="95" spans="1:18" x14ac:dyDescent="0.3">
      <c r="A95">
        <v>4523</v>
      </c>
      <c r="B95" s="1">
        <v>87950</v>
      </c>
      <c r="C95" t="s">
        <v>379</v>
      </c>
      <c r="D95" s="1">
        <v>12424</v>
      </c>
      <c r="E95" s="1">
        <v>12687</v>
      </c>
      <c r="F95" t="s">
        <v>380</v>
      </c>
      <c r="H95" s="1">
        <v>72000</v>
      </c>
      <c r="I95" s="2">
        <v>44617</v>
      </c>
      <c r="J95" t="s">
        <v>38</v>
      </c>
      <c r="K95" t="s">
        <v>36</v>
      </c>
      <c r="L95" s="1">
        <v>83000</v>
      </c>
      <c r="M95">
        <v>4523</v>
      </c>
      <c r="N95" t="s">
        <v>381</v>
      </c>
      <c r="O95" t="s">
        <v>229</v>
      </c>
      <c r="P95">
        <v>24</v>
      </c>
    </row>
    <row r="96" spans="1:18" x14ac:dyDescent="0.3">
      <c r="A96">
        <v>5334</v>
      </c>
      <c r="B96" s="1">
        <v>51100</v>
      </c>
      <c r="C96" t="s">
        <v>382</v>
      </c>
      <c r="D96" s="1">
        <v>21658</v>
      </c>
      <c r="E96" t="s">
        <v>36</v>
      </c>
      <c r="F96" t="s">
        <v>249</v>
      </c>
      <c r="G96">
        <v>1</v>
      </c>
      <c r="H96" s="1">
        <v>47200</v>
      </c>
      <c r="I96" s="2">
        <v>45181</v>
      </c>
      <c r="J96" t="s">
        <v>38</v>
      </c>
      <c r="K96" t="s">
        <v>36</v>
      </c>
      <c r="L96" s="1">
        <v>20000</v>
      </c>
      <c r="M96">
        <v>5334</v>
      </c>
      <c r="N96" t="s">
        <v>66</v>
      </c>
      <c r="O96" t="s">
        <v>383</v>
      </c>
    </row>
    <row r="97" spans="1:19" x14ac:dyDescent="0.3">
      <c r="A97">
        <v>4766</v>
      </c>
      <c r="B97" s="1">
        <v>23000</v>
      </c>
      <c r="C97" t="s">
        <v>384</v>
      </c>
      <c r="D97" s="1">
        <v>3083</v>
      </c>
      <c r="E97" s="1">
        <v>2282</v>
      </c>
      <c r="F97" t="s">
        <v>385</v>
      </c>
      <c r="H97" s="1">
        <v>19250</v>
      </c>
      <c r="I97" s="2">
        <v>44778</v>
      </c>
      <c r="J97" t="s">
        <v>57</v>
      </c>
      <c r="K97" t="s">
        <v>42</v>
      </c>
      <c r="L97" s="1">
        <v>1720</v>
      </c>
      <c r="M97">
        <v>4766</v>
      </c>
      <c r="N97" t="s">
        <v>386</v>
      </c>
      <c r="O97" t="s">
        <v>387</v>
      </c>
      <c r="P97">
        <v>7</v>
      </c>
      <c r="Q97">
        <v>28.35</v>
      </c>
      <c r="R97" s="2">
        <v>55736</v>
      </c>
    </row>
    <row r="98" spans="1:19" x14ac:dyDescent="0.3">
      <c r="A98">
        <v>3816</v>
      </c>
      <c r="B98" s="1">
        <v>65900</v>
      </c>
      <c r="C98" t="s">
        <v>388</v>
      </c>
      <c r="D98" s="1">
        <v>9493</v>
      </c>
      <c r="E98" s="1">
        <v>6992</v>
      </c>
      <c r="F98" t="s">
        <v>389</v>
      </c>
      <c r="H98" s="1">
        <v>49500</v>
      </c>
      <c r="I98" s="2">
        <v>44025</v>
      </c>
      <c r="J98" t="s">
        <v>38</v>
      </c>
      <c r="K98" t="s">
        <v>42</v>
      </c>
      <c r="L98" s="1">
        <v>62000</v>
      </c>
      <c r="M98">
        <v>3816</v>
      </c>
      <c r="N98" t="s">
        <v>390</v>
      </c>
      <c r="O98" t="s">
        <v>391</v>
      </c>
      <c r="P98">
        <v>3</v>
      </c>
    </row>
    <row r="99" spans="1:19" x14ac:dyDescent="0.3">
      <c r="A99">
        <v>5004</v>
      </c>
      <c r="B99" s="1">
        <v>69950</v>
      </c>
      <c r="C99" t="s">
        <v>392</v>
      </c>
      <c r="D99" s="1">
        <v>10878</v>
      </c>
      <c r="E99" s="1">
        <v>10515</v>
      </c>
      <c r="F99" t="s">
        <v>393</v>
      </c>
      <c r="H99" s="1">
        <v>23510</v>
      </c>
      <c r="I99" s="2">
        <v>44934</v>
      </c>
      <c r="J99" t="s">
        <v>38</v>
      </c>
      <c r="K99" t="s">
        <v>42</v>
      </c>
      <c r="L99" s="1">
        <v>60000</v>
      </c>
      <c r="M99">
        <v>5004</v>
      </c>
      <c r="N99" t="s">
        <v>394</v>
      </c>
      <c r="O99" t="s">
        <v>194</v>
      </c>
      <c r="P99">
        <v>11</v>
      </c>
    </row>
    <row r="100" spans="1:19" x14ac:dyDescent="0.3">
      <c r="A100">
        <v>5452</v>
      </c>
      <c r="B100" s="1">
        <v>171000</v>
      </c>
      <c r="C100" t="s">
        <v>395</v>
      </c>
      <c r="D100" s="1">
        <v>20232</v>
      </c>
      <c r="E100" t="s">
        <v>36</v>
      </c>
      <c r="F100" t="s">
        <v>396</v>
      </c>
      <c r="J100" t="s">
        <v>38</v>
      </c>
      <c r="K100" t="s">
        <v>52</v>
      </c>
      <c r="L100" s="1">
        <v>75000</v>
      </c>
      <c r="M100">
        <v>5452</v>
      </c>
      <c r="N100" t="s">
        <v>397</v>
      </c>
      <c r="O100" t="s">
        <v>398</v>
      </c>
      <c r="P100">
        <v>38</v>
      </c>
    </row>
    <row r="101" spans="1:19" x14ac:dyDescent="0.3">
      <c r="A101">
        <v>5604</v>
      </c>
      <c r="B101" s="1">
        <v>85250</v>
      </c>
      <c r="C101" t="s">
        <v>399</v>
      </c>
      <c r="D101" s="1">
        <v>7525</v>
      </c>
      <c r="E101" s="1">
        <v>5607</v>
      </c>
      <c r="F101" t="s">
        <v>400</v>
      </c>
      <c r="J101" t="s">
        <v>38</v>
      </c>
      <c r="K101" t="s">
        <v>42</v>
      </c>
      <c r="L101" s="1">
        <v>25000</v>
      </c>
      <c r="M101">
        <v>5604</v>
      </c>
      <c r="N101" t="s">
        <v>401</v>
      </c>
      <c r="O101" t="s">
        <v>402</v>
      </c>
      <c r="P101">
        <v>9</v>
      </c>
    </row>
    <row r="102" spans="1:19" x14ac:dyDescent="0.3">
      <c r="A102">
        <v>3479</v>
      </c>
      <c r="B102" s="1">
        <v>5000</v>
      </c>
      <c r="C102" t="s">
        <v>404</v>
      </c>
      <c r="D102" s="1">
        <v>1128</v>
      </c>
      <c r="E102" s="1">
        <v>934</v>
      </c>
      <c r="F102" t="s">
        <v>405</v>
      </c>
      <c r="H102" s="1">
        <v>7750</v>
      </c>
      <c r="I102" s="2">
        <v>43668</v>
      </c>
      <c r="J102" t="s">
        <v>114</v>
      </c>
      <c r="K102" t="s">
        <v>47</v>
      </c>
      <c r="L102" s="1">
        <v>4500</v>
      </c>
      <c r="M102">
        <v>3479</v>
      </c>
      <c r="N102" t="s">
        <v>406</v>
      </c>
      <c r="O102" t="s">
        <v>407</v>
      </c>
      <c r="P102">
        <v>3</v>
      </c>
      <c r="Q102">
        <v>5.32</v>
      </c>
      <c r="R102" s="2">
        <v>47321</v>
      </c>
      <c r="S102" s="2"/>
    </row>
    <row r="103" spans="1:19" x14ac:dyDescent="0.3">
      <c r="A103">
        <v>5535</v>
      </c>
      <c r="B103" s="1">
        <v>71000</v>
      </c>
      <c r="C103" t="s">
        <v>408</v>
      </c>
      <c r="D103" s="1">
        <v>13373</v>
      </c>
      <c r="E103" s="1">
        <v>13059</v>
      </c>
      <c r="F103" t="s">
        <v>409</v>
      </c>
      <c r="J103" t="s">
        <v>57</v>
      </c>
      <c r="K103" t="s">
        <v>42</v>
      </c>
      <c r="L103" s="1">
        <v>45000</v>
      </c>
      <c r="M103">
        <v>5535</v>
      </c>
      <c r="N103" t="s">
        <v>410</v>
      </c>
      <c r="O103" t="s">
        <v>411</v>
      </c>
      <c r="P103">
        <v>17</v>
      </c>
      <c r="Q103">
        <v>30</v>
      </c>
      <c r="R103" s="2">
        <v>56334</v>
      </c>
      <c r="S103" s="2"/>
    </row>
    <row r="104" spans="1:19" x14ac:dyDescent="0.3">
      <c r="A104">
        <v>5409</v>
      </c>
      <c r="B104" s="1">
        <v>61111</v>
      </c>
      <c r="C104" t="s">
        <v>412</v>
      </c>
      <c r="D104" s="1">
        <v>25427</v>
      </c>
      <c r="E104" s="1">
        <v>18732</v>
      </c>
      <c r="F104" t="s">
        <v>413</v>
      </c>
      <c r="H104" s="1">
        <v>42300</v>
      </c>
      <c r="I104" s="2">
        <v>44153</v>
      </c>
      <c r="J104" t="s">
        <v>114</v>
      </c>
      <c r="K104" t="s">
        <v>42</v>
      </c>
      <c r="L104" s="1">
        <v>60000</v>
      </c>
      <c r="M104">
        <v>5409</v>
      </c>
      <c r="N104" t="s">
        <v>414</v>
      </c>
      <c r="O104" t="s">
        <v>415</v>
      </c>
      <c r="P104">
        <v>80</v>
      </c>
      <c r="Q104">
        <v>6.65</v>
      </c>
      <c r="R104" s="2">
        <v>47805</v>
      </c>
      <c r="S104" s="2"/>
    </row>
    <row r="105" spans="1:19" x14ac:dyDescent="0.3">
      <c r="A105">
        <v>4458</v>
      </c>
      <c r="B105" s="1">
        <v>5500</v>
      </c>
      <c r="C105" t="s">
        <v>416</v>
      </c>
      <c r="D105" s="1">
        <v>1618</v>
      </c>
      <c r="E105" s="1">
        <v>1567</v>
      </c>
      <c r="F105" t="s">
        <v>417</v>
      </c>
      <c r="G105">
        <v>1</v>
      </c>
      <c r="H105" s="1">
        <v>4891</v>
      </c>
      <c r="I105" s="2">
        <v>44566</v>
      </c>
      <c r="J105" t="s">
        <v>114</v>
      </c>
      <c r="K105" t="s">
        <v>47</v>
      </c>
      <c r="L105" s="1">
        <v>1291</v>
      </c>
      <c r="M105">
        <v>4458</v>
      </c>
      <c r="N105" t="s">
        <v>418</v>
      </c>
      <c r="O105" t="s">
        <v>419</v>
      </c>
      <c r="Q105">
        <v>5.55</v>
      </c>
      <c r="R105" s="2">
        <v>47405</v>
      </c>
      <c r="S105" s="2"/>
    </row>
    <row r="106" spans="1:19" x14ac:dyDescent="0.3">
      <c r="A106">
        <v>5583</v>
      </c>
      <c r="B106" s="1">
        <v>10799</v>
      </c>
      <c r="C106" t="s">
        <v>420</v>
      </c>
      <c r="D106" s="1">
        <v>1677</v>
      </c>
      <c r="E106" s="1">
        <v>1727</v>
      </c>
      <c r="F106" t="s">
        <v>421</v>
      </c>
      <c r="J106" t="s">
        <v>57</v>
      </c>
      <c r="K106" t="s">
        <v>42</v>
      </c>
      <c r="L106" s="1">
        <v>5000</v>
      </c>
      <c r="M106">
        <v>5583</v>
      </c>
      <c r="N106" t="s">
        <v>77</v>
      </c>
      <c r="O106" t="s">
        <v>422</v>
      </c>
      <c r="P106">
        <v>101</v>
      </c>
      <c r="Q106">
        <v>30</v>
      </c>
      <c r="R106" s="2">
        <v>56330</v>
      </c>
      <c r="S106" s="2"/>
    </row>
    <row r="107" spans="1:19" x14ac:dyDescent="0.3">
      <c r="A107">
        <v>5533</v>
      </c>
      <c r="B107" s="1">
        <v>70000</v>
      </c>
      <c r="C107" t="s">
        <v>423</v>
      </c>
      <c r="D107" s="1">
        <v>10454</v>
      </c>
      <c r="E107" s="1">
        <v>10307</v>
      </c>
      <c r="F107" t="s">
        <v>424</v>
      </c>
      <c r="J107" t="s">
        <v>38</v>
      </c>
      <c r="K107" t="s">
        <v>42</v>
      </c>
      <c r="L107" s="1">
        <v>35000</v>
      </c>
      <c r="M107">
        <v>5533</v>
      </c>
      <c r="N107" t="s">
        <v>410</v>
      </c>
      <c r="O107" t="s">
        <v>425</v>
      </c>
      <c r="P107">
        <v>8</v>
      </c>
    </row>
    <row r="108" spans="1:19" x14ac:dyDescent="0.3">
      <c r="A108">
        <v>5586</v>
      </c>
      <c r="B108" s="1">
        <v>125883</v>
      </c>
      <c r="C108" t="s">
        <v>280</v>
      </c>
      <c r="D108" s="1">
        <v>29203</v>
      </c>
      <c r="E108" s="1">
        <v>31041</v>
      </c>
      <c r="F108" t="s">
        <v>426</v>
      </c>
      <c r="J108" t="s">
        <v>114</v>
      </c>
      <c r="K108" t="s">
        <v>52</v>
      </c>
      <c r="L108" s="1">
        <v>85000</v>
      </c>
      <c r="M108">
        <v>5586</v>
      </c>
      <c r="N108" t="s">
        <v>427</v>
      </c>
      <c r="O108" t="s">
        <v>94</v>
      </c>
      <c r="P108">
        <v>185</v>
      </c>
      <c r="Q108">
        <v>10</v>
      </c>
      <c r="R108" s="2">
        <v>49023</v>
      </c>
      <c r="S108" s="2"/>
    </row>
    <row r="109" spans="1:19" x14ac:dyDescent="0.3">
      <c r="A109">
        <v>5461</v>
      </c>
      <c r="B109" s="1">
        <v>72225</v>
      </c>
      <c r="C109" t="s">
        <v>428</v>
      </c>
      <c r="D109" s="1">
        <v>7411</v>
      </c>
      <c r="E109" s="1">
        <v>8238</v>
      </c>
      <c r="F109" t="s">
        <v>429</v>
      </c>
      <c r="J109" t="s">
        <v>38</v>
      </c>
      <c r="K109" t="s">
        <v>42</v>
      </c>
      <c r="L109" s="1">
        <v>35000</v>
      </c>
      <c r="M109">
        <v>5461</v>
      </c>
      <c r="N109" t="s">
        <v>430</v>
      </c>
      <c r="P109">
        <v>115</v>
      </c>
    </row>
    <row r="110" spans="1:19" x14ac:dyDescent="0.3">
      <c r="A110">
        <v>5065</v>
      </c>
      <c r="B110" s="1">
        <v>32750</v>
      </c>
      <c r="C110" t="s">
        <v>233</v>
      </c>
      <c r="D110" s="1">
        <v>4678</v>
      </c>
      <c r="E110" s="1">
        <v>6214</v>
      </c>
      <c r="F110" t="s">
        <v>431</v>
      </c>
      <c r="H110" s="1">
        <v>35000</v>
      </c>
      <c r="I110" s="2">
        <v>44979</v>
      </c>
      <c r="J110" t="s">
        <v>38</v>
      </c>
      <c r="K110" t="s">
        <v>42</v>
      </c>
      <c r="L110" s="1">
        <v>17500</v>
      </c>
      <c r="M110">
        <v>5065</v>
      </c>
      <c r="N110" t="s">
        <v>432</v>
      </c>
      <c r="O110" t="s">
        <v>360</v>
      </c>
      <c r="P110">
        <v>32</v>
      </c>
    </row>
    <row r="111" spans="1:19" x14ac:dyDescent="0.3">
      <c r="A111">
        <v>5585</v>
      </c>
      <c r="B111" s="1">
        <v>38000</v>
      </c>
      <c r="C111" t="s">
        <v>433</v>
      </c>
      <c r="D111" s="1">
        <v>4083</v>
      </c>
      <c r="E111" s="1">
        <v>4536</v>
      </c>
      <c r="F111" t="s">
        <v>434</v>
      </c>
      <c r="G111">
        <v>1</v>
      </c>
      <c r="J111" t="s">
        <v>38</v>
      </c>
      <c r="K111" t="s">
        <v>42</v>
      </c>
      <c r="L111" s="1">
        <v>17500</v>
      </c>
      <c r="M111">
        <v>5585</v>
      </c>
      <c r="N111" t="s">
        <v>435</v>
      </c>
      <c r="O111" t="s">
        <v>383</v>
      </c>
    </row>
    <row r="112" spans="1:19" x14ac:dyDescent="0.3">
      <c r="A112">
        <v>5311</v>
      </c>
      <c r="B112" s="1">
        <v>37001</v>
      </c>
      <c r="C112" t="s">
        <v>436</v>
      </c>
      <c r="D112" s="1">
        <v>4078</v>
      </c>
      <c r="E112" s="1">
        <v>3786</v>
      </c>
      <c r="F112" t="s">
        <v>437</v>
      </c>
      <c r="H112" s="1">
        <v>35000</v>
      </c>
      <c r="I112" s="2">
        <v>45169</v>
      </c>
      <c r="J112" t="s">
        <v>38</v>
      </c>
      <c r="K112" t="s">
        <v>42</v>
      </c>
      <c r="L112" s="1">
        <v>35000</v>
      </c>
      <c r="M112">
        <v>5311</v>
      </c>
      <c r="N112" t="s">
        <v>438</v>
      </c>
      <c r="O112" t="s">
        <v>439</v>
      </c>
      <c r="P112">
        <v>117</v>
      </c>
    </row>
    <row r="113" spans="1:19" x14ac:dyDescent="0.3">
      <c r="A113">
        <v>5511</v>
      </c>
      <c r="B113" s="1">
        <v>30000</v>
      </c>
      <c r="C113" t="s">
        <v>440</v>
      </c>
      <c r="D113" s="1">
        <v>7574</v>
      </c>
      <c r="E113" s="1">
        <v>7494</v>
      </c>
      <c r="F113" t="s">
        <v>441</v>
      </c>
      <c r="J113" t="s">
        <v>38</v>
      </c>
      <c r="K113" t="s">
        <v>36</v>
      </c>
      <c r="L113" s="1">
        <v>10000</v>
      </c>
      <c r="M113">
        <v>5511</v>
      </c>
      <c r="N113" t="s">
        <v>442</v>
      </c>
      <c r="P113">
        <v>25</v>
      </c>
    </row>
    <row r="114" spans="1:19" x14ac:dyDescent="0.3">
      <c r="A114">
        <v>5570</v>
      </c>
      <c r="B114" s="1">
        <v>14750</v>
      </c>
      <c r="C114" t="s">
        <v>443</v>
      </c>
      <c r="D114" s="1">
        <v>1233</v>
      </c>
      <c r="E114" s="1">
        <v>1124</v>
      </c>
      <c r="F114" t="s">
        <v>444</v>
      </c>
      <c r="J114" t="s">
        <v>38</v>
      </c>
      <c r="K114" t="s">
        <v>42</v>
      </c>
      <c r="L114" s="1">
        <v>5000</v>
      </c>
      <c r="M114">
        <v>5570</v>
      </c>
      <c r="N114" t="s">
        <v>445</v>
      </c>
      <c r="O114" t="s">
        <v>446</v>
      </c>
      <c r="P114">
        <v>90</v>
      </c>
    </row>
    <row r="115" spans="1:19" x14ac:dyDescent="0.3">
      <c r="A115">
        <v>5569</v>
      </c>
      <c r="B115" s="1">
        <v>190000</v>
      </c>
      <c r="C115" t="s">
        <v>297</v>
      </c>
      <c r="D115" s="1">
        <v>41734</v>
      </c>
      <c r="E115" s="1">
        <v>74971</v>
      </c>
      <c r="F115" t="s">
        <v>447</v>
      </c>
      <c r="J115" t="s">
        <v>38</v>
      </c>
      <c r="K115" t="s">
        <v>36</v>
      </c>
      <c r="L115" s="1">
        <v>100000</v>
      </c>
      <c r="M115">
        <v>5569</v>
      </c>
      <c r="O115" t="s">
        <v>448</v>
      </c>
      <c r="P115">
        <v>3</v>
      </c>
    </row>
    <row r="116" spans="1:19" x14ac:dyDescent="0.3">
      <c r="A116">
        <v>5530</v>
      </c>
      <c r="B116" s="1">
        <v>225000</v>
      </c>
      <c r="C116" t="s">
        <v>449</v>
      </c>
      <c r="D116" s="1">
        <v>34190</v>
      </c>
      <c r="E116" s="1">
        <v>26045</v>
      </c>
      <c r="F116" t="s">
        <v>450</v>
      </c>
      <c r="J116" t="s">
        <v>38</v>
      </c>
      <c r="K116" t="s">
        <v>52</v>
      </c>
      <c r="L116" s="1">
        <v>130000</v>
      </c>
      <c r="M116">
        <v>5530</v>
      </c>
      <c r="N116" t="s">
        <v>451</v>
      </c>
      <c r="O116" t="s">
        <v>452</v>
      </c>
      <c r="P116">
        <v>44</v>
      </c>
    </row>
    <row r="117" spans="1:19" x14ac:dyDescent="0.3">
      <c r="A117">
        <v>3901</v>
      </c>
      <c r="B117" s="1">
        <v>144231</v>
      </c>
      <c r="C117" t="s">
        <v>453</v>
      </c>
      <c r="D117" s="1">
        <v>18813</v>
      </c>
      <c r="E117" s="1">
        <v>20004</v>
      </c>
      <c r="F117" t="s">
        <v>441</v>
      </c>
      <c r="H117" s="1">
        <v>97000</v>
      </c>
      <c r="I117" s="2">
        <v>44150</v>
      </c>
      <c r="J117" t="s">
        <v>38</v>
      </c>
      <c r="K117" t="s">
        <v>52</v>
      </c>
      <c r="L117" s="1">
        <v>100000</v>
      </c>
      <c r="M117">
        <v>3901</v>
      </c>
      <c r="N117" t="s">
        <v>454</v>
      </c>
      <c r="O117" t="s">
        <v>455</v>
      </c>
      <c r="P117">
        <v>193</v>
      </c>
    </row>
    <row r="118" spans="1:19" x14ac:dyDescent="0.3">
      <c r="A118">
        <v>5562</v>
      </c>
      <c r="B118" s="1">
        <v>25000</v>
      </c>
      <c r="C118" t="s">
        <v>456</v>
      </c>
      <c r="D118" s="1">
        <v>3078</v>
      </c>
      <c r="E118" s="1">
        <v>4581</v>
      </c>
      <c r="F118" t="s">
        <v>457</v>
      </c>
      <c r="J118" t="s">
        <v>38</v>
      </c>
      <c r="K118" t="s">
        <v>42</v>
      </c>
      <c r="L118" s="1">
        <v>11000</v>
      </c>
      <c r="M118">
        <v>5562</v>
      </c>
      <c r="N118" t="s">
        <v>62</v>
      </c>
      <c r="O118" t="s">
        <v>458</v>
      </c>
      <c r="P118">
        <v>75</v>
      </c>
    </row>
    <row r="119" spans="1:19" x14ac:dyDescent="0.3">
      <c r="A119">
        <v>5561</v>
      </c>
      <c r="B119" s="1">
        <v>26471</v>
      </c>
      <c r="C119" t="s">
        <v>459</v>
      </c>
      <c r="D119" s="1">
        <v>5780</v>
      </c>
      <c r="E119" s="1">
        <v>7422</v>
      </c>
      <c r="F119" t="s">
        <v>460</v>
      </c>
      <c r="J119" t="s">
        <v>114</v>
      </c>
      <c r="K119" t="s">
        <v>42</v>
      </c>
      <c r="L119" s="1">
        <v>15000</v>
      </c>
      <c r="M119">
        <v>5561</v>
      </c>
      <c r="N119" t="s">
        <v>461</v>
      </c>
      <c r="O119" t="s">
        <v>59</v>
      </c>
      <c r="P119">
        <v>86</v>
      </c>
      <c r="Q119">
        <v>10</v>
      </c>
      <c r="R119" s="2">
        <v>49014</v>
      </c>
      <c r="S119" s="2"/>
    </row>
    <row r="120" spans="1:19" x14ac:dyDescent="0.3">
      <c r="A120">
        <v>5259</v>
      </c>
      <c r="B120" s="1">
        <v>9501</v>
      </c>
      <c r="C120" t="s">
        <v>462</v>
      </c>
      <c r="D120" s="1">
        <v>2128</v>
      </c>
      <c r="E120" t="s">
        <v>36</v>
      </c>
      <c r="F120" t="s">
        <v>463</v>
      </c>
      <c r="H120" s="1">
        <v>8750</v>
      </c>
      <c r="I120" s="2">
        <v>45115</v>
      </c>
      <c r="J120" t="s">
        <v>38</v>
      </c>
      <c r="K120" t="s">
        <v>47</v>
      </c>
      <c r="L120" s="1">
        <v>9500</v>
      </c>
      <c r="M120">
        <v>5259</v>
      </c>
      <c r="N120" t="s">
        <v>464</v>
      </c>
      <c r="O120" t="s">
        <v>465</v>
      </c>
      <c r="P120">
        <v>7</v>
      </c>
    </row>
    <row r="121" spans="1:19" x14ac:dyDescent="0.3">
      <c r="A121">
        <v>5459</v>
      </c>
      <c r="B121" s="1">
        <v>15001</v>
      </c>
      <c r="C121" t="s">
        <v>466</v>
      </c>
      <c r="D121" s="1">
        <v>1755</v>
      </c>
      <c r="E121" s="1">
        <v>1555</v>
      </c>
      <c r="F121" t="s">
        <v>467</v>
      </c>
      <c r="H121" s="1">
        <v>11501</v>
      </c>
      <c r="I121" s="2">
        <v>45272</v>
      </c>
      <c r="J121" t="s">
        <v>57</v>
      </c>
      <c r="K121" t="s">
        <v>42</v>
      </c>
      <c r="L121" s="1">
        <v>15000</v>
      </c>
      <c r="M121">
        <v>5459</v>
      </c>
      <c r="N121" t="s">
        <v>468</v>
      </c>
      <c r="O121" t="s">
        <v>469</v>
      </c>
      <c r="P121">
        <v>71</v>
      </c>
      <c r="Q121">
        <v>29.76</v>
      </c>
      <c r="R121" s="2">
        <v>56230</v>
      </c>
      <c r="S121" s="2"/>
    </row>
    <row r="122" spans="1:19" x14ac:dyDescent="0.3">
      <c r="A122">
        <v>5577</v>
      </c>
      <c r="B122" s="1">
        <v>105000</v>
      </c>
      <c r="C122" t="s">
        <v>470</v>
      </c>
      <c r="D122" s="1">
        <v>17792</v>
      </c>
      <c r="E122" s="1">
        <v>21248</v>
      </c>
      <c r="F122" t="s">
        <v>230</v>
      </c>
      <c r="J122" t="s">
        <v>38</v>
      </c>
      <c r="K122" t="s">
        <v>42</v>
      </c>
      <c r="L122" s="1">
        <v>60000</v>
      </c>
      <c r="M122">
        <v>5577</v>
      </c>
      <c r="N122" t="s">
        <v>471</v>
      </c>
      <c r="O122" t="s">
        <v>472</v>
      </c>
      <c r="P122">
        <v>34</v>
      </c>
    </row>
    <row r="123" spans="1:19" x14ac:dyDescent="0.3">
      <c r="A123">
        <v>5522</v>
      </c>
      <c r="B123" s="1">
        <v>24500</v>
      </c>
      <c r="C123" t="s">
        <v>473</v>
      </c>
      <c r="D123" s="1">
        <v>2988</v>
      </c>
      <c r="E123" s="1">
        <v>3074</v>
      </c>
      <c r="F123" t="s">
        <v>474</v>
      </c>
      <c r="G123">
        <v>1</v>
      </c>
      <c r="J123" t="s">
        <v>38</v>
      </c>
      <c r="K123" t="s">
        <v>42</v>
      </c>
      <c r="L123" s="1">
        <v>14000</v>
      </c>
      <c r="M123">
        <v>5522</v>
      </c>
      <c r="N123" t="s">
        <v>475</v>
      </c>
      <c r="O123" t="s">
        <v>476</v>
      </c>
    </row>
    <row r="124" spans="1:19" x14ac:dyDescent="0.3">
      <c r="A124">
        <v>5438</v>
      </c>
      <c r="B124" s="1">
        <v>60000</v>
      </c>
      <c r="C124" t="s">
        <v>262</v>
      </c>
      <c r="D124" s="1">
        <v>6366</v>
      </c>
      <c r="E124" s="1">
        <v>5669</v>
      </c>
      <c r="F124" t="s">
        <v>477</v>
      </c>
      <c r="J124" t="s">
        <v>57</v>
      </c>
      <c r="K124" t="s">
        <v>42</v>
      </c>
      <c r="M124">
        <v>5438</v>
      </c>
      <c r="N124" t="s">
        <v>478</v>
      </c>
      <c r="O124" t="s">
        <v>479</v>
      </c>
      <c r="P124">
        <v>14</v>
      </c>
      <c r="Q124">
        <v>30</v>
      </c>
      <c r="R124" s="2">
        <v>56317</v>
      </c>
      <c r="S124" s="2"/>
    </row>
    <row r="125" spans="1:19" x14ac:dyDescent="0.3">
      <c r="A125">
        <v>5457</v>
      </c>
      <c r="B125" s="1">
        <v>9800</v>
      </c>
      <c r="C125" t="s">
        <v>480</v>
      </c>
      <c r="D125" s="1">
        <v>1386</v>
      </c>
      <c r="E125" s="1">
        <v>979</v>
      </c>
      <c r="F125" t="s">
        <v>259</v>
      </c>
      <c r="H125" s="1">
        <v>6000</v>
      </c>
      <c r="I125" s="2">
        <v>45274</v>
      </c>
      <c r="J125" t="s">
        <v>57</v>
      </c>
      <c r="K125" t="s">
        <v>47</v>
      </c>
      <c r="L125" s="1">
        <v>9000</v>
      </c>
      <c r="M125">
        <v>5457</v>
      </c>
      <c r="N125" t="s">
        <v>481</v>
      </c>
      <c r="O125" t="s">
        <v>482</v>
      </c>
      <c r="P125">
        <v>280</v>
      </c>
      <c r="Q125">
        <v>29.77</v>
      </c>
      <c r="R125" s="2">
        <v>56232</v>
      </c>
      <c r="S125" s="2"/>
    </row>
    <row r="126" spans="1:19" x14ac:dyDescent="0.3">
      <c r="A126">
        <v>5571</v>
      </c>
      <c r="B126" s="1">
        <v>16500</v>
      </c>
      <c r="C126" t="s">
        <v>483</v>
      </c>
      <c r="D126" s="1">
        <v>1980</v>
      </c>
      <c r="E126" s="1">
        <v>2651</v>
      </c>
      <c r="F126" t="s">
        <v>484</v>
      </c>
      <c r="G126">
        <v>1</v>
      </c>
      <c r="J126" t="s">
        <v>57</v>
      </c>
      <c r="K126" t="s">
        <v>42</v>
      </c>
      <c r="L126" s="1">
        <v>7500</v>
      </c>
      <c r="M126">
        <v>5571</v>
      </c>
      <c r="N126" t="s">
        <v>435</v>
      </c>
      <c r="O126" t="s">
        <v>485</v>
      </c>
      <c r="Q126">
        <v>30</v>
      </c>
      <c r="R126" s="2">
        <v>56316</v>
      </c>
      <c r="S126" s="2"/>
    </row>
    <row r="127" spans="1:19" x14ac:dyDescent="0.3">
      <c r="A127">
        <v>5576</v>
      </c>
      <c r="B127" s="1">
        <v>22200</v>
      </c>
      <c r="C127" t="s">
        <v>486</v>
      </c>
      <c r="D127" s="1">
        <v>4080</v>
      </c>
      <c r="E127" s="1">
        <v>5719</v>
      </c>
      <c r="F127" t="s">
        <v>487</v>
      </c>
      <c r="J127" t="s">
        <v>38</v>
      </c>
      <c r="K127" t="s">
        <v>42</v>
      </c>
      <c r="L127" s="1">
        <v>15000</v>
      </c>
      <c r="M127">
        <v>5576</v>
      </c>
      <c r="N127" t="s">
        <v>89</v>
      </c>
      <c r="P127">
        <v>5</v>
      </c>
    </row>
    <row r="128" spans="1:19" x14ac:dyDescent="0.3">
      <c r="A128">
        <v>5519</v>
      </c>
      <c r="B128" s="1">
        <v>32000</v>
      </c>
      <c r="C128" t="s">
        <v>488</v>
      </c>
      <c r="D128" s="1">
        <v>7676</v>
      </c>
      <c r="E128" t="s">
        <v>36</v>
      </c>
      <c r="F128" t="s">
        <v>489</v>
      </c>
      <c r="G128">
        <v>1</v>
      </c>
      <c r="J128" t="s">
        <v>38</v>
      </c>
      <c r="K128" t="s">
        <v>42</v>
      </c>
      <c r="L128" s="1">
        <v>8000</v>
      </c>
      <c r="M128">
        <v>5519</v>
      </c>
      <c r="N128" t="s">
        <v>310</v>
      </c>
    </row>
    <row r="129" spans="1:19" x14ac:dyDescent="0.3">
      <c r="A129">
        <v>4963</v>
      </c>
      <c r="B129" s="1">
        <v>35000</v>
      </c>
      <c r="C129" t="s">
        <v>490</v>
      </c>
      <c r="D129" s="1">
        <v>3359</v>
      </c>
      <c r="E129" s="1">
        <v>3231</v>
      </c>
      <c r="F129" t="s">
        <v>491</v>
      </c>
      <c r="H129" s="1">
        <v>17500</v>
      </c>
      <c r="I129" s="2">
        <v>44902</v>
      </c>
      <c r="J129" t="s">
        <v>38</v>
      </c>
      <c r="K129" t="s">
        <v>42</v>
      </c>
      <c r="L129" s="1">
        <v>8329</v>
      </c>
      <c r="M129">
        <v>4963</v>
      </c>
      <c r="N129" t="s">
        <v>492</v>
      </c>
      <c r="O129" t="s">
        <v>493</v>
      </c>
      <c r="P129">
        <v>32</v>
      </c>
    </row>
    <row r="130" spans="1:19" x14ac:dyDescent="0.3">
      <c r="A130">
        <v>5559</v>
      </c>
      <c r="B130" s="1">
        <v>39000</v>
      </c>
      <c r="C130" t="s">
        <v>494</v>
      </c>
      <c r="D130" s="1">
        <v>5308</v>
      </c>
      <c r="E130" s="1">
        <v>3936</v>
      </c>
      <c r="F130" t="s">
        <v>495</v>
      </c>
      <c r="J130" t="s">
        <v>57</v>
      </c>
      <c r="K130" t="s">
        <v>42</v>
      </c>
      <c r="L130" s="1">
        <v>20000</v>
      </c>
      <c r="M130">
        <v>5559</v>
      </c>
      <c r="N130" t="s">
        <v>496</v>
      </c>
      <c r="O130" t="s">
        <v>497</v>
      </c>
      <c r="P130">
        <v>16</v>
      </c>
      <c r="Q130">
        <v>30</v>
      </c>
      <c r="R130" s="2">
        <v>56315</v>
      </c>
      <c r="S130" s="2"/>
    </row>
    <row r="131" spans="1:19" x14ac:dyDescent="0.3">
      <c r="A131">
        <v>4768</v>
      </c>
      <c r="B131" s="1">
        <v>24500</v>
      </c>
      <c r="C131" t="s">
        <v>498</v>
      </c>
      <c r="D131" s="1">
        <v>2936</v>
      </c>
      <c r="E131" s="1">
        <v>3835</v>
      </c>
      <c r="F131" t="s">
        <v>499</v>
      </c>
      <c r="H131" s="1">
        <v>38500</v>
      </c>
      <c r="I131" s="2">
        <v>44783</v>
      </c>
      <c r="J131" t="s">
        <v>38</v>
      </c>
      <c r="K131" t="s">
        <v>36</v>
      </c>
      <c r="L131" s="1">
        <v>20000</v>
      </c>
      <c r="M131">
        <v>4768</v>
      </c>
      <c r="O131" t="s">
        <v>139</v>
      </c>
      <c r="P131">
        <v>2293</v>
      </c>
    </row>
    <row r="132" spans="1:19" x14ac:dyDescent="0.3">
      <c r="A132">
        <v>5546</v>
      </c>
      <c r="B132" s="1">
        <v>3000</v>
      </c>
      <c r="C132" t="s">
        <v>500</v>
      </c>
      <c r="D132" s="1">
        <v>157</v>
      </c>
      <c r="E132" s="1">
        <v>326</v>
      </c>
      <c r="F132" t="s">
        <v>501</v>
      </c>
      <c r="H132" s="1">
        <v>4000</v>
      </c>
      <c r="I132" s="2">
        <v>45337</v>
      </c>
      <c r="J132" t="s">
        <v>38</v>
      </c>
      <c r="K132" t="s">
        <v>502</v>
      </c>
      <c r="L132" s="1">
        <v>2000</v>
      </c>
      <c r="M132">
        <v>5546</v>
      </c>
      <c r="N132" t="s">
        <v>503</v>
      </c>
      <c r="O132" t="s">
        <v>504</v>
      </c>
      <c r="P132">
        <v>3</v>
      </c>
    </row>
    <row r="133" spans="1:19" x14ac:dyDescent="0.3">
      <c r="A133">
        <v>5549</v>
      </c>
      <c r="B133" s="1">
        <v>202500</v>
      </c>
      <c r="C133" t="s">
        <v>505</v>
      </c>
      <c r="D133" s="1">
        <v>32579</v>
      </c>
      <c r="E133" s="1">
        <v>21702</v>
      </c>
      <c r="F133" t="s">
        <v>506</v>
      </c>
      <c r="J133" t="s">
        <v>38</v>
      </c>
      <c r="K133" t="s">
        <v>52</v>
      </c>
      <c r="L133" s="1">
        <v>125000</v>
      </c>
      <c r="M133">
        <v>5549</v>
      </c>
      <c r="N133" t="s">
        <v>507</v>
      </c>
      <c r="O133" t="s">
        <v>508</v>
      </c>
      <c r="P133">
        <v>2</v>
      </c>
    </row>
    <row r="134" spans="1:19" x14ac:dyDescent="0.3">
      <c r="A134">
        <v>5197</v>
      </c>
      <c r="B134" s="1">
        <v>232500</v>
      </c>
      <c r="C134" t="s">
        <v>509</v>
      </c>
      <c r="D134" s="1">
        <v>15698</v>
      </c>
      <c r="E134" s="1">
        <v>16226</v>
      </c>
      <c r="F134" t="s">
        <v>510</v>
      </c>
      <c r="H134" s="1">
        <v>189000</v>
      </c>
      <c r="I134" s="2">
        <v>45082</v>
      </c>
      <c r="J134" t="s">
        <v>38</v>
      </c>
      <c r="K134" t="s">
        <v>36</v>
      </c>
      <c r="L134" s="1">
        <v>225000</v>
      </c>
      <c r="M134">
        <v>5197</v>
      </c>
      <c r="N134" t="s">
        <v>511</v>
      </c>
      <c r="O134" t="s">
        <v>512</v>
      </c>
      <c r="P134">
        <v>2</v>
      </c>
    </row>
    <row r="135" spans="1:19" x14ac:dyDescent="0.3">
      <c r="A135">
        <v>5544</v>
      </c>
      <c r="B135" s="1">
        <v>19900</v>
      </c>
      <c r="C135" t="s">
        <v>513</v>
      </c>
      <c r="D135" s="1">
        <v>3826</v>
      </c>
      <c r="E135" s="1">
        <v>5112</v>
      </c>
      <c r="F135" t="s">
        <v>424</v>
      </c>
      <c r="J135" t="s">
        <v>38</v>
      </c>
      <c r="K135" t="s">
        <v>42</v>
      </c>
      <c r="L135" s="1">
        <v>10000</v>
      </c>
      <c r="M135">
        <v>5544</v>
      </c>
      <c r="N135" t="s">
        <v>514</v>
      </c>
      <c r="O135" t="s">
        <v>515</v>
      </c>
      <c r="P135">
        <v>128</v>
      </c>
    </row>
    <row r="136" spans="1:19" x14ac:dyDescent="0.3">
      <c r="A136">
        <v>5553</v>
      </c>
      <c r="B136" s="1">
        <v>156000</v>
      </c>
      <c r="C136" t="s">
        <v>516</v>
      </c>
      <c r="D136" s="1">
        <v>5129</v>
      </c>
      <c r="E136" s="1">
        <v>5214</v>
      </c>
      <c r="F136" t="s">
        <v>377</v>
      </c>
      <c r="G136">
        <v>1</v>
      </c>
      <c r="J136" t="s">
        <v>38</v>
      </c>
      <c r="K136" t="s">
        <v>36</v>
      </c>
      <c r="L136" s="1">
        <v>5129</v>
      </c>
      <c r="M136">
        <v>5553</v>
      </c>
      <c r="O136" t="s">
        <v>229</v>
      </c>
    </row>
    <row r="137" spans="1:19" x14ac:dyDescent="0.3">
      <c r="A137">
        <v>5545</v>
      </c>
      <c r="B137" s="1">
        <v>77000</v>
      </c>
      <c r="C137" t="s">
        <v>277</v>
      </c>
      <c r="D137" s="1">
        <v>7361</v>
      </c>
      <c r="E137" s="1">
        <v>6336</v>
      </c>
      <c r="F137" t="s">
        <v>517</v>
      </c>
      <c r="J137" t="s">
        <v>57</v>
      </c>
      <c r="K137" t="s">
        <v>42</v>
      </c>
      <c r="L137" s="1">
        <v>37000</v>
      </c>
      <c r="M137">
        <v>5545</v>
      </c>
      <c r="N137" t="s">
        <v>518</v>
      </c>
      <c r="O137" t="s">
        <v>519</v>
      </c>
      <c r="P137">
        <v>63</v>
      </c>
      <c r="Q137">
        <v>30</v>
      </c>
      <c r="R137" s="2">
        <v>56308</v>
      </c>
      <c r="S137" s="2"/>
    </row>
    <row r="138" spans="1:19" x14ac:dyDescent="0.3">
      <c r="A138">
        <v>5548</v>
      </c>
      <c r="B138" s="1">
        <v>38000</v>
      </c>
      <c r="C138" t="s">
        <v>520</v>
      </c>
      <c r="D138" s="1">
        <v>14082</v>
      </c>
      <c r="E138" t="s">
        <v>36</v>
      </c>
      <c r="F138" t="s">
        <v>521</v>
      </c>
      <c r="G138">
        <v>1</v>
      </c>
      <c r="J138" t="s">
        <v>38</v>
      </c>
      <c r="K138" t="s">
        <v>36</v>
      </c>
      <c r="L138" s="1">
        <v>25000</v>
      </c>
      <c r="M138">
        <v>5548</v>
      </c>
      <c r="N138" t="s">
        <v>110</v>
      </c>
      <c r="O138" t="s">
        <v>147</v>
      </c>
    </row>
    <row r="139" spans="1:19" x14ac:dyDescent="0.3">
      <c r="A139">
        <v>5510</v>
      </c>
      <c r="B139" s="1">
        <v>161000</v>
      </c>
      <c r="C139" t="s">
        <v>241</v>
      </c>
      <c r="D139" s="1">
        <v>23991</v>
      </c>
      <c r="E139" s="1">
        <v>22893</v>
      </c>
      <c r="F139" t="s">
        <v>522</v>
      </c>
      <c r="J139" t="s">
        <v>38</v>
      </c>
      <c r="K139" t="s">
        <v>52</v>
      </c>
      <c r="L139" s="1">
        <v>100000</v>
      </c>
      <c r="M139">
        <v>5510</v>
      </c>
      <c r="N139" t="s">
        <v>523</v>
      </c>
      <c r="O139" t="s">
        <v>524</v>
      </c>
      <c r="P139">
        <v>16</v>
      </c>
    </row>
    <row r="140" spans="1:19" x14ac:dyDescent="0.3">
      <c r="A140">
        <v>5540</v>
      </c>
      <c r="B140" s="1">
        <v>10500</v>
      </c>
      <c r="C140" t="s">
        <v>312</v>
      </c>
      <c r="D140" s="1">
        <v>1787</v>
      </c>
      <c r="E140" s="1">
        <v>2596</v>
      </c>
      <c r="F140" t="s">
        <v>525</v>
      </c>
      <c r="J140" t="s">
        <v>38</v>
      </c>
      <c r="K140" t="s">
        <v>47</v>
      </c>
      <c r="L140" s="1">
        <v>5000</v>
      </c>
      <c r="M140">
        <v>5540</v>
      </c>
      <c r="N140" t="s">
        <v>526</v>
      </c>
      <c r="O140" t="s">
        <v>345</v>
      </c>
      <c r="P140">
        <v>2</v>
      </c>
    </row>
    <row r="141" spans="1:19" x14ac:dyDescent="0.3">
      <c r="A141">
        <v>4004</v>
      </c>
      <c r="B141" s="1">
        <v>3001</v>
      </c>
      <c r="C141" t="s">
        <v>304</v>
      </c>
      <c r="D141" s="1">
        <v>654</v>
      </c>
      <c r="E141" s="1">
        <v>696</v>
      </c>
      <c r="F141" t="s">
        <v>527</v>
      </c>
      <c r="H141" s="1">
        <v>9500</v>
      </c>
      <c r="I141" s="2">
        <v>44259</v>
      </c>
      <c r="J141" t="s">
        <v>114</v>
      </c>
      <c r="K141" t="s">
        <v>47</v>
      </c>
      <c r="L141" s="1">
        <v>3000</v>
      </c>
      <c r="M141">
        <v>4004</v>
      </c>
      <c r="N141" t="s">
        <v>528</v>
      </c>
      <c r="O141" t="s">
        <v>529</v>
      </c>
      <c r="P141">
        <v>16</v>
      </c>
      <c r="Q141">
        <v>4.18</v>
      </c>
      <c r="R141" s="2">
        <v>46876</v>
      </c>
      <c r="S141" s="2"/>
    </row>
    <row r="142" spans="1:19" x14ac:dyDescent="0.3">
      <c r="A142">
        <v>2991</v>
      </c>
      <c r="B142" s="1">
        <v>4001</v>
      </c>
      <c r="C142" t="s">
        <v>462</v>
      </c>
      <c r="D142" s="1">
        <v>895</v>
      </c>
      <c r="E142" s="1">
        <v>906</v>
      </c>
      <c r="F142" t="s">
        <v>530</v>
      </c>
      <c r="H142" s="1">
        <v>5771</v>
      </c>
      <c r="I142" s="2">
        <v>43571</v>
      </c>
      <c r="J142" t="s">
        <v>114</v>
      </c>
      <c r="K142" t="s">
        <v>47</v>
      </c>
      <c r="L142" s="1">
        <v>4000</v>
      </c>
      <c r="M142">
        <v>2991</v>
      </c>
      <c r="N142" t="s">
        <v>531</v>
      </c>
      <c r="O142" t="s">
        <v>532</v>
      </c>
      <c r="P142">
        <v>13</v>
      </c>
      <c r="Q142">
        <v>5.13</v>
      </c>
      <c r="R142" s="2">
        <v>47224</v>
      </c>
      <c r="S142" s="2"/>
    </row>
    <row r="143" spans="1:19" x14ac:dyDescent="0.3">
      <c r="A143">
        <v>5526</v>
      </c>
      <c r="B143" s="1">
        <v>138000</v>
      </c>
      <c r="C143" t="s">
        <v>473</v>
      </c>
      <c r="D143" s="1">
        <v>16833</v>
      </c>
      <c r="E143" s="1">
        <v>19823</v>
      </c>
      <c r="F143" t="s">
        <v>533</v>
      </c>
      <c r="G143">
        <v>1</v>
      </c>
      <c r="J143" t="s">
        <v>38</v>
      </c>
      <c r="K143" t="s">
        <v>52</v>
      </c>
      <c r="L143" s="1">
        <v>65000</v>
      </c>
      <c r="M143">
        <v>5526</v>
      </c>
      <c r="N143" t="s">
        <v>534</v>
      </c>
      <c r="O143" t="s">
        <v>535</v>
      </c>
    </row>
    <row r="144" spans="1:19" x14ac:dyDescent="0.3">
      <c r="A144">
        <v>5538</v>
      </c>
      <c r="B144" s="1">
        <v>79500</v>
      </c>
      <c r="C144" t="s">
        <v>536</v>
      </c>
      <c r="D144" s="1">
        <v>2564</v>
      </c>
      <c r="E144" s="1">
        <v>2607</v>
      </c>
      <c r="F144" t="s">
        <v>377</v>
      </c>
      <c r="G144">
        <v>1</v>
      </c>
      <c r="J144" t="s">
        <v>38</v>
      </c>
      <c r="K144" t="s">
        <v>36</v>
      </c>
      <c r="L144" s="1">
        <v>10000</v>
      </c>
      <c r="M144">
        <v>5538</v>
      </c>
      <c r="O144" t="s">
        <v>537</v>
      </c>
    </row>
    <row r="145" spans="1:19" x14ac:dyDescent="0.3">
      <c r="A145">
        <v>4429</v>
      </c>
      <c r="B145" s="1">
        <v>4500</v>
      </c>
      <c r="C145" t="s">
        <v>538</v>
      </c>
      <c r="D145" s="1">
        <v>1289</v>
      </c>
      <c r="E145" s="1">
        <v>1845</v>
      </c>
      <c r="F145" t="s">
        <v>539</v>
      </c>
      <c r="H145" s="1">
        <v>6400</v>
      </c>
      <c r="I145" s="2">
        <v>44543</v>
      </c>
      <c r="J145" t="s">
        <v>114</v>
      </c>
      <c r="K145" t="s">
        <v>47</v>
      </c>
      <c r="L145" s="1">
        <v>3500</v>
      </c>
      <c r="M145">
        <v>4429</v>
      </c>
      <c r="N145" t="s">
        <v>540</v>
      </c>
      <c r="O145" t="s">
        <v>541</v>
      </c>
      <c r="P145">
        <v>77</v>
      </c>
      <c r="Q145">
        <v>5.32</v>
      </c>
      <c r="R145" s="2">
        <v>47286</v>
      </c>
      <c r="S145" s="2"/>
    </row>
    <row r="146" spans="1:19" x14ac:dyDescent="0.3">
      <c r="A146">
        <v>5516</v>
      </c>
      <c r="B146" s="1">
        <v>28100</v>
      </c>
      <c r="C146" t="s">
        <v>505</v>
      </c>
      <c r="D146" s="1">
        <v>4519</v>
      </c>
      <c r="E146" t="s">
        <v>36</v>
      </c>
      <c r="F146" t="s">
        <v>542</v>
      </c>
      <c r="J146" t="s">
        <v>38</v>
      </c>
      <c r="K146" t="s">
        <v>42</v>
      </c>
      <c r="L146" s="1">
        <v>17500</v>
      </c>
      <c r="M146">
        <v>5516</v>
      </c>
      <c r="N146" t="s">
        <v>526</v>
      </c>
      <c r="O146" t="s">
        <v>543</v>
      </c>
      <c r="P146">
        <v>2</v>
      </c>
    </row>
    <row r="147" spans="1:19" x14ac:dyDescent="0.3">
      <c r="A147">
        <v>4967</v>
      </c>
      <c r="B147" s="1">
        <v>4000</v>
      </c>
      <c r="C147" t="s">
        <v>544</v>
      </c>
      <c r="D147" s="1">
        <v>196</v>
      </c>
      <c r="E147" s="1">
        <v>319</v>
      </c>
      <c r="F147" t="s">
        <v>545</v>
      </c>
      <c r="H147" s="1">
        <v>6000</v>
      </c>
      <c r="I147" s="2">
        <v>44807</v>
      </c>
      <c r="J147" t="s">
        <v>38</v>
      </c>
      <c r="K147" t="s">
        <v>502</v>
      </c>
      <c r="L147" s="1">
        <v>3000</v>
      </c>
      <c r="M147">
        <v>4967</v>
      </c>
      <c r="N147" t="s">
        <v>503</v>
      </c>
      <c r="O147" t="s">
        <v>546</v>
      </c>
      <c r="P147">
        <v>3</v>
      </c>
    </row>
    <row r="148" spans="1:19" x14ac:dyDescent="0.3">
      <c r="A148">
        <v>5529</v>
      </c>
      <c r="B148" s="1">
        <v>44250</v>
      </c>
      <c r="C148" t="s">
        <v>547</v>
      </c>
      <c r="D148" s="1">
        <v>5737</v>
      </c>
      <c r="E148" s="1">
        <v>7767</v>
      </c>
      <c r="F148" t="s">
        <v>548</v>
      </c>
      <c r="J148" t="s">
        <v>38</v>
      </c>
      <c r="K148" t="s">
        <v>42</v>
      </c>
      <c r="L148" s="1">
        <v>20000</v>
      </c>
      <c r="M148">
        <v>5529</v>
      </c>
      <c r="N148" t="s">
        <v>549</v>
      </c>
      <c r="O148" t="s">
        <v>550</v>
      </c>
      <c r="P148">
        <v>18</v>
      </c>
    </row>
    <row r="149" spans="1:19" x14ac:dyDescent="0.3">
      <c r="A149">
        <v>5381</v>
      </c>
      <c r="B149" s="1">
        <v>12000</v>
      </c>
      <c r="C149" t="s">
        <v>551</v>
      </c>
      <c r="D149" s="1">
        <v>1767</v>
      </c>
      <c r="E149" s="1">
        <v>1952</v>
      </c>
      <c r="F149" t="s">
        <v>545</v>
      </c>
      <c r="J149" t="s">
        <v>38</v>
      </c>
      <c r="K149" t="s">
        <v>47</v>
      </c>
      <c r="L149" s="1">
        <v>3000</v>
      </c>
      <c r="M149">
        <v>5381</v>
      </c>
      <c r="N149" t="s">
        <v>552</v>
      </c>
      <c r="O149" t="s">
        <v>553</v>
      </c>
      <c r="P149">
        <v>16</v>
      </c>
    </row>
    <row r="150" spans="1:19" x14ac:dyDescent="0.3">
      <c r="A150">
        <v>5524</v>
      </c>
      <c r="B150" s="1">
        <v>300000</v>
      </c>
      <c r="C150" t="s">
        <v>554</v>
      </c>
      <c r="D150" s="1">
        <v>71340</v>
      </c>
      <c r="E150" t="s">
        <v>36</v>
      </c>
      <c r="F150" t="s">
        <v>555</v>
      </c>
      <c r="J150" t="s">
        <v>38</v>
      </c>
      <c r="K150" t="s">
        <v>52</v>
      </c>
      <c r="L150" s="1">
        <v>200000</v>
      </c>
      <c r="M150">
        <v>5524</v>
      </c>
      <c r="N150" t="s">
        <v>556</v>
      </c>
      <c r="O150" t="s">
        <v>78</v>
      </c>
      <c r="P150">
        <v>289</v>
      </c>
    </row>
    <row r="151" spans="1:19" x14ac:dyDescent="0.3">
      <c r="A151">
        <v>5482</v>
      </c>
      <c r="B151" s="1">
        <v>44250</v>
      </c>
      <c r="C151" t="s">
        <v>480</v>
      </c>
      <c r="D151" s="1">
        <v>6259</v>
      </c>
      <c r="E151" s="1">
        <v>4037</v>
      </c>
      <c r="F151" t="s">
        <v>557</v>
      </c>
      <c r="J151" t="s">
        <v>38</v>
      </c>
      <c r="K151" t="s">
        <v>42</v>
      </c>
      <c r="L151" s="1">
        <v>20000</v>
      </c>
      <c r="M151">
        <v>5482</v>
      </c>
      <c r="N151" t="s">
        <v>558</v>
      </c>
      <c r="O151" t="s">
        <v>559</v>
      </c>
      <c r="P151">
        <v>209</v>
      </c>
    </row>
    <row r="152" spans="1:19" x14ac:dyDescent="0.3">
      <c r="A152">
        <v>5297</v>
      </c>
      <c r="B152" s="1">
        <v>198000</v>
      </c>
      <c r="C152" t="s">
        <v>560</v>
      </c>
      <c r="D152" s="1">
        <v>26773</v>
      </c>
      <c r="E152" s="1">
        <v>25402</v>
      </c>
      <c r="F152" t="s">
        <v>561</v>
      </c>
      <c r="H152" s="1">
        <v>150000</v>
      </c>
      <c r="I152" s="2">
        <v>45026</v>
      </c>
      <c r="J152" t="s">
        <v>38</v>
      </c>
      <c r="K152" t="s">
        <v>52</v>
      </c>
      <c r="L152" s="1">
        <v>170000</v>
      </c>
      <c r="M152">
        <v>5297</v>
      </c>
      <c r="N152" t="s">
        <v>562</v>
      </c>
      <c r="O152" t="s">
        <v>472</v>
      </c>
      <c r="P152">
        <v>49</v>
      </c>
    </row>
    <row r="153" spans="1:19" x14ac:dyDescent="0.3">
      <c r="A153">
        <v>5521</v>
      </c>
      <c r="B153" s="1">
        <v>65000</v>
      </c>
      <c r="C153" t="s">
        <v>563</v>
      </c>
      <c r="D153" s="1">
        <v>25789</v>
      </c>
      <c r="E153" t="s">
        <v>36</v>
      </c>
      <c r="F153" t="s">
        <v>564</v>
      </c>
      <c r="G153">
        <v>1</v>
      </c>
      <c r="J153" t="s">
        <v>38</v>
      </c>
      <c r="K153" t="s">
        <v>36</v>
      </c>
      <c r="L153" s="1">
        <v>25000</v>
      </c>
      <c r="M153">
        <v>5521</v>
      </c>
      <c r="N153" t="s">
        <v>565</v>
      </c>
      <c r="O153" t="s">
        <v>566</v>
      </c>
    </row>
    <row r="154" spans="1:19" x14ac:dyDescent="0.3">
      <c r="A154">
        <v>5460</v>
      </c>
      <c r="B154" s="1">
        <v>56000</v>
      </c>
      <c r="C154" t="s">
        <v>567</v>
      </c>
      <c r="D154" s="1">
        <v>7328</v>
      </c>
      <c r="E154" s="1">
        <v>6526</v>
      </c>
      <c r="F154" t="s">
        <v>568</v>
      </c>
      <c r="J154" t="s">
        <v>57</v>
      </c>
      <c r="K154" t="s">
        <v>42</v>
      </c>
      <c r="L154" s="1">
        <v>25000</v>
      </c>
      <c r="M154">
        <v>5460</v>
      </c>
      <c r="N154" t="s">
        <v>569</v>
      </c>
      <c r="O154" t="s">
        <v>570</v>
      </c>
      <c r="P154">
        <v>274</v>
      </c>
      <c r="Q154">
        <v>30</v>
      </c>
      <c r="R154" s="2">
        <v>56289</v>
      </c>
      <c r="S154" s="2"/>
    </row>
    <row r="155" spans="1:19" x14ac:dyDescent="0.3">
      <c r="A155">
        <v>4894</v>
      </c>
      <c r="B155" s="1">
        <v>5580</v>
      </c>
      <c r="C155" t="s">
        <v>571</v>
      </c>
      <c r="D155" s="1">
        <v>451</v>
      </c>
      <c r="E155" t="s">
        <v>36</v>
      </c>
      <c r="F155" t="s">
        <v>521</v>
      </c>
      <c r="G155">
        <v>1</v>
      </c>
      <c r="H155" s="1">
        <v>4460</v>
      </c>
      <c r="I155" s="2">
        <v>44851</v>
      </c>
      <c r="J155" t="s">
        <v>57</v>
      </c>
      <c r="K155" t="s">
        <v>36</v>
      </c>
      <c r="L155" s="1">
        <v>1925</v>
      </c>
      <c r="M155">
        <v>4894</v>
      </c>
      <c r="N155" t="s">
        <v>572</v>
      </c>
      <c r="O155" t="s">
        <v>573</v>
      </c>
      <c r="Q155">
        <v>28.69</v>
      </c>
      <c r="R155" s="2">
        <v>55809</v>
      </c>
      <c r="S155" s="2"/>
    </row>
    <row r="156" spans="1:19" x14ac:dyDescent="0.3">
      <c r="A156">
        <v>5127</v>
      </c>
      <c r="B156" s="1">
        <v>9800</v>
      </c>
      <c r="C156" t="s">
        <v>574</v>
      </c>
      <c r="D156" s="1">
        <v>1302</v>
      </c>
      <c r="E156" s="1">
        <v>1634</v>
      </c>
      <c r="F156" t="s">
        <v>343</v>
      </c>
      <c r="H156" s="1">
        <v>11100</v>
      </c>
      <c r="I156" s="2">
        <v>44977</v>
      </c>
      <c r="J156" t="s">
        <v>57</v>
      </c>
      <c r="K156" t="s">
        <v>47</v>
      </c>
      <c r="L156" s="1">
        <v>9200</v>
      </c>
      <c r="M156">
        <v>5127</v>
      </c>
      <c r="N156" t="s">
        <v>575</v>
      </c>
      <c r="O156" t="s">
        <v>576</v>
      </c>
      <c r="P156">
        <v>49</v>
      </c>
      <c r="Q156">
        <v>29.03</v>
      </c>
      <c r="R156" s="2">
        <v>55935</v>
      </c>
      <c r="S156" s="2"/>
    </row>
    <row r="157" spans="1:19" x14ac:dyDescent="0.3">
      <c r="A157">
        <v>5502</v>
      </c>
      <c r="B157" s="1">
        <v>6750</v>
      </c>
      <c r="C157" t="s">
        <v>577</v>
      </c>
      <c r="D157" s="1">
        <v>1091</v>
      </c>
      <c r="E157" s="1">
        <v>707</v>
      </c>
      <c r="F157" t="s">
        <v>578</v>
      </c>
      <c r="J157" t="s">
        <v>57</v>
      </c>
      <c r="K157" t="s">
        <v>47</v>
      </c>
      <c r="L157" s="1">
        <v>2000</v>
      </c>
      <c r="M157">
        <v>5502</v>
      </c>
      <c r="N157" t="s">
        <v>579</v>
      </c>
      <c r="O157" t="s">
        <v>580</v>
      </c>
      <c r="P157">
        <v>2</v>
      </c>
      <c r="Q157">
        <v>30</v>
      </c>
      <c r="R157" s="2">
        <v>56287</v>
      </c>
      <c r="S157" s="2"/>
    </row>
    <row r="158" spans="1:19" x14ac:dyDescent="0.3">
      <c r="A158">
        <v>5503</v>
      </c>
      <c r="B158" s="1">
        <v>156000</v>
      </c>
      <c r="C158" t="s">
        <v>581</v>
      </c>
      <c r="D158" s="1">
        <v>14548</v>
      </c>
      <c r="E158" s="1">
        <v>12321</v>
      </c>
      <c r="F158" t="s">
        <v>582</v>
      </c>
      <c r="H158" s="1">
        <v>300000</v>
      </c>
      <c r="I158" s="2">
        <v>44418</v>
      </c>
      <c r="J158" t="s">
        <v>38</v>
      </c>
      <c r="K158" t="s">
        <v>42</v>
      </c>
      <c r="L158" s="1">
        <v>101000</v>
      </c>
      <c r="M158">
        <v>5503</v>
      </c>
      <c r="N158" t="s">
        <v>583</v>
      </c>
      <c r="O158" t="s">
        <v>584</v>
      </c>
      <c r="P158">
        <v>70</v>
      </c>
    </row>
    <row r="159" spans="1:19" x14ac:dyDescent="0.3">
      <c r="A159">
        <v>4298</v>
      </c>
      <c r="B159" s="1">
        <v>45882</v>
      </c>
      <c r="C159" t="s">
        <v>55</v>
      </c>
      <c r="D159" s="1">
        <v>8738</v>
      </c>
      <c r="E159" s="1">
        <v>8454</v>
      </c>
      <c r="F159" t="s">
        <v>585</v>
      </c>
      <c r="J159" t="s">
        <v>114</v>
      </c>
      <c r="K159" t="s">
        <v>42</v>
      </c>
      <c r="L159" s="1">
        <v>26000</v>
      </c>
      <c r="M159">
        <v>4298</v>
      </c>
      <c r="N159" t="s">
        <v>586</v>
      </c>
      <c r="O159" t="s">
        <v>587</v>
      </c>
      <c r="P159">
        <v>58</v>
      </c>
      <c r="Q159">
        <v>10</v>
      </c>
      <c r="R159" s="2">
        <v>48976</v>
      </c>
      <c r="S159" s="2"/>
    </row>
    <row r="160" spans="1:19" x14ac:dyDescent="0.3">
      <c r="A160">
        <v>5488</v>
      </c>
      <c r="B160" s="1">
        <v>111000</v>
      </c>
      <c r="C160" t="s">
        <v>588</v>
      </c>
      <c r="D160" s="1">
        <v>14177</v>
      </c>
      <c r="E160" s="1">
        <v>12782</v>
      </c>
      <c r="F160" t="s">
        <v>589</v>
      </c>
      <c r="J160" t="s">
        <v>38</v>
      </c>
      <c r="K160" t="s">
        <v>42</v>
      </c>
      <c r="L160" s="1">
        <v>105000</v>
      </c>
      <c r="M160">
        <v>5488</v>
      </c>
      <c r="N160" t="s">
        <v>590</v>
      </c>
      <c r="O160" t="s">
        <v>591</v>
      </c>
      <c r="P160">
        <v>232</v>
      </c>
    </row>
    <row r="161" spans="1:19" x14ac:dyDescent="0.3">
      <c r="A161">
        <v>5481</v>
      </c>
      <c r="B161" s="1">
        <v>65000</v>
      </c>
      <c r="C161" t="s">
        <v>592</v>
      </c>
      <c r="D161" s="1">
        <v>4777</v>
      </c>
      <c r="E161" s="1">
        <v>4696</v>
      </c>
      <c r="F161" t="s">
        <v>593</v>
      </c>
      <c r="G161">
        <v>1</v>
      </c>
      <c r="J161" t="s">
        <v>38</v>
      </c>
      <c r="K161" t="s">
        <v>42</v>
      </c>
      <c r="L161" s="1">
        <v>20000</v>
      </c>
      <c r="M161">
        <v>5481</v>
      </c>
      <c r="N161" t="s">
        <v>594</v>
      </c>
      <c r="O161" t="s">
        <v>222</v>
      </c>
    </row>
    <row r="162" spans="1:19" x14ac:dyDescent="0.3">
      <c r="A162">
        <v>4555</v>
      </c>
      <c r="B162" s="1">
        <v>5000</v>
      </c>
      <c r="C162" t="s">
        <v>595</v>
      </c>
      <c r="D162" s="1">
        <v>1430</v>
      </c>
      <c r="E162" s="1">
        <v>1111</v>
      </c>
      <c r="F162" t="s">
        <v>596</v>
      </c>
      <c r="H162" s="1">
        <v>6522</v>
      </c>
      <c r="I162" s="2">
        <v>43946</v>
      </c>
      <c r="J162" t="s">
        <v>114</v>
      </c>
      <c r="K162" t="s">
        <v>47</v>
      </c>
      <c r="L162" s="1">
        <v>4200</v>
      </c>
      <c r="M162">
        <v>4555</v>
      </c>
      <c r="N162" t="s">
        <v>597</v>
      </c>
      <c r="O162" t="s">
        <v>598</v>
      </c>
      <c r="P162">
        <v>29</v>
      </c>
      <c r="Q162">
        <v>5.4</v>
      </c>
      <c r="R162" s="2">
        <v>47295</v>
      </c>
      <c r="S162" s="2"/>
    </row>
    <row r="163" spans="1:19" x14ac:dyDescent="0.3">
      <c r="A163">
        <v>5480</v>
      </c>
      <c r="B163" s="1">
        <v>130000</v>
      </c>
      <c r="C163" t="s">
        <v>599</v>
      </c>
      <c r="D163" s="1">
        <v>25126</v>
      </c>
      <c r="E163" s="1">
        <v>34845</v>
      </c>
      <c r="F163" t="s">
        <v>600</v>
      </c>
      <c r="J163" t="s">
        <v>38</v>
      </c>
      <c r="K163" t="s">
        <v>52</v>
      </c>
      <c r="L163" s="1">
        <v>80000</v>
      </c>
      <c r="M163">
        <v>5480</v>
      </c>
      <c r="N163" t="s">
        <v>601</v>
      </c>
      <c r="O163" t="s">
        <v>602</v>
      </c>
      <c r="P163">
        <v>27</v>
      </c>
    </row>
    <row r="164" spans="1:19" x14ac:dyDescent="0.3">
      <c r="A164">
        <v>5422</v>
      </c>
      <c r="B164" s="1">
        <v>1250000</v>
      </c>
      <c r="C164" t="s">
        <v>603</v>
      </c>
      <c r="D164" s="1">
        <v>180749</v>
      </c>
      <c r="E164" s="1">
        <v>311749</v>
      </c>
      <c r="F164" t="s">
        <v>604</v>
      </c>
      <c r="G164">
        <v>1</v>
      </c>
      <c r="J164" t="s">
        <v>38</v>
      </c>
      <c r="K164" t="s">
        <v>36</v>
      </c>
      <c r="L164" s="1">
        <v>625000</v>
      </c>
      <c r="M164">
        <v>5422</v>
      </c>
      <c r="N164" t="s">
        <v>605</v>
      </c>
    </row>
    <row r="165" spans="1:19" x14ac:dyDescent="0.3">
      <c r="A165">
        <v>5444</v>
      </c>
      <c r="B165" s="1">
        <v>16500</v>
      </c>
      <c r="C165" t="s">
        <v>606</v>
      </c>
      <c r="D165" s="1">
        <v>1000</v>
      </c>
      <c r="E165" s="1">
        <v>726</v>
      </c>
      <c r="F165" t="s">
        <v>607</v>
      </c>
      <c r="J165" t="s">
        <v>38</v>
      </c>
      <c r="K165" t="s">
        <v>47</v>
      </c>
      <c r="L165" s="1">
        <v>4000</v>
      </c>
      <c r="M165">
        <v>5444</v>
      </c>
      <c r="N165" t="s">
        <v>608</v>
      </c>
      <c r="O165" t="s">
        <v>609</v>
      </c>
      <c r="P165">
        <v>32</v>
      </c>
    </row>
    <row r="166" spans="1:19" x14ac:dyDescent="0.3">
      <c r="A166">
        <v>5204</v>
      </c>
      <c r="B166" s="1">
        <v>4150</v>
      </c>
      <c r="C166" t="s">
        <v>610</v>
      </c>
      <c r="D166" s="1">
        <v>988</v>
      </c>
      <c r="E166" s="1">
        <v>844</v>
      </c>
      <c r="F166" t="s">
        <v>611</v>
      </c>
      <c r="H166" s="1">
        <v>3400</v>
      </c>
      <c r="I166" s="2">
        <v>45083</v>
      </c>
      <c r="J166" t="s">
        <v>114</v>
      </c>
      <c r="K166" t="s">
        <v>47</v>
      </c>
      <c r="L166" s="1">
        <v>1700</v>
      </c>
      <c r="M166">
        <v>5204</v>
      </c>
      <c r="N166" t="s">
        <v>612</v>
      </c>
      <c r="O166" t="s">
        <v>493</v>
      </c>
      <c r="P166">
        <v>25</v>
      </c>
      <c r="Q166">
        <v>4.72</v>
      </c>
      <c r="R166" s="2">
        <v>47041</v>
      </c>
      <c r="S166" s="2"/>
    </row>
    <row r="167" spans="1:19" x14ac:dyDescent="0.3">
      <c r="A167">
        <v>5464</v>
      </c>
      <c r="B167" s="1">
        <v>535000</v>
      </c>
      <c r="C167" t="s">
        <v>613</v>
      </c>
      <c r="D167" s="1">
        <v>65559</v>
      </c>
      <c r="E167" s="1">
        <v>68551</v>
      </c>
      <c r="F167" t="s">
        <v>614</v>
      </c>
      <c r="J167" t="s">
        <v>38</v>
      </c>
      <c r="K167" t="s">
        <v>52</v>
      </c>
      <c r="L167" s="1">
        <v>285000</v>
      </c>
      <c r="M167">
        <v>5464</v>
      </c>
      <c r="N167" t="s">
        <v>615</v>
      </c>
      <c r="O167" t="s">
        <v>616</v>
      </c>
      <c r="P167">
        <v>36</v>
      </c>
    </row>
    <row r="168" spans="1:19" x14ac:dyDescent="0.3">
      <c r="A168">
        <v>5478</v>
      </c>
      <c r="B168" s="1">
        <v>38000</v>
      </c>
      <c r="C168" t="s">
        <v>617</v>
      </c>
      <c r="D168" s="1">
        <v>5399</v>
      </c>
      <c r="E168" s="1">
        <v>3651</v>
      </c>
      <c r="F168" t="s">
        <v>618</v>
      </c>
      <c r="J168" t="s">
        <v>38</v>
      </c>
      <c r="K168" t="s">
        <v>42</v>
      </c>
      <c r="L168" s="1">
        <v>15000</v>
      </c>
      <c r="M168">
        <v>5478</v>
      </c>
      <c r="N168" t="s">
        <v>558</v>
      </c>
      <c r="O168" t="s">
        <v>508</v>
      </c>
      <c r="P168">
        <v>181</v>
      </c>
    </row>
    <row r="169" spans="1:19" x14ac:dyDescent="0.3">
      <c r="A169">
        <v>5104</v>
      </c>
      <c r="B169" s="1">
        <v>52750</v>
      </c>
      <c r="C169" t="s">
        <v>619</v>
      </c>
      <c r="D169" s="1">
        <v>7921</v>
      </c>
      <c r="E169" s="1">
        <v>8106</v>
      </c>
      <c r="F169" t="s">
        <v>620</v>
      </c>
      <c r="H169" s="1">
        <v>42000</v>
      </c>
      <c r="I169" s="2">
        <v>44990</v>
      </c>
      <c r="J169" t="s">
        <v>57</v>
      </c>
      <c r="K169" t="s">
        <v>36</v>
      </c>
      <c r="L169" s="1">
        <v>18729</v>
      </c>
      <c r="M169">
        <v>5104</v>
      </c>
      <c r="N169" t="s">
        <v>621</v>
      </c>
      <c r="O169" t="s">
        <v>482</v>
      </c>
      <c r="P169">
        <v>38</v>
      </c>
      <c r="Q169">
        <v>29.11</v>
      </c>
      <c r="R169" s="2">
        <v>55948</v>
      </c>
      <c r="S169" s="2"/>
    </row>
    <row r="170" spans="1:19" x14ac:dyDescent="0.3">
      <c r="A170">
        <v>4605</v>
      </c>
      <c r="B170" s="1">
        <v>2800</v>
      </c>
      <c r="C170" t="s">
        <v>622</v>
      </c>
      <c r="D170" s="1">
        <v>239</v>
      </c>
      <c r="E170" s="1">
        <v>305</v>
      </c>
      <c r="F170" t="s">
        <v>623</v>
      </c>
      <c r="H170" s="1">
        <v>2500</v>
      </c>
      <c r="I170" s="2">
        <v>44670</v>
      </c>
      <c r="J170" t="s">
        <v>114</v>
      </c>
      <c r="K170" t="s">
        <v>502</v>
      </c>
      <c r="L170" s="1">
        <v>2800</v>
      </c>
      <c r="M170">
        <v>4605</v>
      </c>
      <c r="N170" t="s">
        <v>624</v>
      </c>
      <c r="O170" t="s">
        <v>625</v>
      </c>
      <c r="P170">
        <v>16</v>
      </c>
      <c r="Q170">
        <v>5.14</v>
      </c>
      <c r="R170" s="2">
        <v>47191</v>
      </c>
      <c r="S170" s="2"/>
    </row>
    <row r="171" spans="1:19" x14ac:dyDescent="0.3">
      <c r="A171">
        <v>4088</v>
      </c>
      <c r="B171" s="1">
        <v>15500</v>
      </c>
      <c r="C171" t="s">
        <v>392</v>
      </c>
      <c r="D171" s="1">
        <v>2411</v>
      </c>
      <c r="E171" s="1">
        <v>2865</v>
      </c>
      <c r="F171" t="s">
        <v>336</v>
      </c>
      <c r="H171" s="1">
        <v>15000</v>
      </c>
      <c r="I171" s="2">
        <v>44411</v>
      </c>
      <c r="J171" t="s">
        <v>57</v>
      </c>
      <c r="K171" t="s">
        <v>42</v>
      </c>
      <c r="L171" s="1">
        <v>1722</v>
      </c>
      <c r="M171">
        <v>4088</v>
      </c>
      <c r="N171" t="s">
        <v>626</v>
      </c>
      <c r="O171" t="s">
        <v>627</v>
      </c>
      <c r="P171">
        <v>4</v>
      </c>
      <c r="Q171">
        <v>27.53</v>
      </c>
      <c r="R171" s="2">
        <v>55368</v>
      </c>
      <c r="S171" s="2"/>
    </row>
    <row r="172" spans="1:19" x14ac:dyDescent="0.3">
      <c r="A172">
        <v>5495</v>
      </c>
      <c r="B172" s="1">
        <v>13700</v>
      </c>
      <c r="C172" t="s">
        <v>628</v>
      </c>
      <c r="D172" s="1">
        <v>1328</v>
      </c>
      <c r="E172" s="1">
        <v>1488</v>
      </c>
      <c r="F172" t="s">
        <v>629</v>
      </c>
      <c r="G172">
        <v>1</v>
      </c>
      <c r="J172" t="s">
        <v>38</v>
      </c>
      <c r="K172" t="s">
        <v>47</v>
      </c>
      <c r="L172" s="1">
        <v>3000</v>
      </c>
      <c r="M172">
        <v>5495</v>
      </c>
      <c r="N172" t="s">
        <v>630</v>
      </c>
      <c r="O172" t="s">
        <v>631</v>
      </c>
    </row>
    <row r="173" spans="1:19" x14ac:dyDescent="0.3">
      <c r="A173">
        <v>5492</v>
      </c>
      <c r="B173" s="1">
        <v>13950</v>
      </c>
      <c r="C173" t="s">
        <v>408</v>
      </c>
      <c r="D173" s="1">
        <v>2627</v>
      </c>
      <c r="E173" t="s">
        <v>36</v>
      </c>
      <c r="F173" t="s">
        <v>224</v>
      </c>
      <c r="H173" s="1">
        <v>23500</v>
      </c>
      <c r="I173" s="2">
        <v>44887</v>
      </c>
      <c r="J173" t="s">
        <v>38</v>
      </c>
      <c r="K173" t="s">
        <v>42</v>
      </c>
      <c r="L173" s="1">
        <v>5000</v>
      </c>
      <c r="M173">
        <v>5492</v>
      </c>
      <c r="N173" t="s">
        <v>632</v>
      </c>
      <c r="O173" t="s">
        <v>479</v>
      </c>
      <c r="P173">
        <v>2</v>
      </c>
    </row>
    <row r="174" spans="1:19" x14ac:dyDescent="0.3">
      <c r="A174">
        <v>5467</v>
      </c>
      <c r="B174" s="1">
        <v>16000</v>
      </c>
      <c r="C174" t="s">
        <v>633</v>
      </c>
      <c r="D174" s="1">
        <v>1677</v>
      </c>
      <c r="E174" s="1">
        <v>24779</v>
      </c>
      <c r="F174" t="s">
        <v>634</v>
      </c>
      <c r="J174" t="s">
        <v>38</v>
      </c>
      <c r="K174" t="s">
        <v>47</v>
      </c>
      <c r="L174" s="1">
        <v>3000</v>
      </c>
      <c r="M174">
        <v>5467</v>
      </c>
      <c r="N174" t="s">
        <v>635</v>
      </c>
      <c r="O174" t="s">
        <v>636</v>
      </c>
      <c r="P174">
        <v>8</v>
      </c>
    </row>
    <row r="175" spans="1:19" x14ac:dyDescent="0.3">
      <c r="A175">
        <v>5399</v>
      </c>
      <c r="B175" s="1">
        <v>23000</v>
      </c>
      <c r="C175" t="s">
        <v>637</v>
      </c>
      <c r="D175" s="1">
        <v>1209</v>
      </c>
      <c r="E175" s="1">
        <v>979</v>
      </c>
      <c r="F175" t="s">
        <v>638</v>
      </c>
      <c r="J175" t="s">
        <v>38</v>
      </c>
      <c r="K175" t="s">
        <v>47</v>
      </c>
      <c r="L175" s="1">
        <v>10000</v>
      </c>
      <c r="M175">
        <v>5399</v>
      </c>
      <c r="N175" t="s">
        <v>639</v>
      </c>
      <c r="O175" t="s">
        <v>640</v>
      </c>
      <c r="P175">
        <v>15</v>
      </c>
    </row>
    <row r="176" spans="1:19" x14ac:dyDescent="0.3">
      <c r="A176">
        <v>5466</v>
      </c>
      <c r="B176" s="1">
        <v>11000</v>
      </c>
      <c r="C176" t="s">
        <v>641</v>
      </c>
      <c r="D176" s="1">
        <v>4461</v>
      </c>
      <c r="E176" t="s">
        <v>36</v>
      </c>
      <c r="F176" t="s">
        <v>642</v>
      </c>
      <c r="J176" t="s">
        <v>114</v>
      </c>
      <c r="K176" t="s">
        <v>36</v>
      </c>
      <c r="L176" s="1">
        <v>5000</v>
      </c>
      <c r="M176">
        <v>5466</v>
      </c>
      <c r="N176" t="s">
        <v>643</v>
      </c>
      <c r="O176" t="s">
        <v>94</v>
      </c>
      <c r="P176">
        <v>2</v>
      </c>
      <c r="Q176">
        <v>10</v>
      </c>
      <c r="R176" s="2">
        <v>48961</v>
      </c>
      <c r="S176" s="2"/>
    </row>
    <row r="177" spans="1:19" x14ac:dyDescent="0.3">
      <c r="A177">
        <v>5440</v>
      </c>
      <c r="B177" s="1">
        <v>105000</v>
      </c>
      <c r="C177" t="s">
        <v>644</v>
      </c>
      <c r="D177" s="1">
        <v>11376</v>
      </c>
      <c r="E177" s="1">
        <v>12613</v>
      </c>
      <c r="F177" t="s">
        <v>645</v>
      </c>
      <c r="J177" t="s">
        <v>38</v>
      </c>
      <c r="K177" t="s">
        <v>52</v>
      </c>
      <c r="L177" s="1">
        <v>40000</v>
      </c>
      <c r="M177">
        <v>5440</v>
      </c>
      <c r="N177" t="s">
        <v>646</v>
      </c>
      <c r="O177" t="s">
        <v>647</v>
      </c>
      <c r="P177">
        <v>64</v>
      </c>
    </row>
    <row r="178" spans="1:19" x14ac:dyDescent="0.3">
      <c r="A178">
        <v>5424</v>
      </c>
      <c r="B178" s="1">
        <v>25000</v>
      </c>
      <c r="C178" t="s">
        <v>648</v>
      </c>
      <c r="D178" s="1">
        <v>7681</v>
      </c>
      <c r="E178" s="1">
        <v>4175</v>
      </c>
      <c r="F178" t="s">
        <v>649</v>
      </c>
      <c r="J178" t="s">
        <v>38</v>
      </c>
      <c r="K178" t="s">
        <v>36</v>
      </c>
      <c r="L178" s="1">
        <v>7000</v>
      </c>
      <c r="M178">
        <v>5424</v>
      </c>
      <c r="N178" t="s">
        <v>650</v>
      </c>
      <c r="O178" t="s">
        <v>469</v>
      </c>
      <c r="P178">
        <v>375</v>
      </c>
    </row>
    <row r="179" spans="1:19" x14ac:dyDescent="0.3">
      <c r="A179">
        <v>5458</v>
      </c>
      <c r="B179" s="1">
        <v>55000</v>
      </c>
      <c r="C179" t="s">
        <v>651</v>
      </c>
      <c r="D179" s="1">
        <v>5040</v>
      </c>
      <c r="E179" s="1">
        <v>6142</v>
      </c>
      <c r="F179" t="s">
        <v>652</v>
      </c>
      <c r="J179" t="s">
        <v>38</v>
      </c>
      <c r="K179" t="s">
        <v>42</v>
      </c>
      <c r="L179" s="1">
        <v>18500</v>
      </c>
      <c r="M179">
        <v>5458</v>
      </c>
      <c r="N179" t="s">
        <v>653</v>
      </c>
      <c r="O179" t="s">
        <v>254</v>
      </c>
      <c r="P179">
        <v>10</v>
      </c>
    </row>
    <row r="180" spans="1:19" x14ac:dyDescent="0.3">
      <c r="A180">
        <v>4860</v>
      </c>
      <c r="B180" s="1">
        <v>104000</v>
      </c>
      <c r="C180" t="s">
        <v>654</v>
      </c>
      <c r="D180" s="1">
        <v>25506</v>
      </c>
      <c r="E180" s="1">
        <v>36080</v>
      </c>
      <c r="F180" t="s">
        <v>655</v>
      </c>
      <c r="H180" s="1">
        <v>170000</v>
      </c>
      <c r="I180" s="2">
        <v>44837</v>
      </c>
      <c r="J180" t="s">
        <v>38</v>
      </c>
      <c r="K180" t="s">
        <v>36</v>
      </c>
      <c r="L180" s="1">
        <v>45295</v>
      </c>
      <c r="M180">
        <v>4860</v>
      </c>
      <c r="O180" t="s">
        <v>656</v>
      </c>
      <c r="P180">
        <v>88</v>
      </c>
    </row>
    <row r="181" spans="1:19" x14ac:dyDescent="0.3">
      <c r="A181">
        <v>5258</v>
      </c>
      <c r="B181" s="1">
        <v>525000</v>
      </c>
      <c r="C181" t="s">
        <v>657</v>
      </c>
      <c r="D181" s="1">
        <v>76835</v>
      </c>
      <c r="E181" s="1">
        <v>85243</v>
      </c>
      <c r="F181" t="s">
        <v>658</v>
      </c>
      <c r="J181" t="s">
        <v>38</v>
      </c>
      <c r="K181" t="s">
        <v>52</v>
      </c>
      <c r="L181" s="1">
        <v>375000</v>
      </c>
      <c r="M181">
        <v>5258</v>
      </c>
      <c r="N181" t="s">
        <v>659</v>
      </c>
      <c r="O181" t="s">
        <v>627</v>
      </c>
      <c r="P181">
        <v>25</v>
      </c>
    </row>
    <row r="182" spans="1:19" x14ac:dyDescent="0.3">
      <c r="A182">
        <v>4422</v>
      </c>
      <c r="B182" s="1">
        <v>52265</v>
      </c>
      <c r="C182" t="s">
        <v>189</v>
      </c>
      <c r="D182" s="1">
        <v>6959</v>
      </c>
      <c r="E182" s="1">
        <v>8226</v>
      </c>
      <c r="F182" t="s">
        <v>660</v>
      </c>
      <c r="H182" s="1">
        <v>56000</v>
      </c>
      <c r="I182" s="2">
        <v>44540</v>
      </c>
      <c r="J182" t="s">
        <v>38</v>
      </c>
      <c r="K182" t="s">
        <v>42</v>
      </c>
      <c r="L182" s="1">
        <v>45000</v>
      </c>
      <c r="M182">
        <v>4422</v>
      </c>
      <c r="N182" t="s">
        <v>661</v>
      </c>
      <c r="O182" t="s">
        <v>508</v>
      </c>
      <c r="P182">
        <v>9</v>
      </c>
    </row>
    <row r="183" spans="1:19" x14ac:dyDescent="0.3">
      <c r="A183">
        <v>3346</v>
      </c>
      <c r="B183" s="1">
        <v>11500</v>
      </c>
      <c r="C183" t="s">
        <v>662</v>
      </c>
      <c r="D183" s="1">
        <v>4078</v>
      </c>
      <c r="E183" s="1">
        <v>4252</v>
      </c>
      <c r="F183" t="s">
        <v>663</v>
      </c>
      <c r="H183" s="1">
        <v>33250</v>
      </c>
      <c r="I183" s="2">
        <v>43916</v>
      </c>
      <c r="J183" t="s">
        <v>114</v>
      </c>
      <c r="K183" t="s">
        <v>42</v>
      </c>
      <c r="L183" s="1">
        <v>11352</v>
      </c>
      <c r="M183">
        <v>3346</v>
      </c>
      <c r="N183" t="s">
        <v>326</v>
      </c>
      <c r="O183" t="s">
        <v>664</v>
      </c>
      <c r="P183">
        <v>26</v>
      </c>
      <c r="Q183">
        <v>6.22</v>
      </c>
      <c r="R183" s="2">
        <v>47568</v>
      </c>
      <c r="S183" s="2"/>
    </row>
    <row r="184" spans="1:19" x14ac:dyDescent="0.3">
      <c r="A184">
        <v>5237</v>
      </c>
      <c r="B184" s="1">
        <v>10000</v>
      </c>
      <c r="C184" t="s">
        <v>665</v>
      </c>
      <c r="D184" s="1">
        <v>865</v>
      </c>
      <c r="E184" s="1">
        <v>1367</v>
      </c>
      <c r="F184" t="s">
        <v>666</v>
      </c>
      <c r="H184" s="1">
        <v>8250</v>
      </c>
      <c r="I184" s="2">
        <v>45094</v>
      </c>
      <c r="J184" t="s">
        <v>57</v>
      </c>
      <c r="K184" t="s">
        <v>47</v>
      </c>
      <c r="L184" s="1">
        <v>4125</v>
      </c>
      <c r="M184">
        <v>5237</v>
      </c>
      <c r="N184" t="s">
        <v>667</v>
      </c>
      <c r="O184" t="s">
        <v>472</v>
      </c>
      <c r="P184">
        <v>110</v>
      </c>
      <c r="Q184">
        <v>29.45</v>
      </c>
      <c r="R184" s="2">
        <v>56052</v>
      </c>
      <c r="S184" s="2"/>
    </row>
    <row r="185" spans="1:19" x14ac:dyDescent="0.3">
      <c r="A185">
        <v>4556</v>
      </c>
      <c r="B185" s="1">
        <v>10000</v>
      </c>
      <c r="C185" t="s">
        <v>668</v>
      </c>
      <c r="D185" s="1">
        <v>1145</v>
      </c>
      <c r="E185" s="1">
        <v>2906</v>
      </c>
      <c r="F185" t="s">
        <v>669</v>
      </c>
      <c r="H185" s="1">
        <v>23588</v>
      </c>
      <c r="I185" s="2">
        <v>44637</v>
      </c>
      <c r="J185" t="s">
        <v>38</v>
      </c>
      <c r="K185" t="s">
        <v>47</v>
      </c>
      <c r="L185" s="1">
        <v>8000</v>
      </c>
      <c r="M185">
        <v>4556</v>
      </c>
      <c r="N185" t="s">
        <v>670</v>
      </c>
      <c r="O185" t="s">
        <v>360</v>
      </c>
      <c r="P185">
        <v>2</v>
      </c>
    </row>
    <row r="186" spans="1:19" x14ac:dyDescent="0.3">
      <c r="A186">
        <v>5370</v>
      </c>
      <c r="B186" s="1">
        <v>16000</v>
      </c>
      <c r="C186" t="s">
        <v>671</v>
      </c>
      <c r="D186" s="1">
        <v>4499</v>
      </c>
      <c r="E186" s="1">
        <v>3669</v>
      </c>
      <c r="F186" t="s">
        <v>672</v>
      </c>
      <c r="H186" s="1">
        <v>14000</v>
      </c>
      <c r="I186" s="2">
        <v>45203</v>
      </c>
      <c r="J186" t="s">
        <v>114</v>
      </c>
      <c r="K186" t="s">
        <v>47</v>
      </c>
      <c r="L186" s="1">
        <v>7000</v>
      </c>
      <c r="M186">
        <v>5370</v>
      </c>
      <c r="N186" t="s">
        <v>673</v>
      </c>
      <c r="O186" t="s">
        <v>674</v>
      </c>
      <c r="P186">
        <v>52</v>
      </c>
      <c r="Q186">
        <v>5.48</v>
      </c>
      <c r="R186" s="2">
        <v>47295</v>
      </c>
      <c r="S186" s="2"/>
    </row>
    <row r="187" spans="1:19" x14ac:dyDescent="0.3">
      <c r="A187">
        <v>4833</v>
      </c>
      <c r="B187" s="1">
        <v>13500</v>
      </c>
      <c r="C187" t="s">
        <v>675</v>
      </c>
      <c r="D187" s="1">
        <v>1823</v>
      </c>
      <c r="E187" s="1">
        <v>1499</v>
      </c>
      <c r="F187" t="s">
        <v>676</v>
      </c>
      <c r="H187" s="1">
        <v>10500</v>
      </c>
      <c r="I187" s="2">
        <v>44791</v>
      </c>
      <c r="J187" t="s">
        <v>57</v>
      </c>
      <c r="K187" t="s">
        <v>42</v>
      </c>
      <c r="L187" s="1">
        <v>1109</v>
      </c>
      <c r="M187">
        <v>4833</v>
      </c>
      <c r="N187" t="s">
        <v>677</v>
      </c>
      <c r="O187" t="s">
        <v>678</v>
      </c>
      <c r="P187">
        <v>51</v>
      </c>
      <c r="Q187">
        <v>28.64</v>
      </c>
      <c r="R187" s="2">
        <v>55749</v>
      </c>
      <c r="S187" s="2"/>
    </row>
    <row r="188" spans="1:19" x14ac:dyDescent="0.3">
      <c r="A188">
        <v>4499</v>
      </c>
      <c r="B188" s="1">
        <v>13250</v>
      </c>
      <c r="C188" t="s">
        <v>679</v>
      </c>
      <c r="D188" s="1">
        <v>2637</v>
      </c>
      <c r="E188" s="1">
        <v>2290</v>
      </c>
      <c r="F188" t="s">
        <v>680</v>
      </c>
      <c r="J188" t="s">
        <v>114</v>
      </c>
      <c r="K188" t="s">
        <v>42</v>
      </c>
      <c r="L188" s="1">
        <v>7000</v>
      </c>
      <c r="M188">
        <v>4499</v>
      </c>
      <c r="N188" t="s">
        <v>681</v>
      </c>
      <c r="O188" t="s">
        <v>682</v>
      </c>
      <c r="P188">
        <v>148</v>
      </c>
      <c r="Q188">
        <v>10</v>
      </c>
      <c r="R188" s="2">
        <v>48942</v>
      </c>
      <c r="S188" s="2"/>
    </row>
    <row r="189" spans="1:19" x14ac:dyDescent="0.3">
      <c r="A189">
        <v>5011</v>
      </c>
      <c r="B189" s="1">
        <v>13500</v>
      </c>
      <c r="C189" t="s">
        <v>683</v>
      </c>
      <c r="D189" s="1">
        <v>1394</v>
      </c>
      <c r="E189" s="1">
        <v>1180</v>
      </c>
      <c r="F189" t="s">
        <v>684</v>
      </c>
      <c r="H189" s="1">
        <v>17700</v>
      </c>
      <c r="I189" s="2">
        <v>44931</v>
      </c>
      <c r="J189" t="s">
        <v>57</v>
      </c>
      <c r="K189" t="s">
        <v>47</v>
      </c>
      <c r="L189" s="1">
        <v>9000</v>
      </c>
      <c r="M189">
        <v>5011</v>
      </c>
      <c r="N189" t="s">
        <v>685</v>
      </c>
      <c r="O189" t="s">
        <v>686</v>
      </c>
      <c r="P189">
        <v>17</v>
      </c>
      <c r="Q189">
        <v>28.42</v>
      </c>
      <c r="R189" s="2">
        <v>55663</v>
      </c>
      <c r="S189" s="2"/>
    </row>
    <row r="190" spans="1:19" x14ac:dyDescent="0.3">
      <c r="A190">
        <v>5433</v>
      </c>
      <c r="B190" s="1">
        <v>10500</v>
      </c>
      <c r="C190" t="s">
        <v>687</v>
      </c>
      <c r="D190" s="1">
        <v>1016</v>
      </c>
      <c r="E190" s="1">
        <v>962</v>
      </c>
      <c r="F190" t="s">
        <v>688</v>
      </c>
      <c r="J190" t="s">
        <v>57</v>
      </c>
      <c r="K190" t="s">
        <v>47</v>
      </c>
      <c r="L190" s="1">
        <v>3500</v>
      </c>
      <c r="M190">
        <v>5433</v>
      </c>
      <c r="N190" t="s">
        <v>689</v>
      </c>
      <c r="O190" t="s">
        <v>690</v>
      </c>
      <c r="P190">
        <v>22</v>
      </c>
      <c r="Q190">
        <v>30</v>
      </c>
      <c r="R190" s="2">
        <v>56240</v>
      </c>
      <c r="S190" s="2"/>
    </row>
    <row r="191" spans="1:19" x14ac:dyDescent="0.3">
      <c r="A191">
        <v>5432</v>
      </c>
      <c r="B191" s="1">
        <v>192000</v>
      </c>
      <c r="C191" t="s">
        <v>691</v>
      </c>
      <c r="D191" s="1">
        <v>13288</v>
      </c>
      <c r="E191" s="1">
        <v>14049</v>
      </c>
      <c r="F191" t="s">
        <v>692</v>
      </c>
      <c r="J191" t="s">
        <v>38</v>
      </c>
      <c r="K191" t="s">
        <v>52</v>
      </c>
      <c r="L191" s="1">
        <v>60000</v>
      </c>
      <c r="M191">
        <v>5432</v>
      </c>
      <c r="N191" t="s">
        <v>478</v>
      </c>
      <c r="O191" t="s">
        <v>693</v>
      </c>
      <c r="P191">
        <v>25</v>
      </c>
    </row>
    <row r="192" spans="1:19" x14ac:dyDescent="0.3">
      <c r="A192">
        <v>5443</v>
      </c>
      <c r="B192" s="1">
        <v>135500</v>
      </c>
      <c r="C192" t="s">
        <v>694</v>
      </c>
      <c r="D192" s="1">
        <v>5924</v>
      </c>
      <c r="E192" s="1">
        <v>6461</v>
      </c>
      <c r="F192" t="s">
        <v>695</v>
      </c>
      <c r="G192">
        <v>1</v>
      </c>
      <c r="J192" t="s">
        <v>38</v>
      </c>
      <c r="K192" t="s">
        <v>42</v>
      </c>
      <c r="L192" s="1">
        <v>60000</v>
      </c>
      <c r="M192">
        <v>5443</v>
      </c>
      <c r="N192" t="s">
        <v>208</v>
      </c>
      <c r="O192" t="s">
        <v>696</v>
      </c>
    </row>
    <row r="193" spans="1:19" x14ac:dyDescent="0.3">
      <c r="A193">
        <v>5175</v>
      </c>
      <c r="B193" s="1">
        <v>6500</v>
      </c>
      <c r="C193" t="s">
        <v>697</v>
      </c>
      <c r="D193" s="1">
        <v>581</v>
      </c>
      <c r="E193" s="1">
        <v>690</v>
      </c>
      <c r="F193" t="s">
        <v>698</v>
      </c>
      <c r="H193" s="1">
        <v>5949</v>
      </c>
      <c r="I193" s="2">
        <v>45062</v>
      </c>
      <c r="J193" t="s">
        <v>38</v>
      </c>
      <c r="K193" t="s">
        <v>47</v>
      </c>
      <c r="L193" s="1">
        <v>6100</v>
      </c>
      <c r="M193">
        <v>5175</v>
      </c>
      <c r="N193" t="s">
        <v>699</v>
      </c>
      <c r="O193" t="s">
        <v>360</v>
      </c>
      <c r="P193">
        <v>12</v>
      </c>
    </row>
    <row r="194" spans="1:19" x14ac:dyDescent="0.3">
      <c r="A194">
        <v>5442</v>
      </c>
      <c r="B194" s="1">
        <v>6000</v>
      </c>
      <c r="C194" t="s">
        <v>700</v>
      </c>
      <c r="D194" s="1">
        <v>1296</v>
      </c>
      <c r="E194" s="1">
        <v>878</v>
      </c>
      <c r="F194" t="s">
        <v>701</v>
      </c>
      <c r="J194" t="s">
        <v>57</v>
      </c>
      <c r="K194" t="s">
        <v>47</v>
      </c>
      <c r="L194" s="1">
        <v>2000</v>
      </c>
      <c r="M194">
        <v>5442</v>
      </c>
      <c r="N194" t="s">
        <v>481</v>
      </c>
      <c r="O194" t="s">
        <v>63</v>
      </c>
      <c r="P194">
        <v>280</v>
      </c>
      <c r="Q194">
        <v>30</v>
      </c>
      <c r="R194" s="2">
        <v>56232</v>
      </c>
      <c r="S194" s="2"/>
    </row>
    <row r="195" spans="1:19" x14ac:dyDescent="0.3">
      <c r="A195">
        <v>5376</v>
      </c>
      <c r="B195" s="1">
        <v>11000</v>
      </c>
      <c r="C195" t="s">
        <v>702</v>
      </c>
      <c r="D195" s="1">
        <v>4346</v>
      </c>
      <c r="E195" t="s">
        <v>36</v>
      </c>
      <c r="F195" t="s">
        <v>703</v>
      </c>
      <c r="G195">
        <v>1</v>
      </c>
      <c r="J195" t="s">
        <v>38</v>
      </c>
      <c r="K195" t="s">
        <v>36</v>
      </c>
      <c r="L195" s="1">
        <v>4000</v>
      </c>
      <c r="M195">
        <v>5376</v>
      </c>
      <c r="N195" t="s">
        <v>39</v>
      </c>
      <c r="O195" t="s">
        <v>415</v>
      </c>
    </row>
    <row r="196" spans="1:19" x14ac:dyDescent="0.3">
      <c r="A196">
        <v>5377</v>
      </c>
      <c r="B196" s="1">
        <v>12000</v>
      </c>
      <c r="C196" t="s">
        <v>704</v>
      </c>
      <c r="D196" s="1">
        <v>4385</v>
      </c>
      <c r="E196" t="s">
        <v>36</v>
      </c>
      <c r="F196" t="s">
        <v>703</v>
      </c>
      <c r="G196">
        <v>1</v>
      </c>
      <c r="J196" t="s">
        <v>38</v>
      </c>
      <c r="K196" t="s">
        <v>36</v>
      </c>
      <c r="L196" s="1">
        <v>4000</v>
      </c>
      <c r="M196">
        <v>5377</v>
      </c>
      <c r="N196" t="s">
        <v>39</v>
      </c>
      <c r="O196" t="s">
        <v>705</v>
      </c>
    </row>
    <row r="197" spans="1:19" x14ac:dyDescent="0.3">
      <c r="A197">
        <v>5425</v>
      </c>
      <c r="B197" s="1">
        <v>12501</v>
      </c>
      <c r="C197" t="s">
        <v>706</v>
      </c>
      <c r="D197" s="1">
        <v>1401</v>
      </c>
      <c r="E197" s="1">
        <v>1351</v>
      </c>
      <c r="F197" t="s">
        <v>707</v>
      </c>
      <c r="J197" t="s">
        <v>57</v>
      </c>
      <c r="K197" t="s">
        <v>42</v>
      </c>
      <c r="L197" s="1">
        <v>5500</v>
      </c>
      <c r="M197">
        <v>5425</v>
      </c>
      <c r="N197" t="s">
        <v>708</v>
      </c>
      <c r="O197" t="s">
        <v>334</v>
      </c>
      <c r="P197">
        <v>9</v>
      </c>
      <c r="Q197">
        <v>30</v>
      </c>
      <c r="R197" s="2">
        <v>56230</v>
      </c>
      <c r="S197" s="2"/>
    </row>
    <row r="198" spans="1:19" x14ac:dyDescent="0.3">
      <c r="A198">
        <v>5437</v>
      </c>
      <c r="B198" s="1">
        <v>11501</v>
      </c>
      <c r="C198" t="s">
        <v>709</v>
      </c>
      <c r="D198" s="1">
        <v>1869</v>
      </c>
      <c r="E198" s="1">
        <v>1503</v>
      </c>
      <c r="F198" t="s">
        <v>710</v>
      </c>
      <c r="J198" t="s">
        <v>57</v>
      </c>
      <c r="K198" t="s">
        <v>42</v>
      </c>
      <c r="L198" s="1">
        <v>7500</v>
      </c>
      <c r="M198">
        <v>5437</v>
      </c>
      <c r="N198" t="s">
        <v>468</v>
      </c>
      <c r="O198" t="s">
        <v>508</v>
      </c>
      <c r="P198">
        <v>71</v>
      </c>
      <c r="Q198">
        <v>30</v>
      </c>
      <c r="R198" s="2">
        <v>56230</v>
      </c>
      <c r="S198" s="2"/>
    </row>
    <row r="199" spans="1:19" x14ac:dyDescent="0.3">
      <c r="A199">
        <v>5402</v>
      </c>
      <c r="B199" s="1">
        <v>55000</v>
      </c>
      <c r="C199" t="s">
        <v>711</v>
      </c>
      <c r="D199" s="1">
        <v>4058</v>
      </c>
      <c r="E199" s="1">
        <v>3531</v>
      </c>
      <c r="F199" t="s">
        <v>712</v>
      </c>
      <c r="J199" t="s">
        <v>38</v>
      </c>
      <c r="K199" t="s">
        <v>42</v>
      </c>
      <c r="L199" s="1">
        <v>20000</v>
      </c>
      <c r="M199">
        <v>5402</v>
      </c>
      <c r="N199" t="s">
        <v>713</v>
      </c>
      <c r="O199" t="s">
        <v>177</v>
      </c>
      <c r="P199">
        <v>16</v>
      </c>
    </row>
    <row r="200" spans="1:19" x14ac:dyDescent="0.3">
      <c r="A200">
        <v>5412</v>
      </c>
      <c r="B200" s="1">
        <v>130000</v>
      </c>
      <c r="C200" t="s">
        <v>714</v>
      </c>
      <c r="D200" s="1">
        <v>5924</v>
      </c>
      <c r="E200" s="1">
        <v>6461</v>
      </c>
      <c r="F200" t="s">
        <v>695</v>
      </c>
      <c r="G200">
        <v>1</v>
      </c>
      <c r="J200" t="s">
        <v>38</v>
      </c>
      <c r="K200" t="s">
        <v>42</v>
      </c>
      <c r="L200" s="1">
        <v>20000</v>
      </c>
      <c r="M200">
        <v>5412</v>
      </c>
      <c r="N200" t="s">
        <v>208</v>
      </c>
      <c r="O200" t="s">
        <v>715</v>
      </c>
    </row>
    <row r="201" spans="1:19" x14ac:dyDescent="0.3">
      <c r="A201">
        <v>5429</v>
      </c>
      <c r="B201" s="1">
        <v>13500</v>
      </c>
      <c r="C201" t="s">
        <v>379</v>
      </c>
      <c r="D201" s="1">
        <v>1908</v>
      </c>
      <c r="E201" s="1">
        <v>2225</v>
      </c>
      <c r="F201" t="s">
        <v>720</v>
      </c>
      <c r="G201">
        <v>1</v>
      </c>
      <c r="J201" t="s">
        <v>38</v>
      </c>
      <c r="K201" t="s">
        <v>42</v>
      </c>
      <c r="L201" s="1">
        <v>7000</v>
      </c>
      <c r="M201">
        <v>5429</v>
      </c>
      <c r="N201" t="s">
        <v>721</v>
      </c>
    </row>
    <row r="202" spans="1:19" x14ac:dyDescent="0.3">
      <c r="A202">
        <v>5064</v>
      </c>
      <c r="B202" s="1">
        <v>89900</v>
      </c>
      <c r="C202" t="s">
        <v>722</v>
      </c>
      <c r="D202" s="1">
        <v>7163</v>
      </c>
      <c r="E202" s="1">
        <v>6767</v>
      </c>
      <c r="F202" t="s">
        <v>724</v>
      </c>
      <c r="G202">
        <v>1</v>
      </c>
      <c r="H202" s="1">
        <v>84000</v>
      </c>
      <c r="I202" s="2">
        <v>44979</v>
      </c>
      <c r="J202" t="s">
        <v>57</v>
      </c>
      <c r="K202" t="s">
        <v>42</v>
      </c>
      <c r="L202" s="1">
        <v>40794</v>
      </c>
      <c r="M202">
        <v>5064</v>
      </c>
      <c r="N202" t="s">
        <v>1680</v>
      </c>
      <c r="Q202">
        <v>29.21</v>
      </c>
      <c r="R202" s="2">
        <v>55937</v>
      </c>
    </row>
    <row r="203" spans="1:19" x14ac:dyDescent="0.3">
      <c r="A203">
        <v>5417</v>
      </c>
      <c r="B203" s="1">
        <v>33000</v>
      </c>
      <c r="C203" t="s">
        <v>158</v>
      </c>
      <c r="D203" s="1">
        <v>3856</v>
      </c>
      <c r="E203" s="1">
        <v>3143</v>
      </c>
      <c r="F203" t="s">
        <v>725</v>
      </c>
      <c r="J203" t="s">
        <v>38</v>
      </c>
      <c r="K203" t="s">
        <v>42</v>
      </c>
      <c r="L203" s="1">
        <v>8000</v>
      </c>
      <c r="M203">
        <v>5417</v>
      </c>
      <c r="N203" t="s">
        <v>726</v>
      </c>
    </row>
    <row r="204" spans="1:19" x14ac:dyDescent="0.3">
      <c r="A204">
        <v>5313</v>
      </c>
      <c r="B204" s="1">
        <v>12000</v>
      </c>
      <c r="C204" t="s">
        <v>727</v>
      </c>
      <c r="D204" s="1">
        <v>2162</v>
      </c>
      <c r="E204" s="1">
        <v>2977</v>
      </c>
      <c r="F204" t="s">
        <v>728</v>
      </c>
      <c r="H204" s="1">
        <v>25000</v>
      </c>
      <c r="I204" s="2">
        <v>44428</v>
      </c>
      <c r="J204" t="s">
        <v>38</v>
      </c>
      <c r="K204" t="s">
        <v>42</v>
      </c>
      <c r="L204" s="1">
        <v>10885</v>
      </c>
      <c r="M204">
        <v>5313</v>
      </c>
      <c r="N204" t="s">
        <v>729</v>
      </c>
    </row>
    <row r="205" spans="1:19" x14ac:dyDescent="0.3">
      <c r="A205">
        <v>5345</v>
      </c>
      <c r="B205" s="1">
        <v>21000</v>
      </c>
      <c r="C205" t="s">
        <v>730</v>
      </c>
      <c r="D205" s="1">
        <v>4364</v>
      </c>
      <c r="E205" s="1">
        <v>2768</v>
      </c>
      <c r="F205" t="s">
        <v>731</v>
      </c>
      <c r="H205" s="1">
        <v>14402</v>
      </c>
      <c r="I205" s="2">
        <v>45153</v>
      </c>
      <c r="J205" t="s">
        <v>38</v>
      </c>
      <c r="K205" t="s">
        <v>36</v>
      </c>
      <c r="L205" s="1">
        <v>17500</v>
      </c>
      <c r="M205">
        <v>5345</v>
      </c>
      <c r="N205" t="s">
        <v>732</v>
      </c>
    </row>
    <row r="206" spans="1:19" x14ac:dyDescent="0.3">
      <c r="A206">
        <v>5414</v>
      </c>
      <c r="B206" s="1">
        <v>6000</v>
      </c>
      <c r="C206" t="s">
        <v>733</v>
      </c>
      <c r="D206" s="1">
        <v>1742</v>
      </c>
      <c r="E206" s="1">
        <v>1318</v>
      </c>
      <c r="F206" t="s">
        <v>735</v>
      </c>
      <c r="J206" t="s">
        <v>114</v>
      </c>
      <c r="K206" t="s">
        <v>47</v>
      </c>
      <c r="L206" s="1">
        <v>2000</v>
      </c>
      <c r="M206">
        <v>5414</v>
      </c>
      <c r="N206" t="s">
        <v>736</v>
      </c>
      <c r="Q206">
        <v>10</v>
      </c>
      <c r="R206" s="2">
        <v>48917</v>
      </c>
    </row>
    <row r="207" spans="1:19" x14ac:dyDescent="0.3">
      <c r="A207">
        <v>5416</v>
      </c>
      <c r="B207" s="1">
        <v>64000</v>
      </c>
      <c r="C207" t="s">
        <v>737</v>
      </c>
      <c r="D207" s="1">
        <v>3822</v>
      </c>
      <c r="E207" s="1">
        <v>3153</v>
      </c>
      <c r="F207" t="s">
        <v>739</v>
      </c>
      <c r="J207" t="s">
        <v>38</v>
      </c>
      <c r="K207" t="s">
        <v>42</v>
      </c>
      <c r="L207" s="1">
        <v>15000</v>
      </c>
      <c r="M207">
        <v>5416</v>
      </c>
      <c r="N207" t="s">
        <v>740</v>
      </c>
    </row>
    <row r="208" spans="1:19" x14ac:dyDescent="0.3">
      <c r="A208">
        <v>5179</v>
      </c>
      <c r="B208" s="1">
        <v>9500</v>
      </c>
      <c r="C208" t="s">
        <v>741</v>
      </c>
      <c r="D208" s="1">
        <v>1033</v>
      </c>
      <c r="E208" s="1">
        <v>1299</v>
      </c>
      <c r="F208" t="s">
        <v>742</v>
      </c>
      <c r="H208" s="1">
        <v>9989</v>
      </c>
      <c r="I208" s="2">
        <v>45063</v>
      </c>
      <c r="J208" t="s">
        <v>38</v>
      </c>
      <c r="K208" t="s">
        <v>47</v>
      </c>
      <c r="L208" s="1">
        <v>9500</v>
      </c>
      <c r="M208">
        <v>5179</v>
      </c>
      <c r="N208" t="s">
        <v>743</v>
      </c>
    </row>
    <row r="209" spans="1:18" x14ac:dyDescent="0.3">
      <c r="A209">
        <v>4745</v>
      </c>
      <c r="B209" s="1">
        <v>9000</v>
      </c>
      <c r="C209" t="s">
        <v>744</v>
      </c>
      <c r="D209" s="1">
        <v>1137</v>
      </c>
      <c r="E209" s="1">
        <v>1131</v>
      </c>
      <c r="F209" t="s">
        <v>745</v>
      </c>
      <c r="H209" s="1">
        <v>9400</v>
      </c>
      <c r="I209" s="2">
        <v>44746</v>
      </c>
      <c r="J209" t="s">
        <v>38</v>
      </c>
      <c r="K209" t="s">
        <v>47</v>
      </c>
      <c r="L209" s="1">
        <v>9000</v>
      </c>
      <c r="M209">
        <v>4745</v>
      </c>
      <c r="N209" t="s">
        <v>746</v>
      </c>
    </row>
    <row r="210" spans="1:18" x14ac:dyDescent="0.3">
      <c r="A210">
        <v>5252</v>
      </c>
      <c r="B210" s="1">
        <v>860000</v>
      </c>
      <c r="C210" t="s">
        <v>747</v>
      </c>
      <c r="D210" s="1">
        <v>141944</v>
      </c>
      <c r="E210" s="1">
        <v>148103</v>
      </c>
      <c r="F210" t="s">
        <v>749</v>
      </c>
      <c r="J210" t="s">
        <v>38</v>
      </c>
      <c r="K210" t="s">
        <v>36</v>
      </c>
      <c r="L210" s="1">
        <v>500000</v>
      </c>
      <c r="M210">
        <v>5252</v>
      </c>
    </row>
    <row r="211" spans="1:18" x14ac:dyDescent="0.3">
      <c r="A211">
        <v>5403</v>
      </c>
      <c r="B211" s="1">
        <v>61000</v>
      </c>
      <c r="C211" t="s">
        <v>750</v>
      </c>
      <c r="D211" s="1">
        <v>3738</v>
      </c>
      <c r="E211" s="1">
        <v>2970</v>
      </c>
      <c r="F211" t="s">
        <v>752</v>
      </c>
      <c r="J211" t="s">
        <v>38</v>
      </c>
      <c r="K211" t="s">
        <v>42</v>
      </c>
      <c r="L211" s="1">
        <v>12000</v>
      </c>
      <c r="M211">
        <v>5403</v>
      </c>
      <c r="N211" t="s">
        <v>753</v>
      </c>
    </row>
    <row r="212" spans="1:18" x14ac:dyDescent="0.3">
      <c r="A212">
        <v>5183</v>
      </c>
      <c r="B212" s="1">
        <v>361000</v>
      </c>
      <c r="C212" t="s">
        <v>754</v>
      </c>
      <c r="D212" s="1">
        <v>49691</v>
      </c>
      <c r="E212" s="1">
        <v>53237</v>
      </c>
      <c r="F212" t="s">
        <v>755</v>
      </c>
      <c r="J212" t="s">
        <v>57</v>
      </c>
      <c r="K212" t="s">
        <v>52</v>
      </c>
      <c r="L212" s="1">
        <v>240000</v>
      </c>
      <c r="M212">
        <v>5183</v>
      </c>
      <c r="N212" t="s">
        <v>756</v>
      </c>
      <c r="Q212">
        <v>30</v>
      </c>
      <c r="R212" s="2">
        <v>56213</v>
      </c>
    </row>
    <row r="213" spans="1:18" x14ac:dyDescent="0.3">
      <c r="A213">
        <v>5405</v>
      </c>
      <c r="B213" s="1">
        <v>160000</v>
      </c>
      <c r="C213" t="s">
        <v>757</v>
      </c>
      <c r="D213" s="1">
        <v>30076</v>
      </c>
      <c r="E213" s="1">
        <v>21575</v>
      </c>
      <c r="F213" t="s">
        <v>758</v>
      </c>
      <c r="H213" s="1">
        <v>140000</v>
      </c>
      <c r="I213" s="2">
        <v>45228</v>
      </c>
      <c r="J213" t="s">
        <v>38</v>
      </c>
      <c r="K213" t="s">
        <v>52</v>
      </c>
      <c r="L213" s="1">
        <v>70000</v>
      </c>
      <c r="M213">
        <v>5405</v>
      </c>
      <c r="N213" t="s">
        <v>759</v>
      </c>
    </row>
    <row r="214" spans="1:18" x14ac:dyDescent="0.3">
      <c r="A214">
        <v>5153</v>
      </c>
      <c r="B214" s="1">
        <v>236000</v>
      </c>
      <c r="C214" t="s">
        <v>760</v>
      </c>
      <c r="D214" s="1">
        <v>30401</v>
      </c>
      <c r="E214" s="1">
        <v>26989</v>
      </c>
      <c r="F214" t="s">
        <v>762</v>
      </c>
      <c r="H214" s="1">
        <v>220000</v>
      </c>
      <c r="I214" s="2">
        <v>44958</v>
      </c>
      <c r="J214" t="s">
        <v>38</v>
      </c>
      <c r="K214" t="s">
        <v>52</v>
      </c>
      <c r="L214" s="1">
        <v>199000</v>
      </c>
      <c r="M214">
        <v>5153</v>
      </c>
      <c r="N214" t="s">
        <v>763</v>
      </c>
    </row>
    <row r="215" spans="1:18" x14ac:dyDescent="0.3">
      <c r="A215">
        <v>5393</v>
      </c>
      <c r="B215" s="1">
        <v>17500</v>
      </c>
      <c r="C215" t="s">
        <v>538</v>
      </c>
      <c r="D215" s="1">
        <v>5018</v>
      </c>
      <c r="E215" t="s">
        <v>36</v>
      </c>
      <c r="F215" t="s">
        <v>765</v>
      </c>
      <c r="G215">
        <v>1</v>
      </c>
      <c r="J215" t="s">
        <v>57</v>
      </c>
      <c r="K215" t="s">
        <v>36</v>
      </c>
      <c r="L215" s="1">
        <v>5000</v>
      </c>
      <c r="M215">
        <v>5393</v>
      </c>
      <c r="N215" t="s">
        <v>766</v>
      </c>
      <c r="Q215">
        <v>30</v>
      </c>
      <c r="R215" s="2">
        <v>56211</v>
      </c>
    </row>
    <row r="216" spans="1:18" x14ac:dyDescent="0.3">
      <c r="A216">
        <v>5371</v>
      </c>
      <c r="B216" s="1">
        <v>199004</v>
      </c>
      <c r="C216" t="s">
        <v>767</v>
      </c>
      <c r="D216" s="1">
        <v>31069</v>
      </c>
      <c r="E216" s="1">
        <v>29178</v>
      </c>
      <c r="F216" t="s">
        <v>769</v>
      </c>
      <c r="J216" t="s">
        <v>38</v>
      </c>
      <c r="K216" t="s">
        <v>52</v>
      </c>
      <c r="L216" s="1">
        <v>110000</v>
      </c>
      <c r="M216">
        <v>5371</v>
      </c>
      <c r="N216" t="s">
        <v>770</v>
      </c>
    </row>
    <row r="217" spans="1:18" x14ac:dyDescent="0.3">
      <c r="A217">
        <v>5324</v>
      </c>
      <c r="B217" s="1">
        <v>170000</v>
      </c>
      <c r="C217" t="s">
        <v>771</v>
      </c>
      <c r="D217" s="1">
        <v>31545</v>
      </c>
      <c r="E217" s="1">
        <v>48910</v>
      </c>
      <c r="F217" t="s">
        <v>773</v>
      </c>
      <c r="J217" t="s">
        <v>38</v>
      </c>
      <c r="K217" t="s">
        <v>52</v>
      </c>
      <c r="L217" s="1">
        <v>120000</v>
      </c>
      <c r="M217">
        <v>5324</v>
      </c>
      <c r="N217" t="s">
        <v>774</v>
      </c>
    </row>
    <row r="218" spans="1:18" x14ac:dyDescent="0.3">
      <c r="A218">
        <v>5391</v>
      </c>
      <c r="B218" s="1">
        <v>61000</v>
      </c>
      <c r="C218" t="s">
        <v>35</v>
      </c>
      <c r="D218" s="1">
        <v>10523</v>
      </c>
      <c r="E218" s="1">
        <v>7971</v>
      </c>
      <c r="F218" t="s">
        <v>776</v>
      </c>
      <c r="J218" t="s">
        <v>57</v>
      </c>
      <c r="K218" t="s">
        <v>42</v>
      </c>
      <c r="L218" s="1">
        <v>35000</v>
      </c>
      <c r="M218">
        <v>5391</v>
      </c>
      <c r="N218" t="s">
        <v>221</v>
      </c>
      <c r="Q218">
        <v>30</v>
      </c>
      <c r="R218" s="2">
        <v>56205</v>
      </c>
    </row>
    <row r="219" spans="1:18" x14ac:dyDescent="0.3">
      <c r="A219">
        <v>5314</v>
      </c>
      <c r="B219" s="1">
        <v>70666</v>
      </c>
      <c r="C219" t="s">
        <v>777</v>
      </c>
      <c r="D219" s="1">
        <v>18101</v>
      </c>
      <c r="E219" s="1">
        <v>23982</v>
      </c>
      <c r="F219" t="s">
        <v>778</v>
      </c>
      <c r="J219" t="s">
        <v>114</v>
      </c>
      <c r="K219" t="s">
        <v>42</v>
      </c>
      <c r="L219" s="1">
        <v>20000</v>
      </c>
      <c r="M219">
        <v>5314</v>
      </c>
      <c r="N219" t="s">
        <v>779</v>
      </c>
      <c r="Q219">
        <v>10</v>
      </c>
      <c r="R219" s="2">
        <v>48899</v>
      </c>
    </row>
    <row r="220" spans="1:18" x14ac:dyDescent="0.3">
      <c r="A220">
        <v>5380</v>
      </c>
      <c r="B220" s="1">
        <v>41000</v>
      </c>
      <c r="C220" t="s">
        <v>780</v>
      </c>
      <c r="D220" s="1">
        <v>6819</v>
      </c>
      <c r="E220" s="1">
        <v>11474</v>
      </c>
      <c r="F220" t="s">
        <v>782</v>
      </c>
      <c r="J220" t="s">
        <v>38</v>
      </c>
      <c r="K220" t="s">
        <v>42</v>
      </c>
      <c r="L220" s="1">
        <v>25000</v>
      </c>
      <c r="M220">
        <v>5380</v>
      </c>
      <c r="N220" t="s">
        <v>783</v>
      </c>
    </row>
    <row r="221" spans="1:18" x14ac:dyDescent="0.3">
      <c r="A221">
        <v>5390</v>
      </c>
      <c r="B221" s="1">
        <v>23550</v>
      </c>
      <c r="C221" t="s">
        <v>784</v>
      </c>
      <c r="D221" s="1">
        <v>2223</v>
      </c>
      <c r="E221" s="1">
        <v>2372</v>
      </c>
      <c r="F221" t="s">
        <v>785</v>
      </c>
      <c r="J221" t="s">
        <v>38</v>
      </c>
      <c r="K221" t="s">
        <v>42</v>
      </c>
      <c r="L221" s="1">
        <v>9000</v>
      </c>
      <c r="M221">
        <v>5390</v>
      </c>
      <c r="N221" t="s">
        <v>786</v>
      </c>
    </row>
    <row r="222" spans="1:18" x14ac:dyDescent="0.3">
      <c r="A222">
        <v>5388</v>
      </c>
      <c r="B222" s="1">
        <v>21200</v>
      </c>
      <c r="C222" t="s">
        <v>787</v>
      </c>
      <c r="D222" s="1">
        <v>2385</v>
      </c>
      <c r="E222" s="1">
        <v>1925</v>
      </c>
      <c r="F222" t="s">
        <v>789</v>
      </c>
      <c r="J222" t="s">
        <v>38</v>
      </c>
      <c r="K222" t="s">
        <v>42</v>
      </c>
      <c r="L222" s="1">
        <v>12000</v>
      </c>
      <c r="M222">
        <v>5388</v>
      </c>
      <c r="N222" t="s">
        <v>790</v>
      </c>
    </row>
    <row r="223" spans="1:18" x14ac:dyDescent="0.3">
      <c r="A223">
        <v>5383</v>
      </c>
      <c r="B223" s="1">
        <v>13560</v>
      </c>
      <c r="C223" t="s">
        <v>312</v>
      </c>
      <c r="D223" s="1">
        <v>2305</v>
      </c>
      <c r="E223" s="1">
        <v>2806</v>
      </c>
      <c r="F223" t="s">
        <v>791</v>
      </c>
      <c r="J223" t="s">
        <v>38</v>
      </c>
      <c r="K223" t="s">
        <v>42</v>
      </c>
      <c r="L223" s="1">
        <v>8000</v>
      </c>
      <c r="M223">
        <v>5383</v>
      </c>
      <c r="N223" t="s">
        <v>289</v>
      </c>
    </row>
    <row r="224" spans="1:18" x14ac:dyDescent="0.3">
      <c r="A224">
        <v>5328</v>
      </c>
      <c r="B224" s="1">
        <v>51000</v>
      </c>
      <c r="C224" t="s">
        <v>792</v>
      </c>
      <c r="D224" s="1">
        <v>11999</v>
      </c>
      <c r="E224" s="1">
        <v>8180</v>
      </c>
      <c r="F224" t="s">
        <v>793</v>
      </c>
      <c r="J224" t="s">
        <v>38</v>
      </c>
      <c r="K224" t="s">
        <v>36</v>
      </c>
      <c r="L224" s="1">
        <v>25000</v>
      </c>
      <c r="M224">
        <v>5328</v>
      </c>
      <c r="N224" t="s">
        <v>794</v>
      </c>
    </row>
    <row r="225" spans="1:18" x14ac:dyDescent="0.3">
      <c r="A225">
        <v>5362</v>
      </c>
      <c r="B225" s="1">
        <v>150000</v>
      </c>
      <c r="C225" t="s">
        <v>67</v>
      </c>
      <c r="D225" s="1">
        <v>18350</v>
      </c>
      <c r="E225" s="1">
        <v>16624</v>
      </c>
      <c r="F225" t="s">
        <v>796</v>
      </c>
      <c r="J225" t="s">
        <v>38</v>
      </c>
      <c r="K225" t="s">
        <v>52</v>
      </c>
      <c r="L225" s="1">
        <v>70000</v>
      </c>
      <c r="M225">
        <v>5362</v>
      </c>
      <c r="N225" t="s">
        <v>797</v>
      </c>
    </row>
    <row r="226" spans="1:18" x14ac:dyDescent="0.3">
      <c r="A226">
        <v>5378</v>
      </c>
      <c r="B226" s="1">
        <v>180000</v>
      </c>
      <c r="C226" t="s">
        <v>798</v>
      </c>
      <c r="D226" s="1">
        <v>26180</v>
      </c>
      <c r="E226" s="1">
        <v>18746</v>
      </c>
      <c r="F226" t="s">
        <v>800</v>
      </c>
      <c r="G226">
        <v>1</v>
      </c>
      <c r="J226" t="s">
        <v>38</v>
      </c>
      <c r="K226" t="s">
        <v>52</v>
      </c>
      <c r="L226" s="1">
        <v>75000</v>
      </c>
      <c r="M226">
        <v>5378</v>
      </c>
      <c r="N226" t="s">
        <v>801</v>
      </c>
    </row>
    <row r="227" spans="1:18" x14ac:dyDescent="0.3">
      <c r="A227">
        <v>5379</v>
      </c>
      <c r="B227" s="1">
        <v>150000</v>
      </c>
      <c r="C227" t="s">
        <v>802</v>
      </c>
      <c r="D227" s="1">
        <v>19837</v>
      </c>
      <c r="E227" s="1">
        <v>14737</v>
      </c>
      <c r="F227" t="s">
        <v>804</v>
      </c>
      <c r="J227" t="s">
        <v>38</v>
      </c>
      <c r="K227" t="s">
        <v>52</v>
      </c>
      <c r="L227" s="1">
        <v>90000</v>
      </c>
      <c r="M227">
        <v>5379</v>
      </c>
      <c r="N227" t="s">
        <v>805</v>
      </c>
    </row>
    <row r="228" spans="1:18" x14ac:dyDescent="0.3">
      <c r="A228">
        <v>5375</v>
      </c>
      <c r="B228" s="1">
        <v>65500</v>
      </c>
      <c r="C228" t="s">
        <v>806</v>
      </c>
      <c r="D228" s="1">
        <v>12516</v>
      </c>
      <c r="E228" s="1">
        <v>15186</v>
      </c>
      <c r="F228" t="s">
        <v>808</v>
      </c>
      <c r="J228" t="s">
        <v>38</v>
      </c>
      <c r="K228" t="s">
        <v>42</v>
      </c>
      <c r="L228" s="1">
        <v>50000</v>
      </c>
      <c r="M228">
        <v>5375</v>
      </c>
      <c r="N228" t="s">
        <v>809</v>
      </c>
    </row>
    <row r="229" spans="1:18" x14ac:dyDescent="0.3">
      <c r="A229">
        <v>5358</v>
      </c>
      <c r="B229" s="1">
        <v>14000</v>
      </c>
      <c r="C229" t="s">
        <v>404</v>
      </c>
      <c r="D229" s="1">
        <v>3163</v>
      </c>
      <c r="E229" s="1">
        <v>2387</v>
      </c>
      <c r="F229" t="s">
        <v>811</v>
      </c>
      <c r="J229" t="s">
        <v>38</v>
      </c>
      <c r="K229" t="s">
        <v>42</v>
      </c>
      <c r="L229" s="1">
        <v>2899</v>
      </c>
      <c r="M229">
        <v>5358</v>
      </c>
      <c r="N229" t="s">
        <v>812</v>
      </c>
    </row>
    <row r="230" spans="1:18" x14ac:dyDescent="0.3">
      <c r="A230">
        <v>5372</v>
      </c>
      <c r="B230" s="1">
        <v>140000</v>
      </c>
      <c r="C230" t="s">
        <v>813</v>
      </c>
      <c r="D230" s="1">
        <v>30076</v>
      </c>
      <c r="E230" s="1">
        <v>21575</v>
      </c>
      <c r="F230" t="s">
        <v>758</v>
      </c>
      <c r="J230" t="s">
        <v>38</v>
      </c>
      <c r="K230" t="s">
        <v>52</v>
      </c>
      <c r="L230" s="1">
        <v>80000</v>
      </c>
      <c r="M230">
        <v>5372</v>
      </c>
      <c r="N230" t="s">
        <v>759</v>
      </c>
    </row>
    <row r="231" spans="1:18" x14ac:dyDescent="0.3">
      <c r="A231">
        <v>5279</v>
      </c>
      <c r="B231" s="1">
        <v>41000</v>
      </c>
      <c r="C231" t="s">
        <v>215</v>
      </c>
      <c r="D231" s="1">
        <v>4479</v>
      </c>
      <c r="E231" s="1">
        <v>3652</v>
      </c>
      <c r="F231" t="s">
        <v>815</v>
      </c>
      <c r="H231" s="1">
        <v>37500</v>
      </c>
      <c r="I231" s="2">
        <v>45125</v>
      </c>
      <c r="J231" t="s">
        <v>57</v>
      </c>
      <c r="K231" t="s">
        <v>42</v>
      </c>
      <c r="L231" s="1">
        <v>18750</v>
      </c>
      <c r="M231">
        <v>5279</v>
      </c>
      <c r="N231" t="s">
        <v>816</v>
      </c>
      <c r="Q231">
        <v>29.73</v>
      </c>
      <c r="R231" s="2">
        <v>56083</v>
      </c>
    </row>
    <row r="232" spans="1:18" x14ac:dyDescent="0.3">
      <c r="A232">
        <v>5359</v>
      </c>
      <c r="B232" s="1">
        <v>31000</v>
      </c>
      <c r="C232" t="s">
        <v>817</v>
      </c>
      <c r="D232" s="1">
        <v>5283</v>
      </c>
      <c r="E232" s="1">
        <v>5181</v>
      </c>
      <c r="F232" t="s">
        <v>818</v>
      </c>
      <c r="J232" t="s">
        <v>38</v>
      </c>
      <c r="K232" t="s">
        <v>42</v>
      </c>
      <c r="L232" s="1">
        <v>5000</v>
      </c>
      <c r="M232">
        <v>5359</v>
      </c>
      <c r="N232" t="s">
        <v>819</v>
      </c>
    </row>
    <row r="233" spans="1:18" x14ac:dyDescent="0.3">
      <c r="A233">
        <v>5368</v>
      </c>
      <c r="B233" s="1">
        <v>151000</v>
      </c>
      <c r="C233" t="s">
        <v>820</v>
      </c>
      <c r="D233" s="1">
        <v>12665</v>
      </c>
      <c r="E233" s="1">
        <v>12718</v>
      </c>
      <c r="F233" t="s">
        <v>822</v>
      </c>
      <c r="J233" t="s">
        <v>38</v>
      </c>
      <c r="K233" t="s">
        <v>52</v>
      </c>
      <c r="L233" s="1">
        <v>75000</v>
      </c>
      <c r="M233">
        <v>5368</v>
      </c>
      <c r="N233" t="s">
        <v>823</v>
      </c>
    </row>
    <row r="234" spans="1:18" x14ac:dyDescent="0.3">
      <c r="A234">
        <v>5349</v>
      </c>
      <c r="B234" s="1">
        <v>30500</v>
      </c>
      <c r="C234" t="s">
        <v>824</v>
      </c>
      <c r="D234" s="1">
        <v>9283</v>
      </c>
      <c r="E234" s="1">
        <v>6560</v>
      </c>
      <c r="F234" t="s">
        <v>749</v>
      </c>
      <c r="J234" t="s">
        <v>57</v>
      </c>
      <c r="K234" t="s">
        <v>42</v>
      </c>
      <c r="L234" s="1">
        <v>10000</v>
      </c>
      <c r="M234">
        <v>5349</v>
      </c>
      <c r="N234" t="s">
        <v>825</v>
      </c>
      <c r="Q234">
        <v>30</v>
      </c>
      <c r="R234" s="2">
        <v>56177</v>
      </c>
    </row>
    <row r="235" spans="1:18" x14ac:dyDescent="0.3">
      <c r="A235">
        <v>5354</v>
      </c>
      <c r="B235" s="1">
        <v>30700</v>
      </c>
      <c r="C235" t="s">
        <v>826</v>
      </c>
      <c r="D235" s="1">
        <v>6079</v>
      </c>
      <c r="E235" t="s">
        <v>36</v>
      </c>
      <c r="F235" t="s">
        <v>600</v>
      </c>
      <c r="J235" t="s">
        <v>38</v>
      </c>
      <c r="K235" t="s">
        <v>42</v>
      </c>
      <c r="L235" s="1">
        <v>22000</v>
      </c>
      <c r="M235">
        <v>5354</v>
      </c>
      <c r="N235" t="s">
        <v>828</v>
      </c>
    </row>
    <row r="236" spans="1:18" x14ac:dyDescent="0.3">
      <c r="A236">
        <v>5363</v>
      </c>
      <c r="B236" s="1">
        <v>13000</v>
      </c>
      <c r="C236" t="s">
        <v>829</v>
      </c>
      <c r="D236" s="1">
        <v>2050</v>
      </c>
      <c r="E236" s="1">
        <v>1324</v>
      </c>
      <c r="F236" t="s">
        <v>441</v>
      </c>
      <c r="J236" t="s">
        <v>38</v>
      </c>
      <c r="K236" t="s">
        <v>47</v>
      </c>
      <c r="L236" s="1">
        <v>5000</v>
      </c>
      <c r="M236">
        <v>5363</v>
      </c>
      <c r="N236" t="s">
        <v>296</v>
      </c>
    </row>
    <row r="237" spans="1:18" x14ac:dyDescent="0.3">
      <c r="A237">
        <v>4978</v>
      </c>
      <c r="B237" s="1">
        <v>16150</v>
      </c>
      <c r="C237" t="s">
        <v>831</v>
      </c>
      <c r="D237" s="1">
        <v>4433</v>
      </c>
      <c r="E237" s="1">
        <v>6337</v>
      </c>
      <c r="F237" t="s">
        <v>745</v>
      </c>
      <c r="G237">
        <v>1</v>
      </c>
      <c r="J237" t="s">
        <v>38</v>
      </c>
      <c r="K237" t="s">
        <v>36</v>
      </c>
      <c r="L237" s="1">
        <v>10000</v>
      </c>
      <c r="M237">
        <v>4978</v>
      </c>
      <c r="N237" t="s">
        <v>832</v>
      </c>
    </row>
    <row r="238" spans="1:18" x14ac:dyDescent="0.3">
      <c r="A238">
        <v>5346</v>
      </c>
      <c r="B238" s="1">
        <v>29500</v>
      </c>
      <c r="C238" t="s">
        <v>287</v>
      </c>
      <c r="D238" s="1">
        <v>3875</v>
      </c>
      <c r="E238" s="1">
        <v>3809</v>
      </c>
      <c r="F238" t="s">
        <v>833</v>
      </c>
      <c r="J238" t="s">
        <v>57</v>
      </c>
      <c r="K238" t="s">
        <v>42</v>
      </c>
      <c r="L238" s="1">
        <v>4000</v>
      </c>
      <c r="M238">
        <v>5346</v>
      </c>
      <c r="N238" t="s">
        <v>834</v>
      </c>
      <c r="Q238">
        <v>30</v>
      </c>
      <c r="R238" s="2">
        <v>56167</v>
      </c>
    </row>
    <row r="239" spans="1:18" x14ac:dyDescent="0.3">
      <c r="A239">
        <v>4216</v>
      </c>
      <c r="B239" s="1">
        <v>76000</v>
      </c>
      <c r="C239" t="s">
        <v>675</v>
      </c>
      <c r="D239" s="1">
        <v>10256</v>
      </c>
      <c r="E239" s="1">
        <v>10385</v>
      </c>
      <c r="F239" t="s">
        <v>836</v>
      </c>
      <c r="H239" s="1">
        <v>100000</v>
      </c>
      <c r="I239" s="2">
        <v>44457</v>
      </c>
      <c r="J239" t="s">
        <v>38</v>
      </c>
      <c r="K239" t="s">
        <v>42</v>
      </c>
      <c r="L239" s="1">
        <v>11746</v>
      </c>
      <c r="M239">
        <v>4216</v>
      </c>
      <c r="N239" t="s">
        <v>837</v>
      </c>
    </row>
    <row r="240" spans="1:18" x14ac:dyDescent="0.3">
      <c r="A240">
        <v>5340</v>
      </c>
      <c r="B240" s="1">
        <v>21200</v>
      </c>
      <c r="C240" t="s">
        <v>838</v>
      </c>
      <c r="D240" s="1">
        <v>2138</v>
      </c>
      <c r="E240" s="1">
        <v>2300</v>
      </c>
      <c r="F240" t="s">
        <v>839</v>
      </c>
      <c r="J240" t="s">
        <v>38</v>
      </c>
      <c r="K240" t="s">
        <v>42</v>
      </c>
      <c r="L240" s="1">
        <v>2000</v>
      </c>
      <c r="M240">
        <v>5340</v>
      </c>
      <c r="N240" t="s">
        <v>840</v>
      </c>
    </row>
    <row r="241" spans="1:18" x14ac:dyDescent="0.3">
      <c r="A241">
        <v>5294</v>
      </c>
      <c r="B241" s="1">
        <v>23900</v>
      </c>
      <c r="C241" t="s">
        <v>841</v>
      </c>
      <c r="D241" s="1">
        <v>12656</v>
      </c>
      <c r="E241" t="s">
        <v>36</v>
      </c>
      <c r="F241" t="s">
        <v>842</v>
      </c>
      <c r="J241" t="s">
        <v>114</v>
      </c>
      <c r="K241" t="s">
        <v>36</v>
      </c>
      <c r="L241" s="1">
        <v>8000</v>
      </c>
      <c r="M241">
        <v>5294</v>
      </c>
      <c r="N241" t="s">
        <v>115</v>
      </c>
      <c r="Q241">
        <v>10</v>
      </c>
      <c r="R241" s="2">
        <v>48856</v>
      </c>
    </row>
    <row r="242" spans="1:18" x14ac:dyDescent="0.3">
      <c r="A242">
        <v>5316</v>
      </c>
      <c r="B242" s="1">
        <v>14000</v>
      </c>
      <c r="C242" t="s">
        <v>843</v>
      </c>
      <c r="D242" s="1">
        <v>3967</v>
      </c>
      <c r="E242" s="1">
        <v>3425</v>
      </c>
      <c r="F242" t="s">
        <v>845</v>
      </c>
      <c r="H242" s="1">
        <v>23600</v>
      </c>
      <c r="I242" s="2">
        <v>43642</v>
      </c>
      <c r="J242" t="s">
        <v>114</v>
      </c>
      <c r="K242" t="s">
        <v>47</v>
      </c>
      <c r="L242" s="1">
        <v>5162</v>
      </c>
      <c r="M242">
        <v>5316</v>
      </c>
      <c r="N242" t="s">
        <v>673</v>
      </c>
      <c r="Q242">
        <v>5.72</v>
      </c>
      <c r="R242" s="2">
        <v>47295</v>
      </c>
    </row>
    <row r="243" spans="1:18" x14ac:dyDescent="0.3">
      <c r="A243">
        <v>5343</v>
      </c>
      <c r="B243" s="1">
        <v>40400</v>
      </c>
      <c r="C243" t="s">
        <v>846</v>
      </c>
      <c r="D243" s="1">
        <v>9007</v>
      </c>
      <c r="E243" s="1">
        <v>8327</v>
      </c>
      <c r="F243" t="s">
        <v>847</v>
      </c>
      <c r="J243" t="s">
        <v>38</v>
      </c>
      <c r="K243" t="s">
        <v>36</v>
      </c>
      <c r="L243" s="1">
        <v>10000</v>
      </c>
      <c r="M243">
        <v>5343</v>
      </c>
      <c r="N243" t="s">
        <v>848</v>
      </c>
    </row>
    <row r="244" spans="1:18" x14ac:dyDescent="0.3">
      <c r="A244">
        <v>5187</v>
      </c>
      <c r="B244" s="1">
        <v>6500000</v>
      </c>
      <c r="C244" t="s">
        <v>849</v>
      </c>
      <c r="D244" s="1">
        <v>1344875</v>
      </c>
      <c r="E244" s="1">
        <v>850813</v>
      </c>
      <c r="F244" t="s">
        <v>851</v>
      </c>
      <c r="J244" t="s">
        <v>38</v>
      </c>
      <c r="K244" t="s">
        <v>36</v>
      </c>
      <c r="L244" s="1">
        <v>4000000</v>
      </c>
      <c r="M244">
        <v>5187</v>
      </c>
    </row>
    <row r="245" spans="1:18" x14ac:dyDescent="0.3">
      <c r="A245">
        <v>5327</v>
      </c>
      <c r="B245" s="1">
        <v>8805</v>
      </c>
      <c r="C245" t="s">
        <v>852</v>
      </c>
      <c r="D245" s="1">
        <v>776</v>
      </c>
      <c r="E245" s="1">
        <v>972</v>
      </c>
      <c r="F245" t="s">
        <v>854</v>
      </c>
      <c r="J245" t="s">
        <v>38</v>
      </c>
      <c r="K245" t="s">
        <v>47</v>
      </c>
      <c r="L245" s="1">
        <v>750</v>
      </c>
      <c r="M245">
        <v>5327</v>
      </c>
      <c r="N245" t="s">
        <v>855</v>
      </c>
    </row>
    <row r="246" spans="1:18" x14ac:dyDescent="0.3">
      <c r="A246">
        <v>5007</v>
      </c>
      <c r="B246" s="1">
        <v>12500</v>
      </c>
      <c r="C246" t="s">
        <v>856</v>
      </c>
      <c r="D246" s="1">
        <v>2439</v>
      </c>
      <c r="E246" s="1">
        <v>4444</v>
      </c>
      <c r="F246" t="s">
        <v>858</v>
      </c>
      <c r="G246">
        <v>1</v>
      </c>
      <c r="H246" s="1">
        <v>20500</v>
      </c>
      <c r="I246" s="2">
        <v>44762</v>
      </c>
      <c r="J246" t="s">
        <v>38</v>
      </c>
      <c r="K246" t="s">
        <v>36</v>
      </c>
      <c r="L246" s="1">
        <v>11000</v>
      </c>
      <c r="M246">
        <v>5007</v>
      </c>
    </row>
    <row r="247" spans="1:18" x14ac:dyDescent="0.3">
      <c r="A247">
        <v>4143</v>
      </c>
      <c r="B247" s="1">
        <v>15217</v>
      </c>
      <c r="C247" t="s">
        <v>859</v>
      </c>
      <c r="D247" s="1">
        <v>710</v>
      </c>
      <c r="E247" s="1">
        <v>893</v>
      </c>
      <c r="F247" t="s">
        <v>861</v>
      </c>
      <c r="H247" s="1">
        <v>12000</v>
      </c>
      <c r="I247" s="2">
        <v>44337</v>
      </c>
      <c r="J247" t="s">
        <v>38</v>
      </c>
      <c r="K247" t="s">
        <v>36</v>
      </c>
      <c r="L247" s="1">
        <v>13000</v>
      </c>
      <c r="M247">
        <v>4143</v>
      </c>
    </row>
    <row r="248" spans="1:18" x14ac:dyDescent="0.3">
      <c r="A248">
        <v>5325</v>
      </c>
      <c r="B248" s="1">
        <v>39999</v>
      </c>
      <c r="C248" t="s">
        <v>862</v>
      </c>
      <c r="D248" s="1">
        <v>9106</v>
      </c>
      <c r="E248" s="1">
        <v>10587</v>
      </c>
      <c r="F248" t="s">
        <v>863</v>
      </c>
      <c r="G248">
        <v>1</v>
      </c>
      <c r="J248" t="s">
        <v>114</v>
      </c>
      <c r="K248" t="s">
        <v>42</v>
      </c>
      <c r="L248" s="1">
        <v>18000</v>
      </c>
      <c r="M248">
        <v>5325</v>
      </c>
      <c r="N248" t="s">
        <v>864</v>
      </c>
      <c r="Q248">
        <v>10</v>
      </c>
      <c r="R248" s="2">
        <v>48847</v>
      </c>
    </row>
    <row r="249" spans="1:18" x14ac:dyDescent="0.3">
      <c r="A249">
        <v>5333</v>
      </c>
      <c r="B249" s="1">
        <v>12500</v>
      </c>
      <c r="C249" t="s">
        <v>865</v>
      </c>
      <c r="D249" s="1">
        <v>4029</v>
      </c>
      <c r="E249" s="1">
        <v>2221</v>
      </c>
      <c r="F249" t="s">
        <v>866</v>
      </c>
      <c r="J249" t="s">
        <v>38</v>
      </c>
      <c r="K249" t="s">
        <v>42</v>
      </c>
      <c r="L249" s="1">
        <v>4000</v>
      </c>
      <c r="M249">
        <v>5333</v>
      </c>
      <c r="N249" t="s">
        <v>282</v>
      </c>
    </row>
    <row r="250" spans="1:18" x14ac:dyDescent="0.3">
      <c r="A250">
        <v>5329</v>
      </c>
      <c r="B250" s="1">
        <v>30000</v>
      </c>
      <c r="C250" t="s">
        <v>867</v>
      </c>
      <c r="D250" s="1">
        <v>4305</v>
      </c>
      <c r="E250" s="1">
        <v>5833</v>
      </c>
      <c r="F250" t="s">
        <v>868</v>
      </c>
      <c r="J250" t="s">
        <v>38</v>
      </c>
      <c r="K250" t="s">
        <v>42</v>
      </c>
      <c r="L250" s="1">
        <v>12000</v>
      </c>
      <c r="M250">
        <v>5329</v>
      </c>
      <c r="N250" t="s">
        <v>869</v>
      </c>
    </row>
    <row r="251" spans="1:18" x14ac:dyDescent="0.3">
      <c r="A251">
        <v>5306</v>
      </c>
      <c r="B251" s="1">
        <v>70800</v>
      </c>
      <c r="C251" t="s">
        <v>870</v>
      </c>
      <c r="D251" s="1">
        <v>9584</v>
      </c>
      <c r="E251" s="1">
        <v>10210</v>
      </c>
      <c r="F251" t="s">
        <v>871</v>
      </c>
      <c r="J251" t="s">
        <v>57</v>
      </c>
      <c r="K251" t="s">
        <v>42</v>
      </c>
      <c r="L251" s="1">
        <v>20000</v>
      </c>
      <c r="M251">
        <v>5306</v>
      </c>
      <c r="N251" t="s">
        <v>872</v>
      </c>
      <c r="Q251">
        <v>30</v>
      </c>
      <c r="R251" s="2">
        <v>56149</v>
      </c>
    </row>
    <row r="252" spans="1:18" x14ac:dyDescent="0.3">
      <c r="A252">
        <v>5040</v>
      </c>
      <c r="B252" s="1">
        <v>18700</v>
      </c>
      <c r="C252" t="s">
        <v>873</v>
      </c>
      <c r="D252" s="1">
        <v>2086</v>
      </c>
      <c r="E252" s="1">
        <v>2998</v>
      </c>
      <c r="F252" t="s">
        <v>863</v>
      </c>
      <c r="H252" s="1">
        <v>16100</v>
      </c>
      <c r="I252" s="2">
        <v>44848</v>
      </c>
      <c r="J252" t="s">
        <v>38</v>
      </c>
      <c r="K252" t="s">
        <v>42</v>
      </c>
      <c r="L252" s="1">
        <v>18100</v>
      </c>
      <c r="M252">
        <v>5040</v>
      </c>
      <c r="N252" t="s">
        <v>875</v>
      </c>
    </row>
    <row r="253" spans="1:18" x14ac:dyDescent="0.3">
      <c r="A253">
        <v>5323</v>
      </c>
      <c r="B253" s="1">
        <v>19000</v>
      </c>
      <c r="C253" t="s">
        <v>876</v>
      </c>
      <c r="D253" s="1">
        <v>3479</v>
      </c>
      <c r="E253" t="s">
        <v>36</v>
      </c>
      <c r="F253" t="s">
        <v>877</v>
      </c>
      <c r="J253" t="s">
        <v>38</v>
      </c>
      <c r="K253" t="s">
        <v>42</v>
      </c>
      <c r="L253" s="1">
        <v>3500</v>
      </c>
      <c r="M253">
        <v>5323</v>
      </c>
      <c r="N253" t="s">
        <v>878</v>
      </c>
    </row>
    <row r="254" spans="1:18" x14ac:dyDescent="0.3">
      <c r="A254">
        <v>5300</v>
      </c>
      <c r="B254" s="1">
        <v>47200</v>
      </c>
      <c r="C254" t="s">
        <v>879</v>
      </c>
      <c r="D254" s="1">
        <v>27130</v>
      </c>
      <c r="E254" t="s">
        <v>36</v>
      </c>
      <c r="F254" t="s">
        <v>880</v>
      </c>
      <c r="G254">
        <v>1</v>
      </c>
      <c r="J254" t="s">
        <v>38</v>
      </c>
      <c r="K254" t="s">
        <v>36</v>
      </c>
      <c r="L254" s="1">
        <v>15000</v>
      </c>
      <c r="M254">
        <v>5300</v>
      </c>
      <c r="N254" t="s">
        <v>66</v>
      </c>
    </row>
    <row r="255" spans="1:18" x14ac:dyDescent="0.3">
      <c r="A255">
        <v>5301</v>
      </c>
      <c r="B255" s="1">
        <v>41000</v>
      </c>
      <c r="C255" t="s">
        <v>671</v>
      </c>
      <c r="D255" s="1">
        <v>11514</v>
      </c>
      <c r="E255" t="s">
        <v>36</v>
      </c>
      <c r="F255" t="s">
        <v>881</v>
      </c>
      <c r="G255">
        <v>1</v>
      </c>
      <c r="J255" t="s">
        <v>38</v>
      </c>
      <c r="K255" t="s">
        <v>36</v>
      </c>
      <c r="L255" s="1">
        <v>15000</v>
      </c>
      <c r="M255">
        <v>5301</v>
      </c>
      <c r="N255" t="s">
        <v>882</v>
      </c>
    </row>
    <row r="256" spans="1:18" x14ac:dyDescent="0.3">
      <c r="A256">
        <v>5238</v>
      </c>
      <c r="B256" s="1">
        <v>33250</v>
      </c>
      <c r="C256" t="s">
        <v>392</v>
      </c>
      <c r="D256" s="1">
        <v>5167</v>
      </c>
      <c r="E256" s="1">
        <v>6983</v>
      </c>
      <c r="F256" t="s">
        <v>883</v>
      </c>
      <c r="J256" t="s">
        <v>38</v>
      </c>
      <c r="K256" t="s">
        <v>42</v>
      </c>
      <c r="L256" s="1">
        <v>19000</v>
      </c>
      <c r="M256">
        <v>5238</v>
      </c>
      <c r="N256" t="s">
        <v>884</v>
      </c>
    </row>
    <row r="257" spans="1:18" x14ac:dyDescent="0.3">
      <c r="A257">
        <v>5312</v>
      </c>
      <c r="B257" s="1">
        <v>6200</v>
      </c>
      <c r="C257" t="s">
        <v>733</v>
      </c>
      <c r="D257" s="1">
        <v>1802</v>
      </c>
      <c r="E257" t="s">
        <v>36</v>
      </c>
      <c r="F257" t="s">
        <v>288</v>
      </c>
      <c r="J257" t="s">
        <v>38</v>
      </c>
      <c r="K257" t="s">
        <v>42</v>
      </c>
      <c r="L257" s="1">
        <v>1500</v>
      </c>
      <c r="M257">
        <v>5312</v>
      </c>
      <c r="N257" t="s">
        <v>885</v>
      </c>
    </row>
    <row r="258" spans="1:18" x14ac:dyDescent="0.3">
      <c r="A258">
        <v>5305</v>
      </c>
      <c r="B258" s="1">
        <v>11000</v>
      </c>
      <c r="C258" t="s">
        <v>886</v>
      </c>
      <c r="D258" s="1">
        <v>2313</v>
      </c>
      <c r="E258" s="1">
        <v>1195</v>
      </c>
      <c r="F258" t="s">
        <v>887</v>
      </c>
      <c r="J258" t="s">
        <v>38</v>
      </c>
      <c r="K258" t="s">
        <v>36</v>
      </c>
      <c r="L258" s="1">
        <v>4000</v>
      </c>
      <c r="M258">
        <v>5305</v>
      </c>
      <c r="N258" t="s">
        <v>888</v>
      </c>
    </row>
    <row r="259" spans="1:18" x14ac:dyDescent="0.3">
      <c r="A259">
        <v>5308</v>
      </c>
      <c r="B259" s="1">
        <v>401000</v>
      </c>
      <c r="C259" t="s">
        <v>889</v>
      </c>
      <c r="D259" s="1">
        <v>77995</v>
      </c>
      <c r="E259" s="1">
        <v>92389</v>
      </c>
      <c r="F259" t="s">
        <v>887</v>
      </c>
      <c r="J259" t="s">
        <v>38</v>
      </c>
      <c r="K259" t="s">
        <v>36</v>
      </c>
      <c r="L259" s="1">
        <v>150000</v>
      </c>
      <c r="M259">
        <v>5308</v>
      </c>
    </row>
    <row r="260" spans="1:18" x14ac:dyDescent="0.3">
      <c r="A260">
        <v>5224</v>
      </c>
      <c r="B260" s="1">
        <v>140000</v>
      </c>
      <c r="C260" t="s">
        <v>494</v>
      </c>
      <c r="D260" s="1">
        <v>19039</v>
      </c>
      <c r="E260" s="1">
        <v>21945</v>
      </c>
      <c r="F260" t="s">
        <v>891</v>
      </c>
      <c r="H260" s="1">
        <v>141899</v>
      </c>
      <c r="I260" s="2">
        <v>44952</v>
      </c>
      <c r="J260" t="s">
        <v>38</v>
      </c>
      <c r="K260" t="s">
        <v>52</v>
      </c>
      <c r="L260" s="1">
        <v>65000</v>
      </c>
      <c r="M260">
        <v>5224</v>
      </c>
      <c r="N260" t="s">
        <v>892</v>
      </c>
    </row>
    <row r="261" spans="1:18" x14ac:dyDescent="0.3">
      <c r="A261">
        <v>5309</v>
      </c>
      <c r="B261" s="1">
        <v>40500</v>
      </c>
      <c r="C261" t="s">
        <v>893</v>
      </c>
      <c r="D261" s="1">
        <v>4905</v>
      </c>
      <c r="E261" s="1">
        <v>6096</v>
      </c>
      <c r="F261" t="s">
        <v>894</v>
      </c>
      <c r="J261" t="s">
        <v>38</v>
      </c>
      <c r="K261" t="s">
        <v>42</v>
      </c>
      <c r="L261" s="1">
        <v>16000</v>
      </c>
      <c r="M261">
        <v>5309</v>
      </c>
      <c r="N261" t="s">
        <v>895</v>
      </c>
    </row>
    <row r="262" spans="1:18" x14ac:dyDescent="0.3">
      <c r="A262">
        <v>5092</v>
      </c>
      <c r="B262" s="1">
        <v>35000</v>
      </c>
      <c r="C262" t="s">
        <v>896</v>
      </c>
      <c r="D262" s="1">
        <v>4009</v>
      </c>
      <c r="E262" s="1">
        <v>3853</v>
      </c>
      <c r="F262" t="s">
        <v>898</v>
      </c>
      <c r="H262" s="1">
        <v>27100</v>
      </c>
      <c r="I262" s="2">
        <v>44998</v>
      </c>
      <c r="J262" t="s">
        <v>38</v>
      </c>
      <c r="K262" t="s">
        <v>42</v>
      </c>
      <c r="L262" s="1">
        <v>13550</v>
      </c>
      <c r="M262">
        <v>5092</v>
      </c>
      <c r="N262" t="s">
        <v>438</v>
      </c>
    </row>
    <row r="263" spans="1:18" x14ac:dyDescent="0.3">
      <c r="A263">
        <v>5152</v>
      </c>
      <c r="B263" s="1">
        <v>35000</v>
      </c>
      <c r="C263" t="s">
        <v>862</v>
      </c>
      <c r="D263" s="1">
        <v>7973</v>
      </c>
      <c r="E263" t="s">
        <v>36</v>
      </c>
      <c r="F263" t="s">
        <v>899</v>
      </c>
      <c r="G263">
        <v>1</v>
      </c>
      <c r="H263" s="1">
        <v>38000</v>
      </c>
      <c r="I263" s="2">
        <v>44835</v>
      </c>
      <c r="J263" t="s">
        <v>38</v>
      </c>
      <c r="K263" t="s">
        <v>42</v>
      </c>
      <c r="L263" s="1">
        <v>16977</v>
      </c>
      <c r="M263">
        <v>5152</v>
      </c>
      <c r="N263" t="s">
        <v>900</v>
      </c>
    </row>
    <row r="264" spans="1:18" x14ac:dyDescent="0.3">
      <c r="A264">
        <v>5194</v>
      </c>
      <c r="B264" s="1">
        <v>18999</v>
      </c>
      <c r="C264" t="s">
        <v>901</v>
      </c>
      <c r="D264" s="1">
        <v>2623</v>
      </c>
      <c r="E264" s="1">
        <v>2544</v>
      </c>
      <c r="F264" t="s">
        <v>902</v>
      </c>
      <c r="H264" s="1">
        <v>17600</v>
      </c>
      <c r="I264" s="2">
        <v>45076</v>
      </c>
      <c r="J264" t="s">
        <v>38</v>
      </c>
      <c r="K264" t="s">
        <v>42</v>
      </c>
      <c r="L264" s="1">
        <v>18950</v>
      </c>
      <c r="M264">
        <v>5194</v>
      </c>
    </row>
    <row r="265" spans="1:18" x14ac:dyDescent="0.3">
      <c r="A265">
        <v>5296</v>
      </c>
      <c r="B265" s="1">
        <v>260000</v>
      </c>
      <c r="C265" t="s">
        <v>903</v>
      </c>
      <c r="D265" s="1">
        <v>12507</v>
      </c>
      <c r="E265" s="1">
        <v>13140</v>
      </c>
      <c r="F265" t="s">
        <v>905</v>
      </c>
      <c r="G265">
        <v>1</v>
      </c>
      <c r="J265" t="s">
        <v>38</v>
      </c>
      <c r="K265" t="s">
        <v>36</v>
      </c>
      <c r="L265" s="1">
        <v>75000</v>
      </c>
      <c r="M265">
        <v>5296</v>
      </c>
    </row>
    <row r="266" spans="1:18" x14ac:dyDescent="0.3">
      <c r="A266">
        <v>4232</v>
      </c>
      <c r="B266" s="1">
        <v>85000</v>
      </c>
      <c r="C266" t="s">
        <v>906</v>
      </c>
      <c r="D266" s="1">
        <v>8838</v>
      </c>
      <c r="E266" s="1">
        <v>9797</v>
      </c>
      <c r="F266" t="s">
        <v>908</v>
      </c>
      <c r="J266" t="s">
        <v>38</v>
      </c>
      <c r="K266" t="s">
        <v>36</v>
      </c>
      <c r="L266" s="1">
        <v>45000</v>
      </c>
      <c r="M266">
        <v>4232</v>
      </c>
      <c r="N266" t="s">
        <v>909</v>
      </c>
    </row>
    <row r="267" spans="1:18" x14ac:dyDescent="0.3">
      <c r="A267">
        <v>5292</v>
      </c>
      <c r="B267" s="1">
        <v>14402</v>
      </c>
      <c r="C267" t="s">
        <v>910</v>
      </c>
      <c r="D267" s="1">
        <v>6496</v>
      </c>
      <c r="E267" s="1">
        <v>2191</v>
      </c>
      <c r="F267" t="s">
        <v>911</v>
      </c>
      <c r="J267" t="s">
        <v>38</v>
      </c>
      <c r="K267" t="s">
        <v>36</v>
      </c>
      <c r="L267" s="1">
        <v>4000</v>
      </c>
      <c r="M267">
        <v>5292</v>
      </c>
      <c r="N267" t="s">
        <v>732</v>
      </c>
    </row>
    <row r="268" spans="1:18" x14ac:dyDescent="0.3">
      <c r="A268">
        <v>5293</v>
      </c>
      <c r="B268" s="1">
        <v>400000</v>
      </c>
      <c r="C268" t="s">
        <v>912</v>
      </c>
      <c r="D268" s="1">
        <v>115132</v>
      </c>
      <c r="E268" s="1">
        <v>102174</v>
      </c>
      <c r="F268" t="s">
        <v>914</v>
      </c>
      <c r="J268" t="s">
        <v>38</v>
      </c>
      <c r="K268" t="s">
        <v>36</v>
      </c>
      <c r="L268" s="1">
        <v>150000</v>
      </c>
      <c r="M268">
        <v>5293</v>
      </c>
      <c r="N268" t="s">
        <v>915</v>
      </c>
    </row>
    <row r="269" spans="1:18" x14ac:dyDescent="0.3">
      <c r="A269">
        <v>5052</v>
      </c>
      <c r="B269" s="1">
        <v>137970</v>
      </c>
      <c r="C269" t="s">
        <v>916</v>
      </c>
      <c r="D269" s="1">
        <v>35576</v>
      </c>
      <c r="E269" s="1">
        <v>38296</v>
      </c>
      <c r="F269" t="s">
        <v>918</v>
      </c>
      <c r="J269" t="s">
        <v>114</v>
      </c>
      <c r="K269" t="s">
        <v>52</v>
      </c>
      <c r="L269" s="1">
        <v>105000</v>
      </c>
      <c r="M269">
        <v>5052</v>
      </c>
      <c r="N269" t="s">
        <v>919</v>
      </c>
      <c r="Q269">
        <v>10</v>
      </c>
      <c r="R269" s="2">
        <v>48800</v>
      </c>
    </row>
    <row r="270" spans="1:18" x14ac:dyDescent="0.3">
      <c r="A270">
        <v>3495</v>
      </c>
      <c r="B270" s="1">
        <v>17800</v>
      </c>
      <c r="C270" t="s">
        <v>702</v>
      </c>
      <c r="D270" s="1">
        <v>7031</v>
      </c>
      <c r="E270" s="1">
        <v>4469</v>
      </c>
      <c r="F270" t="s">
        <v>263</v>
      </c>
      <c r="H270" s="1">
        <v>27300</v>
      </c>
      <c r="I270" s="2">
        <v>43732</v>
      </c>
      <c r="J270" t="s">
        <v>114</v>
      </c>
      <c r="K270" t="s">
        <v>42</v>
      </c>
      <c r="L270" s="1">
        <v>11623</v>
      </c>
      <c r="M270">
        <v>3495</v>
      </c>
      <c r="N270" t="s">
        <v>921</v>
      </c>
      <c r="Q270">
        <v>6.13</v>
      </c>
      <c r="R270" s="2">
        <v>47385</v>
      </c>
    </row>
    <row r="271" spans="1:18" x14ac:dyDescent="0.3">
      <c r="A271">
        <v>5271</v>
      </c>
      <c r="B271" s="1">
        <v>36700</v>
      </c>
      <c r="C271" t="s">
        <v>404</v>
      </c>
      <c r="D271" s="1">
        <v>8277</v>
      </c>
      <c r="E271" s="1">
        <v>9636</v>
      </c>
      <c r="F271" t="s">
        <v>922</v>
      </c>
      <c r="J271" t="s">
        <v>57</v>
      </c>
      <c r="K271" t="s">
        <v>42</v>
      </c>
      <c r="L271" s="1">
        <v>15000</v>
      </c>
      <c r="M271">
        <v>5271</v>
      </c>
      <c r="N271" t="s">
        <v>923</v>
      </c>
      <c r="Q271">
        <v>30</v>
      </c>
      <c r="R271" s="2">
        <v>56103</v>
      </c>
    </row>
    <row r="272" spans="1:18" x14ac:dyDescent="0.3">
      <c r="A272">
        <v>5267</v>
      </c>
      <c r="B272" s="1">
        <v>111250</v>
      </c>
      <c r="C272" t="s">
        <v>924</v>
      </c>
      <c r="D272" s="1">
        <v>22472</v>
      </c>
      <c r="E272" s="1">
        <v>20038</v>
      </c>
      <c r="F272" t="s">
        <v>925</v>
      </c>
      <c r="J272" t="s">
        <v>114</v>
      </c>
      <c r="K272" t="s">
        <v>52</v>
      </c>
      <c r="L272" s="1">
        <v>100000</v>
      </c>
      <c r="M272">
        <v>5267</v>
      </c>
      <c r="N272" t="s">
        <v>926</v>
      </c>
      <c r="Q272">
        <v>10</v>
      </c>
      <c r="R272" s="2">
        <v>48797</v>
      </c>
    </row>
    <row r="273" spans="1:18" x14ac:dyDescent="0.3">
      <c r="A273">
        <v>5144</v>
      </c>
      <c r="B273" s="1">
        <v>33000</v>
      </c>
      <c r="C273" t="s">
        <v>927</v>
      </c>
      <c r="D273" s="1">
        <v>15355</v>
      </c>
      <c r="E273" t="s">
        <v>36</v>
      </c>
      <c r="F273" t="s">
        <v>928</v>
      </c>
      <c r="G273">
        <v>1</v>
      </c>
      <c r="J273" t="s">
        <v>38</v>
      </c>
      <c r="K273" t="s">
        <v>36</v>
      </c>
      <c r="L273" s="1">
        <v>25000</v>
      </c>
      <c r="M273">
        <v>5144</v>
      </c>
      <c r="N273" t="s">
        <v>929</v>
      </c>
    </row>
    <row r="274" spans="1:18" x14ac:dyDescent="0.3">
      <c r="A274">
        <v>5284</v>
      </c>
      <c r="B274" s="1">
        <v>50000</v>
      </c>
      <c r="C274" t="s">
        <v>930</v>
      </c>
      <c r="D274" s="1">
        <v>6014</v>
      </c>
      <c r="E274" s="1">
        <v>6171</v>
      </c>
      <c r="F274" t="s">
        <v>932</v>
      </c>
      <c r="G274">
        <v>1</v>
      </c>
      <c r="J274" t="s">
        <v>114</v>
      </c>
      <c r="K274" t="s">
        <v>36</v>
      </c>
      <c r="L274" s="1">
        <v>25000</v>
      </c>
      <c r="M274">
        <v>5284</v>
      </c>
      <c r="Q274">
        <v>10</v>
      </c>
      <c r="R274" s="2">
        <v>48795</v>
      </c>
    </row>
    <row r="275" spans="1:18" x14ac:dyDescent="0.3">
      <c r="A275">
        <v>5278</v>
      </c>
      <c r="B275" s="1">
        <v>23002</v>
      </c>
      <c r="C275" t="s">
        <v>933</v>
      </c>
      <c r="D275" s="1">
        <v>5303</v>
      </c>
      <c r="E275" s="1">
        <v>2552</v>
      </c>
      <c r="F275" t="s">
        <v>934</v>
      </c>
      <c r="J275" t="s">
        <v>114</v>
      </c>
      <c r="K275" t="s">
        <v>36</v>
      </c>
      <c r="L275" s="1">
        <v>5000</v>
      </c>
      <c r="M275">
        <v>5278</v>
      </c>
      <c r="N275" t="s">
        <v>935</v>
      </c>
      <c r="Q275">
        <v>10</v>
      </c>
      <c r="R275" s="2">
        <v>48794</v>
      </c>
    </row>
    <row r="276" spans="1:18" x14ac:dyDescent="0.3">
      <c r="A276">
        <v>5276</v>
      </c>
      <c r="B276" s="1">
        <v>23839</v>
      </c>
      <c r="C276" t="s">
        <v>936</v>
      </c>
      <c r="D276" s="1">
        <v>23839</v>
      </c>
      <c r="E276" t="s">
        <v>36</v>
      </c>
      <c r="F276" t="s">
        <v>937</v>
      </c>
      <c r="G276">
        <v>1</v>
      </c>
      <c r="J276" t="s">
        <v>114</v>
      </c>
      <c r="K276" t="s">
        <v>36</v>
      </c>
      <c r="L276" s="1">
        <v>20000</v>
      </c>
      <c r="M276">
        <v>5276</v>
      </c>
      <c r="N276" t="s">
        <v>938</v>
      </c>
      <c r="Q276">
        <v>10</v>
      </c>
      <c r="R276" s="2">
        <v>48790</v>
      </c>
    </row>
    <row r="277" spans="1:18" x14ac:dyDescent="0.3">
      <c r="A277">
        <v>5270</v>
      </c>
      <c r="B277" s="1">
        <v>39500</v>
      </c>
      <c r="C277" t="s">
        <v>727</v>
      </c>
      <c r="D277" s="1">
        <v>7121</v>
      </c>
      <c r="E277" s="1">
        <v>7462</v>
      </c>
      <c r="F277" t="s">
        <v>939</v>
      </c>
      <c r="J277" t="s">
        <v>114</v>
      </c>
      <c r="K277" t="s">
        <v>42</v>
      </c>
      <c r="L277" s="1">
        <v>21000</v>
      </c>
      <c r="M277">
        <v>5270</v>
      </c>
      <c r="N277" t="s">
        <v>940</v>
      </c>
      <c r="Q277">
        <v>10</v>
      </c>
      <c r="R277" s="2">
        <v>48787</v>
      </c>
    </row>
    <row r="278" spans="1:18" x14ac:dyDescent="0.3">
      <c r="A278">
        <v>5265</v>
      </c>
      <c r="B278" s="1">
        <v>3500</v>
      </c>
      <c r="C278" t="s">
        <v>941</v>
      </c>
      <c r="D278" s="1">
        <v>1042</v>
      </c>
      <c r="E278" t="s">
        <v>36</v>
      </c>
      <c r="F278" t="s">
        <v>942</v>
      </c>
      <c r="J278" t="s">
        <v>114</v>
      </c>
      <c r="K278" t="s">
        <v>47</v>
      </c>
      <c r="L278" s="1">
        <v>1100</v>
      </c>
      <c r="M278">
        <v>5265</v>
      </c>
      <c r="Q278">
        <v>10</v>
      </c>
      <c r="R278" s="2">
        <v>48784</v>
      </c>
    </row>
    <row r="279" spans="1:18" x14ac:dyDescent="0.3">
      <c r="A279">
        <v>5263</v>
      </c>
      <c r="B279" s="1">
        <v>37000</v>
      </c>
      <c r="C279" t="s">
        <v>943</v>
      </c>
      <c r="D279" s="1">
        <v>12042</v>
      </c>
      <c r="E279" t="s">
        <v>36</v>
      </c>
      <c r="F279" t="s">
        <v>37</v>
      </c>
      <c r="J279" t="s">
        <v>114</v>
      </c>
      <c r="K279" t="s">
        <v>42</v>
      </c>
      <c r="L279" s="1">
        <v>15000</v>
      </c>
      <c r="M279">
        <v>5263</v>
      </c>
      <c r="N279" t="s">
        <v>944</v>
      </c>
      <c r="Q279">
        <v>10</v>
      </c>
      <c r="R279" s="2">
        <v>48783</v>
      </c>
    </row>
    <row r="280" spans="1:18" x14ac:dyDescent="0.3">
      <c r="A280">
        <v>4367</v>
      </c>
      <c r="B280" s="1">
        <v>23000</v>
      </c>
      <c r="C280" t="s">
        <v>945</v>
      </c>
      <c r="D280" s="1">
        <v>2314</v>
      </c>
      <c r="E280" s="1">
        <v>2959</v>
      </c>
      <c r="F280" t="s">
        <v>947</v>
      </c>
      <c r="H280" s="1">
        <v>16850</v>
      </c>
      <c r="I280" s="2">
        <v>44516</v>
      </c>
      <c r="J280" t="s">
        <v>57</v>
      </c>
      <c r="K280" t="s">
        <v>42</v>
      </c>
      <c r="L280" s="1">
        <v>22000</v>
      </c>
      <c r="M280">
        <v>4367</v>
      </c>
      <c r="N280" t="s">
        <v>948</v>
      </c>
      <c r="Q280">
        <v>28.32</v>
      </c>
      <c r="R280" s="2">
        <v>55473</v>
      </c>
    </row>
    <row r="281" spans="1:18" x14ac:dyDescent="0.3">
      <c r="A281">
        <v>5158</v>
      </c>
      <c r="B281" s="1">
        <v>7000</v>
      </c>
      <c r="C281" t="s">
        <v>949</v>
      </c>
      <c r="D281" s="1">
        <v>1412</v>
      </c>
      <c r="E281" s="1">
        <v>1311</v>
      </c>
      <c r="F281" t="s">
        <v>950</v>
      </c>
      <c r="H281" s="1">
        <v>4805</v>
      </c>
      <c r="I281" s="2">
        <v>45044</v>
      </c>
      <c r="J281" t="s">
        <v>114</v>
      </c>
      <c r="K281" t="s">
        <v>47</v>
      </c>
      <c r="L281" s="1">
        <v>6800</v>
      </c>
      <c r="M281">
        <v>5158</v>
      </c>
      <c r="N281" t="s">
        <v>951</v>
      </c>
      <c r="Q281">
        <v>7.54</v>
      </c>
      <c r="R281" s="2">
        <v>47883</v>
      </c>
    </row>
    <row r="282" spans="1:18" x14ac:dyDescent="0.3">
      <c r="A282">
        <v>5257</v>
      </c>
      <c r="B282" s="1">
        <v>40000</v>
      </c>
      <c r="C282" t="s">
        <v>952</v>
      </c>
      <c r="D282" s="1">
        <v>3986</v>
      </c>
      <c r="E282" s="1">
        <v>4009</v>
      </c>
      <c r="F282" t="s">
        <v>954</v>
      </c>
      <c r="J282" t="s">
        <v>38</v>
      </c>
      <c r="K282" t="s">
        <v>42</v>
      </c>
      <c r="L282" s="1">
        <v>20000</v>
      </c>
      <c r="M282">
        <v>5257</v>
      </c>
      <c r="N282" t="s">
        <v>955</v>
      </c>
    </row>
    <row r="283" spans="1:18" x14ac:dyDescent="0.3">
      <c r="A283">
        <v>5256</v>
      </c>
      <c r="B283" s="1">
        <v>24500</v>
      </c>
      <c r="C283" t="s">
        <v>956</v>
      </c>
      <c r="D283" s="1">
        <v>5665</v>
      </c>
      <c r="E283" s="1">
        <v>6613</v>
      </c>
      <c r="F283" t="s">
        <v>56</v>
      </c>
      <c r="J283" t="s">
        <v>114</v>
      </c>
      <c r="K283" t="s">
        <v>42</v>
      </c>
      <c r="L283" s="1">
        <v>16000</v>
      </c>
      <c r="M283">
        <v>5256</v>
      </c>
      <c r="N283" t="s">
        <v>957</v>
      </c>
      <c r="Q283">
        <v>10</v>
      </c>
      <c r="R283" s="2">
        <v>48780</v>
      </c>
    </row>
    <row r="284" spans="1:18" x14ac:dyDescent="0.3">
      <c r="A284">
        <v>5027</v>
      </c>
      <c r="B284" s="1">
        <v>23500</v>
      </c>
      <c r="C284" t="s">
        <v>916</v>
      </c>
      <c r="D284" s="1">
        <v>6064</v>
      </c>
      <c r="E284" t="s">
        <v>36</v>
      </c>
      <c r="F284" t="s">
        <v>959</v>
      </c>
      <c r="H284" s="1">
        <v>11000</v>
      </c>
      <c r="I284" s="2">
        <v>44952</v>
      </c>
      <c r="J284" t="s">
        <v>38</v>
      </c>
      <c r="K284" t="s">
        <v>36</v>
      </c>
      <c r="L284" s="1">
        <v>17000</v>
      </c>
      <c r="M284">
        <v>5027</v>
      </c>
      <c r="N284" t="s">
        <v>960</v>
      </c>
    </row>
    <row r="285" spans="1:18" x14ac:dyDescent="0.3">
      <c r="A285">
        <v>5251</v>
      </c>
      <c r="B285" s="1">
        <v>37500</v>
      </c>
      <c r="C285" t="s">
        <v>896</v>
      </c>
      <c r="D285" s="1">
        <v>4294</v>
      </c>
      <c r="E285" s="1">
        <v>3532</v>
      </c>
      <c r="F285" t="s">
        <v>962</v>
      </c>
      <c r="J285" t="s">
        <v>57</v>
      </c>
      <c r="K285" t="s">
        <v>42</v>
      </c>
      <c r="L285" s="1">
        <v>35000</v>
      </c>
      <c r="M285">
        <v>5251</v>
      </c>
      <c r="N285" t="s">
        <v>816</v>
      </c>
      <c r="Q285">
        <v>30</v>
      </c>
      <c r="R285" s="2">
        <v>56083</v>
      </c>
    </row>
    <row r="286" spans="1:18" x14ac:dyDescent="0.3">
      <c r="A286">
        <v>3623</v>
      </c>
      <c r="B286" s="1">
        <v>9450</v>
      </c>
      <c r="C286" t="s">
        <v>112</v>
      </c>
      <c r="D286" s="1">
        <v>2443</v>
      </c>
      <c r="E286" s="1">
        <v>2669</v>
      </c>
      <c r="F286" t="s">
        <v>964</v>
      </c>
      <c r="H286" s="1">
        <v>20900</v>
      </c>
      <c r="I286" s="2">
        <v>43868</v>
      </c>
      <c r="J286" t="s">
        <v>114</v>
      </c>
      <c r="K286" t="s">
        <v>47</v>
      </c>
      <c r="L286" s="1">
        <v>8000</v>
      </c>
      <c r="M286">
        <v>3623</v>
      </c>
      <c r="N286" t="s">
        <v>344</v>
      </c>
      <c r="Q286">
        <v>6.57</v>
      </c>
      <c r="R286" s="2">
        <v>47521</v>
      </c>
    </row>
    <row r="287" spans="1:18" x14ac:dyDescent="0.3">
      <c r="A287">
        <v>5255</v>
      </c>
      <c r="B287" s="1">
        <v>1100000</v>
      </c>
      <c r="C287" t="s">
        <v>965</v>
      </c>
      <c r="D287" s="1">
        <v>75997</v>
      </c>
      <c r="E287" s="1">
        <v>77946</v>
      </c>
      <c r="F287" t="s">
        <v>967</v>
      </c>
      <c r="J287" t="s">
        <v>38</v>
      </c>
      <c r="K287" t="s">
        <v>52</v>
      </c>
      <c r="L287" s="1">
        <v>475000</v>
      </c>
      <c r="M287">
        <v>5255</v>
      </c>
      <c r="N287" t="s">
        <v>968</v>
      </c>
    </row>
    <row r="288" spans="1:18" x14ac:dyDescent="0.3">
      <c r="A288">
        <v>5246</v>
      </c>
      <c r="B288" s="1">
        <v>24123</v>
      </c>
      <c r="C288" t="s">
        <v>969</v>
      </c>
      <c r="D288" s="1">
        <v>4329</v>
      </c>
      <c r="E288" s="1">
        <v>4497</v>
      </c>
      <c r="F288" t="s">
        <v>970</v>
      </c>
      <c r="J288" t="s">
        <v>57</v>
      </c>
      <c r="K288" t="s">
        <v>42</v>
      </c>
      <c r="L288" s="1">
        <v>17000</v>
      </c>
      <c r="M288">
        <v>5246</v>
      </c>
      <c r="N288" t="s">
        <v>971</v>
      </c>
      <c r="Q288">
        <v>30</v>
      </c>
      <c r="R288" s="2">
        <v>56077</v>
      </c>
    </row>
    <row r="289" spans="1:18" x14ac:dyDescent="0.3">
      <c r="A289">
        <v>5253</v>
      </c>
      <c r="B289" s="1">
        <v>45000</v>
      </c>
      <c r="C289" t="s">
        <v>972</v>
      </c>
      <c r="D289" s="1">
        <v>8294</v>
      </c>
      <c r="E289" s="1">
        <v>10528</v>
      </c>
      <c r="F289" t="s">
        <v>707</v>
      </c>
      <c r="J289" t="s">
        <v>38</v>
      </c>
      <c r="K289" t="s">
        <v>36</v>
      </c>
      <c r="L289" s="1">
        <v>35000</v>
      </c>
      <c r="M289">
        <v>5253</v>
      </c>
    </row>
    <row r="290" spans="1:18" x14ac:dyDescent="0.3">
      <c r="A290">
        <v>5247</v>
      </c>
      <c r="B290" s="1">
        <v>22251</v>
      </c>
      <c r="C290" t="s">
        <v>973</v>
      </c>
      <c r="D290" s="1">
        <v>3944</v>
      </c>
      <c r="E290" s="1">
        <v>3899</v>
      </c>
      <c r="F290" t="s">
        <v>974</v>
      </c>
      <c r="J290" t="s">
        <v>38</v>
      </c>
      <c r="K290" t="s">
        <v>42</v>
      </c>
      <c r="L290" s="1">
        <v>14000</v>
      </c>
      <c r="M290">
        <v>5247</v>
      </c>
      <c r="N290" t="s">
        <v>975</v>
      </c>
    </row>
    <row r="291" spans="1:18" x14ac:dyDescent="0.3">
      <c r="A291">
        <v>5218</v>
      </c>
      <c r="B291" s="1">
        <v>8750</v>
      </c>
      <c r="C291" t="s">
        <v>976</v>
      </c>
      <c r="D291" s="1">
        <v>2337</v>
      </c>
      <c r="E291" t="s">
        <v>36</v>
      </c>
      <c r="F291" t="s">
        <v>977</v>
      </c>
      <c r="H291" s="1">
        <v>8000</v>
      </c>
      <c r="I291" s="2">
        <v>45088</v>
      </c>
      <c r="J291" t="s">
        <v>38</v>
      </c>
      <c r="K291" t="s">
        <v>47</v>
      </c>
      <c r="L291" s="1">
        <v>4000</v>
      </c>
      <c r="M291">
        <v>5218</v>
      </c>
      <c r="N291" t="s">
        <v>464</v>
      </c>
    </row>
    <row r="292" spans="1:18" x14ac:dyDescent="0.3">
      <c r="A292">
        <v>5242</v>
      </c>
      <c r="B292" s="1">
        <v>95000</v>
      </c>
      <c r="C292" t="s">
        <v>622</v>
      </c>
      <c r="D292" s="1">
        <v>8089</v>
      </c>
      <c r="E292" s="1">
        <v>9060</v>
      </c>
      <c r="F292" t="s">
        <v>979</v>
      </c>
      <c r="J292" t="s">
        <v>38</v>
      </c>
      <c r="K292" t="s">
        <v>42</v>
      </c>
      <c r="L292" s="1">
        <v>30000</v>
      </c>
      <c r="M292">
        <v>5242</v>
      </c>
      <c r="N292" t="s">
        <v>980</v>
      </c>
    </row>
    <row r="293" spans="1:18" x14ac:dyDescent="0.3">
      <c r="A293">
        <v>5239</v>
      </c>
      <c r="B293" s="1">
        <v>74375</v>
      </c>
      <c r="C293" t="s">
        <v>981</v>
      </c>
      <c r="D293" s="1">
        <v>11131</v>
      </c>
      <c r="E293" s="1">
        <v>11231</v>
      </c>
      <c r="F293" t="s">
        <v>983</v>
      </c>
      <c r="J293" t="s">
        <v>114</v>
      </c>
      <c r="K293" t="s">
        <v>42</v>
      </c>
      <c r="L293" s="1">
        <v>74000</v>
      </c>
      <c r="M293">
        <v>5239</v>
      </c>
      <c r="N293" t="s">
        <v>984</v>
      </c>
      <c r="Q293">
        <v>10</v>
      </c>
      <c r="R293" s="2">
        <v>48764</v>
      </c>
    </row>
    <row r="294" spans="1:18" x14ac:dyDescent="0.3">
      <c r="A294">
        <v>5229</v>
      </c>
      <c r="B294" s="1">
        <v>79000</v>
      </c>
      <c r="C294" t="s">
        <v>985</v>
      </c>
      <c r="D294" s="1">
        <v>9622</v>
      </c>
      <c r="E294" s="1">
        <v>9874</v>
      </c>
      <c r="F294" t="s">
        <v>986</v>
      </c>
      <c r="G294">
        <v>1</v>
      </c>
      <c r="J294" t="s">
        <v>114</v>
      </c>
      <c r="K294" t="s">
        <v>36</v>
      </c>
      <c r="L294" s="1">
        <v>25000</v>
      </c>
      <c r="M294">
        <v>5229</v>
      </c>
      <c r="Q294">
        <v>10</v>
      </c>
      <c r="R294" s="2">
        <v>48759</v>
      </c>
    </row>
    <row r="295" spans="1:18" x14ac:dyDescent="0.3">
      <c r="A295">
        <v>5221</v>
      </c>
      <c r="B295" s="1">
        <v>5400</v>
      </c>
      <c r="C295" t="s">
        <v>987</v>
      </c>
      <c r="D295" s="1">
        <v>1071</v>
      </c>
      <c r="E295" s="1">
        <v>450</v>
      </c>
      <c r="F295" t="s">
        <v>988</v>
      </c>
      <c r="H295" s="1">
        <v>3001</v>
      </c>
      <c r="I295" s="2">
        <v>45091</v>
      </c>
      <c r="J295" t="s">
        <v>38</v>
      </c>
      <c r="K295" t="s">
        <v>47</v>
      </c>
      <c r="L295" s="1">
        <v>5000</v>
      </c>
      <c r="M295">
        <v>5221</v>
      </c>
      <c r="N295" t="s">
        <v>989</v>
      </c>
    </row>
    <row r="296" spans="1:18" x14ac:dyDescent="0.3">
      <c r="A296">
        <v>5216</v>
      </c>
      <c r="B296" s="1">
        <v>35000</v>
      </c>
      <c r="C296" t="s">
        <v>990</v>
      </c>
      <c r="D296" s="1">
        <v>9271</v>
      </c>
      <c r="E296" s="1">
        <v>9235</v>
      </c>
      <c r="F296" t="s">
        <v>991</v>
      </c>
      <c r="J296" t="s">
        <v>57</v>
      </c>
      <c r="K296" t="s">
        <v>42</v>
      </c>
      <c r="L296" s="1">
        <v>15000</v>
      </c>
      <c r="M296">
        <v>5216</v>
      </c>
      <c r="N296" t="s">
        <v>923</v>
      </c>
      <c r="Q296">
        <v>30</v>
      </c>
      <c r="R296" s="2">
        <v>56060</v>
      </c>
    </row>
    <row r="297" spans="1:18" x14ac:dyDescent="0.3">
      <c r="A297">
        <v>5217</v>
      </c>
      <c r="B297" s="1">
        <v>219603</v>
      </c>
      <c r="C297" t="s">
        <v>993</v>
      </c>
      <c r="D297" s="1">
        <v>24947</v>
      </c>
      <c r="E297" s="1">
        <v>24093</v>
      </c>
      <c r="F297" t="s">
        <v>994</v>
      </c>
      <c r="J297" t="s">
        <v>38</v>
      </c>
      <c r="K297" t="s">
        <v>52</v>
      </c>
      <c r="L297" s="1">
        <v>100000</v>
      </c>
      <c r="M297">
        <v>5217</v>
      </c>
      <c r="N297" t="s">
        <v>995</v>
      </c>
      <c r="O297" t="s">
        <v>996</v>
      </c>
      <c r="P297">
        <v>54</v>
      </c>
    </row>
    <row r="298" spans="1:18" x14ac:dyDescent="0.3">
      <c r="A298">
        <v>5213</v>
      </c>
      <c r="B298" s="1">
        <v>52100</v>
      </c>
      <c r="C298" t="s">
        <v>997</v>
      </c>
      <c r="D298" s="1">
        <v>8716</v>
      </c>
      <c r="E298" s="1">
        <v>6030</v>
      </c>
      <c r="F298" t="s">
        <v>655</v>
      </c>
      <c r="J298" t="s">
        <v>38</v>
      </c>
      <c r="K298" t="s">
        <v>42</v>
      </c>
      <c r="L298" s="1">
        <v>30000</v>
      </c>
      <c r="M298">
        <v>5213</v>
      </c>
      <c r="N298" t="s">
        <v>998</v>
      </c>
      <c r="O298" t="s">
        <v>515</v>
      </c>
      <c r="P298">
        <v>33</v>
      </c>
    </row>
    <row r="299" spans="1:18" x14ac:dyDescent="0.3">
      <c r="A299">
        <v>5230</v>
      </c>
      <c r="B299" s="1">
        <v>25000</v>
      </c>
      <c r="C299" t="s">
        <v>999</v>
      </c>
      <c r="D299" s="1">
        <v>5232</v>
      </c>
      <c r="E299" t="s">
        <v>36</v>
      </c>
      <c r="F299" t="s">
        <v>1000</v>
      </c>
      <c r="G299">
        <v>1</v>
      </c>
      <c r="J299" t="s">
        <v>57</v>
      </c>
      <c r="K299" t="s">
        <v>42</v>
      </c>
      <c r="L299" s="1">
        <v>10000</v>
      </c>
      <c r="M299">
        <v>5230</v>
      </c>
      <c r="N299" t="s">
        <v>1001</v>
      </c>
      <c r="Q299">
        <v>30</v>
      </c>
      <c r="R299" s="2">
        <v>56059</v>
      </c>
    </row>
    <row r="300" spans="1:18" x14ac:dyDescent="0.3">
      <c r="A300">
        <v>5226</v>
      </c>
      <c r="B300" s="1">
        <v>52000</v>
      </c>
      <c r="C300" t="s">
        <v>1002</v>
      </c>
      <c r="D300" s="1">
        <v>4214</v>
      </c>
      <c r="E300" s="1">
        <v>3957</v>
      </c>
      <c r="F300" t="s">
        <v>1003</v>
      </c>
      <c r="J300" t="s">
        <v>38</v>
      </c>
      <c r="K300" t="s">
        <v>42</v>
      </c>
      <c r="L300" s="1">
        <v>10000</v>
      </c>
      <c r="M300">
        <v>5226</v>
      </c>
      <c r="N300" t="s">
        <v>1004</v>
      </c>
      <c r="O300" t="s">
        <v>705</v>
      </c>
      <c r="P300">
        <v>80</v>
      </c>
    </row>
    <row r="301" spans="1:18" x14ac:dyDescent="0.3">
      <c r="A301">
        <v>5219</v>
      </c>
      <c r="B301" s="1">
        <v>21000</v>
      </c>
      <c r="C301" t="s">
        <v>1005</v>
      </c>
      <c r="D301" s="1">
        <v>2421</v>
      </c>
      <c r="E301" s="1">
        <v>2068</v>
      </c>
      <c r="F301" t="s">
        <v>1006</v>
      </c>
      <c r="J301" t="s">
        <v>57</v>
      </c>
      <c r="K301" t="s">
        <v>42</v>
      </c>
      <c r="L301" s="1">
        <v>10000</v>
      </c>
      <c r="M301">
        <v>5219</v>
      </c>
      <c r="N301" t="s">
        <v>955</v>
      </c>
      <c r="O301" t="s">
        <v>323</v>
      </c>
      <c r="P301">
        <v>6</v>
      </c>
      <c r="Q301">
        <v>30</v>
      </c>
      <c r="R301" s="2">
        <v>56057</v>
      </c>
    </row>
    <row r="302" spans="1:18" x14ac:dyDescent="0.3">
      <c r="A302">
        <v>4652</v>
      </c>
      <c r="B302" s="1">
        <v>4701</v>
      </c>
      <c r="C302" t="s">
        <v>440</v>
      </c>
      <c r="D302" s="1">
        <v>1186</v>
      </c>
      <c r="E302" s="1">
        <v>1038</v>
      </c>
      <c r="F302" t="s">
        <v>1007</v>
      </c>
      <c r="H302" s="1">
        <v>3841</v>
      </c>
      <c r="I302" s="2">
        <v>44689</v>
      </c>
      <c r="J302" t="s">
        <v>114</v>
      </c>
      <c r="K302" t="s">
        <v>47</v>
      </c>
      <c r="L302" s="1">
        <v>1420</v>
      </c>
      <c r="M302">
        <v>4652</v>
      </c>
      <c r="N302" t="s">
        <v>1008</v>
      </c>
      <c r="P302">
        <v>7</v>
      </c>
      <c r="Q302">
        <v>8.8800000000000008</v>
      </c>
      <c r="R302" s="2">
        <v>48342</v>
      </c>
    </row>
    <row r="303" spans="1:18" x14ac:dyDescent="0.3">
      <c r="A303">
        <v>5161</v>
      </c>
      <c r="B303" s="1">
        <v>85000</v>
      </c>
      <c r="C303" t="s">
        <v>1009</v>
      </c>
      <c r="D303" s="1">
        <v>17267</v>
      </c>
      <c r="E303" t="s">
        <v>36</v>
      </c>
      <c r="F303" t="s">
        <v>1010</v>
      </c>
      <c r="J303" t="s">
        <v>38</v>
      </c>
      <c r="K303" t="s">
        <v>42</v>
      </c>
      <c r="L303" s="1">
        <v>40000</v>
      </c>
      <c r="M303">
        <v>5161</v>
      </c>
      <c r="N303" t="s">
        <v>1011</v>
      </c>
      <c r="O303" t="s">
        <v>70</v>
      </c>
      <c r="P303">
        <v>14</v>
      </c>
    </row>
    <row r="304" spans="1:18" x14ac:dyDescent="0.3">
      <c r="A304">
        <v>4230</v>
      </c>
      <c r="B304" s="1">
        <v>82000</v>
      </c>
      <c r="C304" t="s">
        <v>1012</v>
      </c>
      <c r="D304" s="1">
        <v>15714</v>
      </c>
      <c r="E304" s="1">
        <v>9199</v>
      </c>
      <c r="F304" t="s">
        <v>437</v>
      </c>
      <c r="H304" s="1">
        <v>50000</v>
      </c>
      <c r="I304" s="2">
        <v>44432</v>
      </c>
      <c r="J304" t="s">
        <v>38</v>
      </c>
      <c r="K304" t="s">
        <v>42</v>
      </c>
      <c r="L304" s="1">
        <v>4984</v>
      </c>
      <c r="M304">
        <v>4230</v>
      </c>
      <c r="N304" t="s">
        <v>1013</v>
      </c>
      <c r="O304" t="s">
        <v>1014</v>
      </c>
      <c r="P304">
        <v>58</v>
      </c>
    </row>
    <row r="305" spans="1:18" x14ac:dyDescent="0.3">
      <c r="A305">
        <v>4157</v>
      </c>
      <c r="B305" s="1">
        <v>15100</v>
      </c>
      <c r="C305" t="s">
        <v>71</v>
      </c>
      <c r="D305" s="1">
        <v>1949</v>
      </c>
      <c r="E305" s="1">
        <v>2144</v>
      </c>
      <c r="F305" t="s">
        <v>1015</v>
      </c>
      <c r="J305" t="s">
        <v>57</v>
      </c>
      <c r="K305" t="s">
        <v>36</v>
      </c>
      <c r="L305" s="1">
        <v>5000</v>
      </c>
      <c r="M305">
        <v>4157</v>
      </c>
      <c r="O305" t="s">
        <v>1016</v>
      </c>
      <c r="P305">
        <v>50</v>
      </c>
      <c r="Q305">
        <v>30</v>
      </c>
      <c r="R305" s="2">
        <v>56056</v>
      </c>
    </row>
    <row r="306" spans="1:18" x14ac:dyDescent="0.3">
      <c r="A306">
        <v>4245</v>
      </c>
      <c r="B306" s="1">
        <v>15501</v>
      </c>
      <c r="C306" t="s">
        <v>1017</v>
      </c>
      <c r="D306" s="1">
        <v>2498</v>
      </c>
      <c r="E306" s="1">
        <v>2850</v>
      </c>
      <c r="F306" t="s">
        <v>1018</v>
      </c>
      <c r="H306" s="1">
        <v>20000</v>
      </c>
      <c r="I306" s="2">
        <v>44461</v>
      </c>
      <c r="J306" t="s">
        <v>38</v>
      </c>
      <c r="K306" t="s">
        <v>42</v>
      </c>
      <c r="L306" s="1">
        <v>6000</v>
      </c>
      <c r="M306">
        <v>4245</v>
      </c>
      <c r="N306" t="s">
        <v>1019</v>
      </c>
      <c r="O306" t="s">
        <v>690</v>
      </c>
      <c r="P306">
        <v>31</v>
      </c>
    </row>
    <row r="307" spans="1:18" x14ac:dyDescent="0.3">
      <c r="A307">
        <v>4931</v>
      </c>
      <c r="B307" s="1">
        <v>24000</v>
      </c>
      <c r="C307" t="s">
        <v>132</v>
      </c>
      <c r="D307" s="1">
        <v>2441</v>
      </c>
      <c r="E307" s="1">
        <v>2541</v>
      </c>
      <c r="F307" t="s">
        <v>1020</v>
      </c>
      <c r="G307">
        <v>1</v>
      </c>
      <c r="H307" s="1">
        <v>17000</v>
      </c>
      <c r="I307" s="2">
        <v>44805</v>
      </c>
      <c r="J307" t="s">
        <v>38</v>
      </c>
      <c r="K307" t="s">
        <v>42</v>
      </c>
      <c r="L307" s="1">
        <v>20000</v>
      </c>
      <c r="M307">
        <v>4931</v>
      </c>
      <c r="N307" t="s">
        <v>1021</v>
      </c>
      <c r="O307" t="s">
        <v>479</v>
      </c>
    </row>
    <row r="308" spans="1:18" x14ac:dyDescent="0.3">
      <c r="A308">
        <v>4994</v>
      </c>
      <c r="B308" s="1">
        <v>11407</v>
      </c>
      <c r="C308" t="s">
        <v>1022</v>
      </c>
      <c r="D308" s="1">
        <v>4346</v>
      </c>
      <c r="E308" s="1">
        <v>3182</v>
      </c>
      <c r="F308" t="s">
        <v>1023</v>
      </c>
      <c r="G308">
        <v>1</v>
      </c>
      <c r="H308" s="1">
        <v>8211</v>
      </c>
      <c r="I308" s="2">
        <v>44935</v>
      </c>
      <c r="J308" t="s">
        <v>114</v>
      </c>
      <c r="K308" t="s">
        <v>42</v>
      </c>
      <c r="L308" s="1">
        <v>2335</v>
      </c>
      <c r="M308">
        <v>4994</v>
      </c>
      <c r="N308" t="s">
        <v>1024</v>
      </c>
      <c r="Q308">
        <v>9.56</v>
      </c>
      <c r="R308" s="2">
        <v>48588</v>
      </c>
    </row>
    <row r="309" spans="1:18" x14ac:dyDescent="0.3">
      <c r="A309">
        <v>5212</v>
      </c>
      <c r="B309" s="1">
        <v>8250</v>
      </c>
      <c r="C309" t="s">
        <v>1025</v>
      </c>
      <c r="D309" s="1">
        <v>1200</v>
      </c>
      <c r="E309" s="1">
        <v>1436</v>
      </c>
      <c r="F309" t="s">
        <v>1026</v>
      </c>
      <c r="J309" t="s">
        <v>57</v>
      </c>
      <c r="K309" t="s">
        <v>47</v>
      </c>
      <c r="L309" s="1">
        <v>3000</v>
      </c>
      <c r="M309">
        <v>5212</v>
      </c>
      <c r="N309" t="s">
        <v>667</v>
      </c>
      <c r="O309" t="s">
        <v>1027</v>
      </c>
      <c r="P309">
        <v>110</v>
      </c>
      <c r="Q309">
        <v>30</v>
      </c>
      <c r="R309" s="2">
        <v>56052</v>
      </c>
    </row>
    <row r="310" spans="1:18" x14ac:dyDescent="0.3">
      <c r="A310">
        <v>5201</v>
      </c>
      <c r="B310" s="1">
        <v>4520</v>
      </c>
      <c r="C310" t="s">
        <v>1028</v>
      </c>
      <c r="D310" s="1">
        <v>1089</v>
      </c>
      <c r="E310" s="1">
        <v>1290</v>
      </c>
      <c r="F310" t="s">
        <v>1029</v>
      </c>
      <c r="H310" s="1">
        <v>4520</v>
      </c>
      <c r="I310" s="2">
        <v>45084</v>
      </c>
      <c r="J310" t="s">
        <v>114</v>
      </c>
      <c r="K310" t="s">
        <v>47</v>
      </c>
      <c r="L310" s="1">
        <v>2260</v>
      </c>
      <c r="M310">
        <v>5201</v>
      </c>
      <c r="N310" t="s">
        <v>1030</v>
      </c>
      <c r="O310" t="s">
        <v>111</v>
      </c>
      <c r="P310">
        <v>15</v>
      </c>
      <c r="Q310">
        <v>9.9700000000000006</v>
      </c>
      <c r="R310" s="2">
        <v>48737</v>
      </c>
    </row>
    <row r="311" spans="1:18" x14ac:dyDescent="0.3">
      <c r="A311">
        <v>5203</v>
      </c>
      <c r="B311" s="1">
        <v>25000</v>
      </c>
      <c r="C311" t="s">
        <v>1005</v>
      </c>
      <c r="D311" s="1">
        <v>2883</v>
      </c>
      <c r="E311" s="1">
        <v>2380</v>
      </c>
      <c r="F311" t="s">
        <v>1031</v>
      </c>
      <c r="J311" t="s">
        <v>57</v>
      </c>
      <c r="K311" t="s">
        <v>42</v>
      </c>
      <c r="L311" s="1">
        <v>13000</v>
      </c>
      <c r="M311">
        <v>5203</v>
      </c>
      <c r="N311" t="s">
        <v>1032</v>
      </c>
      <c r="O311" t="s">
        <v>165</v>
      </c>
      <c r="P311">
        <v>3</v>
      </c>
      <c r="Q311">
        <v>30</v>
      </c>
      <c r="R311" s="2">
        <v>56050</v>
      </c>
    </row>
    <row r="312" spans="1:18" x14ac:dyDescent="0.3">
      <c r="A312">
        <v>4584</v>
      </c>
      <c r="B312" s="1">
        <v>850000</v>
      </c>
      <c r="C312" t="s">
        <v>1033</v>
      </c>
      <c r="D312" s="1">
        <v>105451</v>
      </c>
      <c r="E312" s="1">
        <v>102070</v>
      </c>
      <c r="F312" t="s">
        <v>1034</v>
      </c>
      <c r="H312" s="1">
        <v>730000</v>
      </c>
      <c r="I312" s="2">
        <v>44635</v>
      </c>
      <c r="J312" t="s">
        <v>38</v>
      </c>
      <c r="K312" t="s">
        <v>52</v>
      </c>
      <c r="L312" s="1">
        <v>90630</v>
      </c>
      <c r="M312">
        <v>4584</v>
      </c>
      <c r="N312" t="s">
        <v>1035</v>
      </c>
      <c r="O312" t="s">
        <v>656</v>
      </c>
      <c r="P312">
        <v>67</v>
      </c>
    </row>
    <row r="313" spans="1:18" x14ac:dyDescent="0.3">
      <c r="A313">
        <v>5200</v>
      </c>
      <c r="B313" s="1">
        <v>97000</v>
      </c>
      <c r="C313" t="s">
        <v>1036</v>
      </c>
      <c r="D313" s="1">
        <v>10100</v>
      </c>
      <c r="E313" s="1">
        <v>7821</v>
      </c>
      <c r="F313" t="s">
        <v>1037</v>
      </c>
      <c r="J313" t="s">
        <v>38</v>
      </c>
      <c r="K313" t="s">
        <v>42</v>
      </c>
      <c r="L313" s="1">
        <v>50000</v>
      </c>
      <c r="M313">
        <v>5200</v>
      </c>
      <c r="N313" t="s">
        <v>1038</v>
      </c>
      <c r="O313" t="s">
        <v>1039</v>
      </c>
      <c r="P313">
        <v>3</v>
      </c>
    </row>
    <row r="314" spans="1:18" x14ac:dyDescent="0.3">
      <c r="A314">
        <v>5208</v>
      </c>
      <c r="B314" s="1">
        <v>3001</v>
      </c>
      <c r="C314" t="s">
        <v>1040</v>
      </c>
      <c r="D314" s="1">
        <v>1071</v>
      </c>
      <c r="E314" s="1">
        <v>450</v>
      </c>
      <c r="F314" t="s">
        <v>988</v>
      </c>
      <c r="J314" t="s">
        <v>38</v>
      </c>
      <c r="K314" t="s">
        <v>47</v>
      </c>
      <c r="L314" s="1">
        <v>1071</v>
      </c>
      <c r="M314">
        <v>5208</v>
      </c>
      <c r="N314" t="s">
        <v>989</v>
      </c>
      <c r="O314" t="s">
        <v>59</v>
      </c>
      <c r="P314">
        <v>3</v>
      </c>
    </row>
    <row r="315" spans="1:18" x14ac:dyDescent="0.3">
      <c r="A315">
        <v>4898</v>
      </c>
      <c r="B315" s="1">
        <v>130000</v>
      </c>
      <c r="C315" t="s">
        <v>1041</v>
      </c>
      <c r="D315" s="1">
        <v>44055</v>
      </c>
      <c r="E315" s="1">
        <v>49114</v>
      </c>
      <c r="F315" t="s">
        <v>1042</v>
      </c>
      <c r="H315" s="1">
        <v>125000</v>
      </c>
      <c r="I315" s="2">
        <v>44858</v>
      </c>
      <c r="J315" t="s">
        <v>114</v>
      </c>
      <c r="K315" t="s">
        <v>36</v>
      </c>
      <c r="L315" s="1">
        <v>130000</v>
      </c>
      <c r="M315">
        <v>4898</v>
      </c>
      <c r="O315" t="s">
        <v>94</v>
      </c>
      <c r="P315">
        <v>5</v>
      </c>
      <c r="Q315">
        <v>9.3699999999999992</v>
      </c>
      <c r="R315" s="2">
        <v>48511</v>
      </c>
    </row>
    <row r="316" spans="1:18" x14ac:dyDescent="0.3">
      <c r="A316">
        <v>5199</v>
      </c>
      <c r="B316" s="1">
        <v>8000</v>
      </c>
      <c r="C316" t="s">
        <v>1043</v>
      </c>
      <c r="D316" s="1">
        <v>2337</v>
      </c>
      <c r="E316" t="s">
        <v>36</v>
      </c>
      <c r="F316" t="s">
        <v>1044</v>
      </c>
      <c r="J316" t="s">
        <v>38</v>
      </c>
      <c r="K316" t="s">
        <v>47</v>
      </c>
      <c r="L316" s="1">
        <v>2500</v>
      </c>
      <c r="M316">
        <v>5199</v>
      </c>
      <c r="N316" t="s">
        <v>464</v>
      </c>
      <c r="O316" t="s">
        <v>448</v>
      </c>
      <c r="P316">
        <v>7</v>
      </c>
    </row>
    <row r="317" spans="1:18" x14ac:dyDescent="0.3">
      <c r="A317">
        <v>5189</v>
      </c>
      <c r="B317" s="1">
        <v>10000</v>
      </c>
      <c r="C317" t="s">
        <v>1045</v>
      </c>
      <c r="D317" s="1">
        <v>5683</v>
      </c>
      <c r="E317" s="1">
        <v>1897</v>
      </c>
      <c r="F317" t="s">
        <v>1046</v>
      </c>
      <c r="J317" t="s">
        <v>38</v>
      </c>
      <c r="K317" t="s">
        <v>47</v>
      </c>
      <c r="L317" s="1">
        <v>4000</v>
      </c>
      <c r="M317">
        <v>5189</v>
      </c>
      <c r="N317" t="s">
        <v>150</v>
      </c>
      <c r="O317" t="s">
        <v>1047</v>
      </c>
      <c r="P317">
        <v>4</v>
      </c>
    </row>
    <row r="318" spans="1:18" x14ac:dyDescent="0.3">
      <c r="A318">
        <v>5185</v>
      </c>
      <c r="B318" s="1">
        <v>4520</v>
      </c>
      <c r="C318" t="s">
        <v>1028</v>
      </c>
      <c r="D318" s="1">
        <v>1089</v>
      </c>
      <c r="E318" s="1">
        <v>1290</v>
      </c>
      <c r="F318" t="s">
        <v>1029</v>
      </c>
      <c r="J318" t="s">
        <v>114</v>
      </c>
      <c r="K318" t="s">
        <v>47</v>
      </c>
      <c r="L318" s="1">
        <v>3000</v>
      </c>
      <c r="M318">
        <v>5185</v>
      </c>
      <c r="N318" t="s">
        <v>1030</v>
      </c>
      <c r="O318" t="s">
        <v>504</v>
      </c>
      <c r="P318">
        <v>15</v>
      </c>
      <c r="Q318">
        <v>10</v>
      </c>
      <c r="R318" s="2">
        <v>48737</v>
      </c>
    </row>
    <row r="319" spans="1:18" x14ac:dyDescent="0.3">
      <c r="A319">
        <v>5172</v>
      </c>
      <c r="B319" s="1">
        <v>18000</v>
      </c>
      <c r="C319" t="s">
        <v>440</v>
      </c>
      <c r="D319" s="1">
        <v>4542</v>
      </c>
      <c r="E319" s="1">
        <v>4040</v>
      </c>
      <c r="F319" t="s">
        <v>1048</v>
      </c>
      <c r="J319" t="s">
        <v>38</v>
      </c>
      <c r="K319" t="s">
        <v>42</v>
      </c>
      <c r="L319" s="1">
        <v>8000</v>
      </c>
      <c r="M319">
        <v>5172</v>
      </c>
      <c r="N319" t="s">
        <v>1049</v>
      </c>
      <c r="O319" t="s">
        <v>1050</v>
      </c>
      <c r="P319">
        <v>19</v>
      </c>
    </row>
    <row r="320" spans="1:18" x14ac:dyDescent="0.3">
      <c r="A320">
        <v>2817</v>
      </c>
      <c r="B320" s="1">
        <v>3400</v>
      </c>
      <c r="C320" t="s">
        <v>1051</v>
      </c>
      <c r="D320" s="1">
        <v>942</v>
      </c>
      <c r="E320" s="1">
        <v>758</v>
      </c>
      <c r="F320" t="s">
        <v>1052</v>
      </c>
      <c r="H320" s="1">
        <v>7900</v>
      </c>
      <c r="I320" s="2">
        <v>43388</v>
      </c>
      <c r="J320" t="s">
        <v>114</v>
      </c>
      <c r="K320" t="s">
        <v>47</v>
      </c>
      <c r="L320" s="1">
        <v>3382</v>
      </c>
      <c r="M320">
        <v>2817</v>
      </c>
      <c r="N320" t="s">
        <v>612</v>
      </c>
      <c r="O320" t="s">
        <v>1053</v>
      </c>
      <c r="P320">
        <v>25</v>
      </c>
      <c r="Q320">
        <v>5.36</v>
      </c>
      <c r="R320" s="2">
        <v>47041</v>
      </c>
    </row>
    <row r="321" spans="1:18" x14ac:dyDescent="0.3">
      <c r="A321">
        <v>4888</v>
      </c>
      <c r="B321" s="1">
        <v>13355</v>
      </c>
      <c r="C321" t="s">
        <v>449</v>
      </c>
      <c r="D321" s="1">
        <v>2030</v>
      </c>
      <c r="E321" s="1">
        <v>2089</v>
      </c>
      <c r="F321" t="s">
        <v>1054</v>
      </c>
      <c r="H321" s="1">
        <v>11765</v>
      </c>
      <c r="I321" s="2">
        <v>44862</v>
      </c>
      <c r="J321" t="s">
        <v>114</v>
      </c>
      <c r="K321" t="s">
        <v>47</v>
      </c>
      <c r="L321" s="1">
        <v>10000</v>
      </c>
      <c r="M321">
        <v>4888</v>
      </c>
      <c r="N321" t="s">
        <v>1055</v>
      </c>
      <c r="P321">
        <v>5</v>
      </c>
      <c r="Q321">
        <v>9.39</v>
      </c>
      <c r="R321" s="2">
        <v>48515</v>
      </c>
    </row>
    <row r="322" spans="1:18" x14ac:dyDescent="0.3">
      <c r="A322">
        <v>5155</v>
      </c>
      <c r="B322" s="1">
        <v>9000</v>
      </c>
      <c r="C322" t="s">
        <v>733</v>
      </c>
      <c r="D322" s="1">
        <v>2617</v>
      </c>
      <c r="E322" s="1">
        <v>1267</v>
      </c>
      <c r="F322" t="s">
        <v>1056</v>
      </c>
      <c r="H322" s="1">
        <v>6500</v>
      </c>
      <c r="I322" s="2">
        <v>45022</v>
      </c>
      <c r="J322" t="s">
        <v>57</v>
      </c>
      <c r="K322" t="s">
        <v>47</v>
      </c>
      <c r="L322" s="1">
        <v>3250</v>
      </c>
      <c r="M322">
        <v>5155</v>
      </c>
      <c r="N322" t="s">
        <v>1057</v>
      </c>
      <c r="O322" t="s">
        <v>111</v>
      </c>
      <c r="P322">
        <v>6</v>
      </c>
      <c r="Q322">
        <v>29.83</v>
      </c>
      <c r="R322" s="2">
        <v>55980</v>
      </c>
    </row>
    <row r="323" spans="1:18" x14ac:dyDescent="0.3">
      <c r="A323">
        <v>4147</v>
      </c>
      <c r="B323" s="1">
        <v>189000</v>
      </c>
      <c r="C323" t="s">
        <v>1058</v>
      </c>
      <c r="D323" s="1">
        <v>17332</v>
      </c>
      <c r="E323" s="1">
        <v>15090</v>
      </c>
      <c r="F323" t="s">
        <v>1059</v>
      </c>
      <c r="H323" s="1">
        <v>129000</v>
      </c>
      <c r="I323" s="2">
        <v>44265</v>
      </c>
      <c r="J323" t="s">
        <v>38</v>
      </c>
      <c r="K323" t="s">
        <v>36</v>
      </c>
      <c r="L323" s="1">
        <v>13366</v>
      </c>
      <c r="M323">
        <v>4147</v>
      </c>
      <c r="N323" t="s">
        <v>511</v>
      </c>
      <c r="O323" t="s">
        <v>1060</v>
      </c>
      <c r="P323">
        <v>2</v>
      </c>
    </row>
    <row r="324" spans="1:18" x14ac:dyDescent="0.3">
      <c r="A324">
        <v>3746</v>
      </c>
      <c r="B324" s="1">
        <v>45001</v>
      </c>
      <c r="C324" t="s">
        <v>787</v>
      </c>
      <c r="D324" s="1">
        <v>5063</v>
      </c>
      <c r="E324" s="1">
        <v>4796</v>
      </c>
      <c r="F324" t="s">
        <v>1061</v>
      </c>
      <c r="H324" s="1">
        <v>29500</v>
      </c>
      <c r="I324" s="2">
        <v>43970</v>
      </c>
      <c r="J324" t="s">
        <v>38</v>
      </c>
      <c r="K324" t="s">
        <v>36</v>
      </c>
      <c r="L324" s="1">
        <v>45000</v>
      </c>
      <c r="M324">
        <v>3746</v>
      </c>
      <c r="N324" t="s">
        <v>1062</v>
      </c>
      <c r="O324" t="s">
        <v>1063</v>
      </c>
      <c r="P324">
        <v>13</v>
      </c>
    </row>
    <row r="325" spans="1:18" x14ac:dyDescent="0.3">
      <c r="A325">
        <v>5045</v>
      </c>
      <c r="B325" s="1">
        <v>1045000</v>
      </c>
      <c r="C325" t="s">
        <v>1064</v>
      </c>
      <c r="D325" s="1">
        <v>119130</v>
      </c>
      <c r="E325" s="1">
        <v>93029</v>
      </c>
      <c r="F325" t="s">
        <v>589</v>
      </c>
      <c r="G325">
        <v>1</v>
      </c>
      <c r="J325" t="s">
        <v>38</v>
      </c>
      <c r="K325" t="s">
        <v>36</v>
      </c>
      <c r="L325" s="1">
        <v>750000</v>
      </c>
      <c r="M325">
        <v>5045</v>
      </c>
      <c r="N325" t="s">
        <v>1065</v>
      </c>
      <c r="O325" t="s">
        <v>1066</v>
      </c>
    </row>
    <row r="326" spans="1:18" x14ac:dyDescent="0.3">
      <c r="A326">
        <v>5038</v>
      </c>
      <c r="B326" s="1">
        <v>4250</v>
      </c>
      <c r="C326" t="s">
        <v>1067</v>
      </c>
      <c r="D326" s="1">
        <v>415</v>
      </c>
      <c r="E326" s="1">
        <v>597</v>
      </c>
      <c r="F326" t="s">
        <v>1068</v>
      </c>
      <c r="H326" s="1">
        <v>6100</v>
      </c>
      <c r="I326" s="2">
        <v>44631</v>
      </c>
      <c r="J326" t="s">
        <v>38</v>
      </c>
      <c r="K326" t="s">
        <v>47</v>
      </c>
      <c r="L326" s="1">
        <v>3975</v>
      </c>
      <c r="M326">
        <v>5038</v>
      </c>
      <c r="N326" t="s">
        <v>1069</v>
      </c>
      <c r="O326" t="s">
        <v>1070</v>
      </c>
      <c r="P326">
        <v>16</v>
      </c>
    </row>
    <row r="327" spans="1:18" x14ac:dyDescent="0.3">
      <c r="A327">
        <v>4941</v>
      </c>
      <c r="B327" s="1">
        <v>47500</v>
      </c>
      <c r="C327" t="s">
        <v>1071</v>
      </c>
      <c r="D327" s="1">
        <v>4334</v>
      </c>
      <c r="E327" s="1">
        <v>4962</v>
      </c>
      <c r="F327" t="s">
        <v>1072</v>
      </c>
      <c r="J327" t="s">
        <v>38</v>
      </c>
      <c r="K327" t="s">
        <v>42</v>
      </c>
      <c r="L327" s="1">
        <v>20000</v>
      </c>
      <c r="M327">
        <v>4941</v>
      </c>
      <c r="N327" t="s">
        <v>1073</v>
      </c>
      <c r="O327" t="s">
        <v>1074</v>
      </c>
      <c r="P327">
        <v>12</v>
      </c>
    </row>
    <row r="328" spans="1:18" x14ac:dyDescent="0.3">
      <c r="A328">
        <v>3688</v>
      </c>
      <c r="B328" s="1">
        <v>23001</v>
      </c>
      <c r="C328" t="s">
        <v>1075</v>
      </c>
      <c r="D328" s="1">
        <v>2186</v>
      </c>
      <c r="E328" s="1">
        <v>2596</v>
      </c>
      <c r="F328" t="s">
        <v>1076</v>
      </c>
      <c r="H328" s="1">
        <v>16862</v>
      </c>
      <c r="I328" s="2">
        <v>43927</v>
      </c>
      <c r="J328" t="s">
        <v>38</v>
      </c>
      <c r="K328" t="s">
        <v>42</v>
      </c>
      <c r="L328" s="1">
        <v>23000</v>
      </c>
      <c r="M328">
        <v>3688</v>
      </c>
      <c r="N328" t="s">
        <v>1077</v>
      </c>
      <c r="O328" t="s">
        <v>897</v>
      </c>
      <c r="P328">
        <v>106</v>
      </c>
    </row>
    <row r="329" spans="1:18" x14ac:dyDescent="0.3">
      <c r="A329">
        <v>5166</v>
      </c>
      <c r="B329" s="1">
        <v>150000</v>
      </c>
      <c r="C329" t="s">
        <v>1078</v>
      </c>
      <c r="D329" s="1">
        <v>14430</v>
      </c>
      <c r="E329" s="1">
        <v>12459</v>
      </c>
      <c r="F329" t="s">
        <v>1079</v>
      </c>
      <c r="J329" t="s">
        <v>38</v>
      </c>
      <c r="K329" t="s">
        <v>52</v>
      </c>
      <c r="L329" s="1">
        <v>100000</v>
      </c>
      <c r="M329">
        <v>5166</v>
      </c>
      <c r="N329" t="s">
        <v>1080</v>
      </c>
      <c r="O329" t="s">
        <v>1081</v>
      </c>
      <c r="P329">
        <v>3</v>
      </c>
    </row>
    <row r="330" spans="1:18" x14ac:dyDescent="0.3">
      <c r="A330">
        <v>5135</v>
      </c>
      <c r="B330" s="1">
        <v>157800</v>
      </c>
      <c r="C330" t="s">
        <v>1082</v>
      </c>
      <c r="D330" s="1">
        <v>20902</v>
      </c>
      <c r="E330" s="1">
        <v>20650</v>
      </c>
      <c r="F330" t="s">
        <v>1083</v>
      </c>
      <c r="J330" t="s">
        <v>38</v>
      </c>
      <c r="K330" t="s">
        <v>52</v>
      </c>
      <c r="L330" s="1">
        <v>110000</v>
      </c>
      <c r="M330">
        <v>5135</v>
      </c>
      <c r="N330" t="s">
        <v>1084</v>
      </c>
      <c r="O330" t="s">
        <v>827</v>
      </c>
      <c r="P330">
        <v>2</v>
      </c>
    </row>
    <row r="331" spans="1:18" x14ac:dyDescent="0.3">
      <c r="A331">
        <v>5017</v>
      </c>
      <c r="B331" s="1">
        <v>7750</v>
      </c>
      <c r="C331" t="s">
        <v>1085</v>
      </c>
      <c r="D331" s="1">
        <v>1068</v>
      </c>
      <c r="E331" s="1">
        <v>911</v>
      </c>
      <c r="F331" t="s">
        <v>1086</v>
      </c>
      <c r="G331">
        <v>1</v>
      </c>
      <c r="H331" s="1">
        <v>6001</v>
      </c>
      <c r="I331" s="2">
        <v>44928</v>
      </c>
      <c r="J331" t="s">
        <v>57</v>
      </c>
      <c r="K331" t="s">
        <v>47</v>
      </c>
      <c r="L331" s="1">
        <v>7000</v>
      </c>
      <c r="M331">
        <v>5017</v>
      </c>
      <c r="N331" t="s">
        <v>1087</v>
      </c>
      <c r="O331" t="s">
        <v>664</v>
      </c>
      <c r="Q331">
        <v>29.61</v>
      </c>
      <c r="R331" s="2">
        <v>55886</v>
      </c>
    </row>
    <row r="332" spans="1:18" x14ac:dyDescent="0.3">
      <c r="A332">
        <v>3896</v>
      </c>
      <c r="B332" s="1">
        <v>71400</v>
      </c>
      <c r="C332" t="s">
        <v>1088</v>
      </c>
      <c r="D332" s="1">
        <v>19432</v>
      </c>
      <c r="E332" s="1">
        <v>20441</v>
      </c>
      <c r="F332" t="s">
        <v>1089</v>
      </c>
      <c r="H332" s="1">
        <v>117900</v>
      </c>
      <c r="I332" s="2">
        <v>43441</v>
      </c>
      <c r="J332" t="s">
        <v>114</v>
      </c>
      <c r="K332" t="s">
        <v>42</v>
      </c>
      <c r="L332" s="1">
        <v>34780</v>
      </c>
      <c r="M332">
        <v>3896</v>
      </c>
      <c r="N332" t="s">
        <v>1090</v>
      </c>
      <c r="O332" t="s">
        <v>479</v>
      </c>
      <c r="P332">
        <v>7</v>
      </c>
      <c r="Q332">
        <v>5.54</v>
      </c>
      <c r="R332" s="2">
        <v>47094</v>
      </c>
    </row>
    <row r="333" spans="1:18" x14ac:dyDescent="0.3">
      <c r="A333">
        <v>4932</v>
      </c>
      <c r="B333" s="1">
        <v>5600</v>
      </c>
      <c r="C333" t="s">
        <v>1091</v>
      </c>
      <c r="D333" s="1">
        <v>1143</v>
      </c>
      <c r="E333" s="1">
        <v>1040</v>
      </c>
      <c r="F333" t="s">
        <v>1092</v>
      </c>
      <c r="H333" s="1">
        <v>4500</v>
      </c>
      <c r="I333" s="2">
        <v>44882</v>
      </c>
      <c r="J333" t="s">
        <v>114</v>
      </c>
      <c r="K333" t="s">
        <v>36</v>
      </c>
      <c r="L333" s="1">
        <v>5400</v>
      </c>
      <c r="M333">
        <v>4932</v>
      </c>
      <c r="N333" t="s">
        <v>1093</v>
      </c>
      <c r="O333" t="s">
        <v>94</v>
      </c>
      <c r="P333">
        <v>87</v>
      </c>
      <c r="Q333">
        <v>9.48</v>
      </c>
      <c r="R333" s="2">
        <v>48535</v>
      </c>
    </row>
    <row r="334" spans="1:18" x14ac:dyDescent="0.3">
      <c r="A334">
        <v>4056</v>
      </c>
      <c r="B334" s="1">
        <v>18000</v>
      </c>
      <c r="C334" t="s">
        <v>1094</v>
      </c>
      <c r="D334" s="1">
        <v>1247</v>
      </c>
      <c r="E334" s="1">
        <v>1296</v>
      </c>
      <c r="F334" t="s">
        <v>1095</v>
      </c>
      <c r="H334" s="1">
        <v>15000</v>
      </c>
      <c r="I334" s="2">
        <v>44212</v>
      </c>
      <c r="J334" t="s">
        <v>38</v>
      </c>
      <c r="K334" t="s">
        <v>47</v>
      </c>
      <c r="L334" s="1">
        <v>7202</v>
      </c>
      <c r="M334">
        <v>4056</v>
      </c>
      <c r="N334" t="s">
        <v>1096</v>
      </c>
      <c r="O334" t="s">
        <v>1097</v>
      </c>
      <c r="P334">
        <v>8</v>
      </c>
    </row>
    <row r="335" spans="1:18" x14ac:dyDescent="0.3">
      <c r="A335">
        <v>4741</v>
      </c>
      <c r="B335" s="1">
        <v>10350</v>
      </c>
      <c r="C335" t="s">
        <v>1098</v>
      </c>
      <c r="D335" s="1">
        <v>1339</v>
      </c>
      <c r="E335" s="1">
        <v>1190</v>
      </c>
      <c r="F335" t="s">
        <v>1099</v>
      </c>
      <c r="H335" s="1">
        <v>5675</v>
      </c>
      <c r="I335" s="2">
        <v>44755</v>
      </c>
      <c r="J335" t="s">
        <v>38</v>
      </c>
      <c r="K335" t="s">
        <v>47</v>
      </c>
      <c r="L335" s="1">
        <v>9000</v>
      </c>
      <c r="M335">
        <v>4741</v>
      </c>
      <c r="N335" t="s">
        <v>1100</v>
      </c>
      <c r="O335" t="s">
        <v>349</v>
      </c>
      <c r="P335">
        <v>30</v>
      </c>
    </row>
    <row r="336" spans="1:18" x14ac:dyDescent="0.3">
      <c r="A336">
        <v>5124</v>
      </c>
      <c r="B336" s="1">
        <v>26500</v>
      </c>
      <c r="C336" t="s">
        <v>1101</v>
      </c>
      <c r="D336" s="1">
        <v>4074</v>
      </c>
      <c r="E336" s="1">
        <v>4320</v>
      </c>
      <c r="F336" t="s">
        <v>1102</v>
      </c>
      <c r="H336" s="1">
        <v>17500</v>
      </c>
      <c r="I336" s="2">
        <v>44796</v>
      </c>
      <c r="J336" t="s">
        <v>38</v>
      </c>
      <c r="K336" t="s">
        <v>36</v>
      </c>
      <c r="L336" s="1">
        <v>26000</v>
      </c>
      <c r="M336">
        <v>5124</v>
      </c>
      <c r="O336" t="s">
        <v>383</v>
      </c>
      <c r="P336">
        <v>97</v>
      </c>
    </row>
    <row r="337" spans="1:18" x14ac:dyDescent="0.3">
      <c r="A337">
        <v>5114</v>
      </c>
      <c r="B337" s="1">
        <v>133000</v>
      </c>
      <c r="C337" t="s">
        <v>1103</v>
      </c>
      <c r="D337" s="1">
        <v>14011</v>
      </c>
      <c r="E337" s="1">
        <v>12456</v>
      </c>
      <c r="F337" t="s">
        <v>1104</v>
      </c>
      <c r="J337" t="s">
        <v>38</v>
      </c>
      <c r="K337" t="s">
        <v>52</v>
      </c>
      <c r="L337" s="1">
        <v>65000</v>
      </c>
      <c r="M337">
        <v>5114</v>
      </c>
      <c r="N337" t="s">
        <v>1105</v>
      </c>
      <c r="O337" t="s">
        <v>696</v>
      </c>
      <c r="P337">
        <v>40</v>
      </c>
    </row>
    <row r="338" spans="1:18" x14ac:dyDescent="0.3">
      <c r="A338">
        <v>4392</v>
      </c>
      <c r="B338" s="1">
        <v>9989</v>
      </c>
      <c r="C338" t="s">
        <v>1106</v>
      </c>
      <c r="D338" s="1">
        <v>1145</v>
      </c>
      <c r="E338" s="1">
        <v>1376</v>
      </c>
      <c r="F338" t="s">
        <v>1107</v>
      </c>
      <c r="H338" s="1">
        <v>13900</v>
      </c>
      <c r="I338" s="2">
        <v>44526</v>
      </c>
      <c r="J338" t="s">
        <v>38</v>
      </c>
      <c r="K338" t="s">
        <v>47</v>
      </c>
      <c r="L338" s="1">
        <v>9900</v>
      </c>
      <c r="M338">
        <v>4392</v>
      </c>
      <c r="N338" t="s">
        <v>1108</v>
      </c>
      <c r="O338" t="s">
        <v>229</v>
      </c>
      <c r="P338">
        <v>50</v>
      </c>
    </row>
    <row r="339" spans="1:18" x14ac:dyDescent="0.3">
      <c r="A339">
        <v>4323</v>
      </c>
      <c r="B339" s="1">
        <v>15388</v>
      </c>
      <c r="C339" t="s">
        <v>838</v>
      </c>
      <c r="D339" s="1">
        <v>1552</v>
      </c>
      <c r="E339" s="1">
        <v>1888</v>
      </c>
      <c r="F339" t="s">
        <v>1109</v>
      </c>
      <c r="H339" s="1">
        <v>17500</v>
      </c>
      <c r="I339" s="2">
        <v>44431</v>
      </c>
      <c r="J339" t="s">
        <v>38</v>
      </c>
      <c r="K339" t="s">
        <v>42</v>
      </c>
      <c r="L339" s="1">
        <v>4000</v>
      </c>
      <c r="M339">
        <v>4323</v>
      </c>
      <c r="N339" t="s">
        <v>1110</v>
      </c>
      <c r="O339" t="s">
        <v>139</v>
      </c>
      <c r="P339">
        <v>6</v>
      </c>
    </row>
    <row r="340" spans="1:18" x14ac:dyDescent="0.3">
      <c r="A340">
        <v>5122</v>
      </c>
      <c r="B340" s="1">
        <v>5949</v>
      </c>
      <c r="C340" t="s">
        <v>1111</v>
      </c>
      <c r="D340" s="1">
        <v>597</v>
      </c>
      <c r="E340" s="1">
        <v>848</v>
      </c>
      <c r="F340" t="s">
        <v>182</v>
      </c>
      <c r="H340" s="1">
        <v>7075</v>
      </c>
      <c r="I340" s="2">
        <v>44665</v>
      </c>
      <c r="J340" t="s">
        <v>38</v>
      </c>
      <c r="K340" t="s">
        <v>47</v>
      </c>
      <c r="L340" s="1">
        <v>5949</v>
      </c>
      <c r="M340">
        <v>5122</v>
      </c>
      <c r="N340" t="s">
        <v>699</v>
      </c>
      <c r="O340" t="s">
        <v>982</v>
      </c>
      <c r="P340">
        <v>12</v>
      </c>
    </row>
    <row r="341" spans="1:18" x14ac:dyDescent="0.3">
      <c r="A341">
        <v>4099</v>
      </c>
      <c r="B341" s="1">
        <v>53000</v>
      </c>
      <c r="C341" t="s">
        <v>1112</v>
      </c>
      <c r="D341" s="1">
        <v>4855</v>
      </c>
      <c r="E341" s="1">
        <v>4947</v>
      </c>
      <c r="F341" t="s">
        <v>385</v>
      </c>
      <c r="H341" s="1">
        <v>53419</v>
      </c>
      <c r="I341" s="2">
        <v>44392</v>
      </c>
      <c r="J341" t="s">
        <v>38</v>
      </c>
      <c r="K341" t="s">
        <v>42</v>
      </c>
      <c r="L341" s="1">
        <v>50000</v>
      </c>
      <c r="M341">
        <v>4099</v>
      </c>
      <c r="N341" t="s">
        <v>1113</v>
      </c>
      <c r="O341" t="s">
        <v>1114</v>
      </c>
      <c r="P341">
        <v>103</v>
      </c>
    </row>
    <row r="342" spans="1:18" x14ac:dyDescent="0.3">
      <c r="A342">
        <v>5164</v>
      </c>
      <c r="B342" s="1">
        <v>31000</v>
      </c>
      <c r="C342" t="s">
        <v>1115</v>
      </c>
      <c r="D342" s="1">
        <v>2455</v>
      </c>
      <c r="E342" s="1">
        <v>3938</v>
      </c>
      <c r="F342" t="s">
        <v>1116</v>
      </c>
      <c r="J342" t="s">
        <v>38</v>
      </c>
      <c r="K342" t="s">
        <v>42</v>
      </c>
      <c r="L342" s="1">
        <v>8000</v>
      </c>
      <c r="M342">
        <v>5164</v>
      </c>
      <c r="N342" t="s">
        <v>1117</v>
      </c>
      <c r="O342" t="s">
        <v>1118</v>
      </c>
      <c r="P342">
        <v>107</v>
      </c>
    </row>
    <row r="343" spans="1:18" x14ac:dyDescent="0.3">
      <c r="A343">
        <v>4979</v>
      </c>
      <c r="B343" s="1">
        <v>200000</v>
      </c>
      <c r="C343" t="s">
        <v>1119</v>
      </c>
      <c r="D343" s="1">
        <v>37971</v>
      </c>
      <c r="E343" t="s">
        <v>36</v>
      </c>
      <c r="F343" t="s">
        <v>1120</v>
      </c>
      <c r="G343">
        <v>1</v>
      </c>
      <c r="J343" t="s">
        <v>114</v>
      </c>
      <c r="K343" t="s">
        <v>52</v>
      </c>
      <c r="L343" s="1">
        <v>150000</v>
      </c>
      <c r="M343">
        <v>4979</v>
      </c>
      <c r="N343" t="s">
        <v>1121</v>
      </c>
      <c r="O343" t="s">
        <v>482</v>
      </c>
      <c r="Q343">
        <v>10</v>
      </c>
      <c r="R343" s="2">
        <v>48712</v>
      </c>
    </row>
    <row r="344" spans="1:18" x14ac:dyDescent="0.3">
      <c r="A344">
        <v>5119</v>
      </c>
      <c r="B344" s="1">
        <v>6200</v>
      </c>
      <c r="C344" t="s">
        <v>1122</v>
      </c>
      <c r="D344" s="1">
        <v>603</v>
      </c>
      <c r="E344" s="1">
        <v>847</v>
      </c>
      <c r="F344" t="s">
        <v>424</v>
      </c>
      <c r="H344" s="1">
        <v>5000</v>
      </c>
      <c r="I344" s="2">
        <v>44771</v>
      </c>
      <c r="J344" t="s">
        <v>38</v>
      </c>
      <c r="K344" t="s">
        <v>36</v>
      </c>
      <c r="L344" s="1">
        <v>6000</v>
      </c>
      <c r="M344">
        <v>5119</v>
      </c>
      <c r="O344" t="s">
        <v>78</v>
      </c>
      <c r="P344">
        <v>410</v>
      </c>
    </row>
    <row r="345" spans="1:18" x14ac:dyDescent="0.3">
      <c r="A345">
        <v>5102</v>
      </c>
      <c r="B345" s="1">
        <v>20500</v>
      </c>
      <c r="C345" t="s">
        <v>1123</v>
      </c>
      <c r="D345" s="1">
        <v>7611</v>
      </c>
      <c r="E345" t="s">
        <v>36</v>
      </c>
      <c r="F345" t="s">
        <v>959</v>
      </c>
      <c r="J345" t="s">
        <v>57</v>
      </c>
      <c r="K345" t="s">
        <v>42</v>
      </c>
      <c r="L345" s="1">
        <v>15000</v>
      </c>
      <c r="M345">
        <v>5102</v>
      </c>
      <c r="N345" t="s">
        <v>225</v>
      </c>
      <c r="O345" t="s">
        <v>147</v>
      </c>
      <c r="P345">
        <v>2</v>
      </c>
      <c r="Q345">
        <v>30</v>
      </c>
      <c r="R345" s="2">
        <v>56015</v>
      </c>
    </row>
    <row r="346" spans="1:18" x14ac:dyDescent="0.3">
      <c r="A346">
        <v>4686</v>
      </c>
      <c r="B346" s="1">
        <v>330000</v>
      </c>
      <c r="C346" t="s">
        <v>1124</v>
      </c>
      <c r="D346" s="1">
        <v>57594</v>
      </c>
      <c r="E346" s="1">
        <v>28369</v>
      </c>
      <c r="F346" t="s">
        <v>1125</v>
      </c>
      <c r="H346" s="1">
        <v>70400</v>
      </c>
      <c r="I346" s="2">
        <v>44104</v>
      </c>
      <c r="J346" t="s">
        <v>38</v>
      </c>
      <c r="K346" t="s">
        <v>52</v>
      </c>
      <c r="L346" s="1">
        <v>200000</v>
      </c>
      <c r="M346">
        <v>4686</v>
      </c>
      <c r="N346" t="s">
        <v>1126</v>
      </c>
      <c r="O346" t="s">
        <v>1127</v>
      </c>
      <c r="P346">
        <v>4</v>
      </c>
    </row>
    <row r="347" spans="1:18" x14ac:dyDescent="0.3">
      <c r="A347">
        <v>5157</v>
      </c>
      <c r="B347" s="1">
        <v>6099</v>
      </c>
      <c r="C347" t="s">
        <v>1128</v>
      </c>
      <c r="D347" s="1">
        <v>5405</v>
      </c>
      <c r="E347" t="s">
        <v>36</v>
      </c>
      <c r="F347" t="s">
        <v>1129</v>
      </c>
      <c r="J347" t="s">
        <v>38</v>
      </c>
      <c r="K347" t="s">
        <v>36</v>
      </c>
      <c r="L347" s="1">
        <v>5000</v>
      </c>
      <c r="M347">
        <v>5157</v>
      </c>
      <c r="N347" t="s">
        <v>1130</v>
      </c>
      <c r="O347" t="s">
        <v>580</v>
      </c>
      <c r="P347">
        <v>2</v>
      </c>
    </row>
    <row r="348" spans="1:18" x14ac:dyDescent="0.3">
      <c r="A348">
        <v>5126</v>
      </c>
      <c r="B348" s="1">
        <v>7978</v>
      </c>
      <c r="C348" t="s">
        <v>1131</v>
      </c>
      <c r="D348" s="1">
        <v>926</v>
      </c>
      <c r="E348" s="1">
        <v>2409</v>
      </c>
      <c r="F348" t="s">
        <v>1107</v>
      </c>
      <c r="H348" s="1">
        <v>6850</v>
      </c>
      <c r="I348" s="2">
        <v>44774</v>
      </c>
      <c r="J348" t="s">
        <v>38</v>
      </c>
      <c r="K348" t="s">
        <v>47</v>
      </c>
      <c r="L348" s="1">
        <v>6000</v>
      </c>
      <c r="M348">
        <v>5126</v>
      </c>
      <c r="N348" t="s">
        <v>1132</v>
      </c>
      <c r="O348" t="s">
        <v>482</v>
      </c>
      <c r="P348">
        <v>47</v>
      </c>
    </row>
    <row r="349" spans="1:18" x14ac:dyDescent="0.3">
      <c r="A349">
        <v>4798</v>
      </c>
      <c r="B349" s="1">
        <v>22500</v>
      </c>
      <c r="C349" t="s">
        <v>1133</v>
      </c>
      <c r="D349" s="1">
        <v>3754</v>
      </c>
      <c r="E349" s="1">
        <v>7247</v>
      </c>
      <c r="F349" t="s">
        <v>1092</v>
      </c>
      <c r="J349" t="s">
        <v>38</v>
      </c>
      <c r="K349" t="s">
        <v>42</v>
      </c>
      <c r="L349" s="1">
        <v>15000</v>
      </c>
      <c r="M349">
        <v>4798</v>
      </c>
      <c r="N349" t="s">
        <v>1134</v>
      </c>
      <c r="O349" t="s">
        <v>890</v>
      </c>
      <c r="P349">
        <v>10</v>
      </c>
    </row>
    <row r="350" spans="1:18" x14ac:dyDescent="0.3">
      <c r="A350">
        <v>5080</v>
      </c>
      <c r="B350" s="1">
        <v>94000</v>
      </c>
      <c r="C350" t="s">
        <v>1135</v>
      </c>
      <c r="D350" s="1">
        <v>11032</v>
      </c>
      <c r="E350" s="1">
        <v>18494</v>
      </c>
      <c r="F350" t="s">
        <v>1136</v>
      </c>
      <c r="J350" t="s">
        <v>38</v>
      </c>
      <c r="K350" t="s">
        <v>52</v>
      </c>
      <c r="L350" s="1">
        <v>55000</v>
      </c>
      <c r="M350">
        <v>5080</v>
      </c>
      <c r="N350" t="s">
        <v>1137</v>
      </c>
      <c r="O350" t="s">
        <v>609</v>
      </c>
      <c r="P350">
        <v>99</v>
      </c>
    </row>
    <row r="351" spans="1:18" x14ac:dyDescent="0.3">
      <c r="A351">
        <v>4703</v>
      </c>
      <c r="B351" s="1">
        <v>17100</v>
      </c>
      <c r="C351" t="s">
        <v>1138</v>
      </c>
      <c r="D351" s="1">
        <v>991</v>
      </c>
      <c r="E351" s="1">
        <v>1691</v>
      </c>
      <c r="F351" t="s">
        <v>1139</v>
      </c>
      <c r="G351">
        <v>1</v>
      </c>
      <c r="H351" s="1">
        <v>10500</v>
      </c>
      <c r="I351" s="2">
        <v>44727</v>
      </c>
      <c r="J351" t="s">
        <v>38</v>
      </c>
      <c r="K351" t="s">
        <v>47</v>
      </c>
      <c r="L351" s="1">
        <v>15600</v>
      </c>
      <c r="M351">
        <v>4703</v>
      </c>
      <c r="N351" t="s">
        <v>1140</v>
      </c>
      <c r="O351" t="s">
        <v>1141</v>
      </c>
    </row>
    <row r="352" spans="1:18" x14ac:dyDescent="0.3">
      <c r="A352">
        <v>4012</v>
      </c>
      <c r="B352" s="1">
        <v>4805</v>
      </c>
      <c r="C352" t="s">
        <v>1142</v>
      </c>
      <c r="D352" s="1">
        <v>1235</v>
      </c>
      <c r="E352" s="1">
        <v>1193</v>
      </c>
      <c r="F352" t="s">
        <v>1143</v>
      </c>
      <c r="H352" s="1">
        <v>7850</v>
      </c>
      <c r="I352" s="2">
        <v>44358</v>
      </c>
      <c r="J352" t="s">
        <v>114</v>
      </c>
      <c r="K352" t="s">
        <v>47</v>
      </c>
      <c r="M352">
        <v>4012</v>
      </c>
      <c r="N352" t="s">
        <v>951</v>
      </c>
      <c r="O352" t="s">
        <v>705</v>
      </c>
      <c r="P352">
        <v>28</v>
      </c>
      <c r="Q352">
        <v>7.77</v>
      </c>
      <c r="R352" s="2">
        <v>47883</v>
      </c>
    </row>
    <row r="353" spans="1:18" x14ac:dyDescent="0.3">
      <c r="A353">
        <v>5131</v>
      </c>
      <c r="B353" s="1">
        <v>95000</v>
      </c>
      <c r="C353" t="s">
        <v>1144</v>
      </c>
      <c r="D353" s="1">
        <v>9434</v>
      </c>
      <c r="E353" s="1">
        <v>5740</v>
      </c>
      <c r="F353" t="s">
        <v>1145</v>
      </c>
      <c r="J353" t="s">
        <v>38</v>
      </c>
      <c r="K353" t="s">
        <v>42</v>
      </c>
      <c r="L353" s="1">
        <v>50000</v>
      </c>
      <c r="M353">
        <v>5131</v>
      </c>
      <c r="N353" t="s">
        <v>1146</v>
      </c>
      <c r="O353" t="s">
        <v>1066</v>
      </c>
      <c r="P353">
        <v>107</v>
      </c>
    </row>
    <row r="354" spans="1:18" x14ac:dyDescent="0.3">
      <c r="A354">
        <v>5140</v>
      </c>
      <c r="B354" s="1">
        <v>35000</v>
      </c>
      <c r="C354" t="s">
        <v>1147</v>
      </c>
      <c r="D354" s="1">
        <v>2245</v>
      </c>
      <c r="E354" s="1">
        <v>2468</v>
      </c>
      <c r="F354" t="s">
        <v>1148</v>
      </c>
      <c r="J354" t="s">
        <v>38</v>
      </c>
      <c r="K354" t="s">
        <v>42</v>
      </c>
      <c r="L354" s="1">
        <v>15000</v>
      </c>
      <c r="M354">
        <v>5140</v>
      </c>
      <c r="N354" t="s">
        <v>1149</v>
      </c>
      <c r="O354" t="s">
        <v>576</v>
      </c>
      <c r="P354">
        <v>124</v>
      </c>
    </row>
    <row r="355" spans="1:18" x14ac:dyDescent="0.3">
      <c r="A355">
        <v>4393</v>
      </c>
      <c r="B355" s="1">
        <v>214500</v>
      </c>
      <c r="C355" t="s">
        <v>1082</v>
      </c>
      <c r="D355" s="1">
        <v>28405</v>
      </c>
      <c r="E355" s="1">
        <v>16558</v>
      </c>
      <c r="F355" t="s">
        <v>1150</v>
      </c>
      <c r="H355" s="1">
        <v>85000</v>
      </c>
      <c r="I355" s="2">
        <v>44482</v>
      </c>
      <c r="J355" t="s">
        <v>38</v>
      </c>
      <c r="K355" t="s">
        <v>52</v>
      </c>
      <c r="L355" s="1">
        <v>11684</v>
      </c>
      <c r="M355">
        <v>4393</v>
      </c>
      <c r="N355" t="s">
        <v>1151</v>
      </c>
      <c r="O355" t="s">
        <v>1152</v>
      </c>
      <c r="P355">
        <v>11</v>
      </c>
    </row>
    <row r="356" spans="1:18" x14ac:dyDescent="0.3">
      <c r="A356">
        <v>5086</v>
      </c>
      <c r="B356" s="1">
        <v>9000</v>
      </c>
      <c r="C356" t="s">
        <v>1153</v>
      </c>
      <c r="D356" s="1">
        <v>810</v>
      </c>
      <c r="E356" s="1">
        <v>591</v>
      </c>
      <c r="F356" t="s">
        <v>1154</v>
      </c>
      <c r="H356" s="1">
        <v>4700</v>
      </c>
      <c r="I356" s="2">
        <v>44987</v>
      </c>
      <c r="J356" t="s">
        <v>38</v>
      </c>
      <c r="K356" t="s">
        <v>47</v>
      </c>
      <c r="L356" s="1">
        <v>2350</v>
      </c>
      <c r="M356">
        <v>5086</v>
      </c>
      <c r="N356" t="s">
        <v>1155</v>
      </c>
      <c r="O356" t="s">
        <v>580</v>
      </c>
      <c r="P356">
        <v>25</v>
      </c>
    </row>
    <row r="357" spans="1:18" x14ac:dyDescent="0.3">
      <c r="A357">
        <v>5076</v>
      </c>
      <c r="B357" s="1">
        <v>19000</v>
      </c>
      <c r="C357" t="s">
        <v>1156</v>
      </c>
      <c r="D357" s="1">
        <v>1698</v>
      </c>
      <c r="E357" s="1">
        <v>1090</v>
      </c>
      <c r="F357" t="s">
        <v>1157</v>
      </c>
      <c r="J357" t="s">
        <v>38</v>
      </c>
      <c r="K357" t="s">
        <v>47</v>
      </c>
      <c r="L357" s="1">
        <v>8000</v>
      </c>
      <c r="M357">
        <v>5076</v>
      </c>
      <c r="N357" t="s">
        <v>1158</v>
      </c>
      <c r="O357" t="s">
        <v>504</v>
      </c>
      <c r="P357">
        <v>45</v>
      </c>
    </row>
    <row r="358" spans="1:18" x14ac:dyDescent="0.3">
      <c r="A358">
        <v>5132</v>
      </c>
      <c r="B358" s="1">
        <v>45000</v>
      </c>
      <c r="C358" t="s">
        <v>1159</v>
      </c>
      <c r="D358" s="1">
        <v>2605</v>
      </c>
      <c r="E358" s="1">
        <v>3019</v>
      </c>
      <c r="F358" t="s">
        <v>1160</v>
      </c>
      <c r="J358" t="s">
        <v>38</v>
      </c>
      <c r="K358" t="s">
        <v>42</v>
      </c>
      <c r="L358" s="1">
        <v>15000</v>
      </c>
      <c r="M358">
        <v>5132</v>
      </c>
      <c r="N358" t="s">
        <v>1161</v>
      </c>
      <c r="O358" t="s">
        <v>559</v>
      </c>
      <c r="P358">
        <v>48</v>
      </c>
    </row>
    <row r="359" spans="1:18" x14ac:dyDescent="0.3">
      <c r="A359">
        <v>3655</v>
      </c>
      <c r="B359" s="1">
        <v>32500</v>
      </c>
      <c r="C359" t="s">
        <v>1162</v>
      </c>
      <c r="D359" s="1">
        <v>10087</v>
      </c>
      <c r="E359" s="1">
        <v>10447</v>
      </c>
      <c r="F359" t="s">
        <v>1163</v>
      </c>
      <c r="H359" s="1">
        <v>47500</v>
      </c>
      <c r="I359" s="2">
        <v>44102</v>
      </c>
      <c r="J359" t="s">
        <v>114</v>
      </c>
      <c r="K359" t="s">
        <v>42</v>
      </c>
      <c r="L359" s="1">
        <v>30000</v>
      </c>
      <c r="M359">
        <v>3655</v>
      </c>
      <c r="N359" t="s">
        <v>1164</v>
      </c>
      <c r="O359" t="s">
        <v>1165</v>
      </c>
      <c r="P359">
        <v>110</v>
      </c>
      <c r="Q359">
        <v>5.12</v>
      </c>
      <c r="R359" s="2">
        <v>46909</v>
      </c>
    </row>
    <row r="360" spans="1:18" x14ac:dyDescent="0.3">
      <c r="A360">
        <v>5100</v>
      </c>
      <c r="B360" s="1">
        <v>250000</v>
      </c>
      <c r="C360" t="s">
        <v>560</v>
      </c>
      <c r="D360" s="1">
        <v>33806</v>
      </c>
      <c r="E360" s="1">
        <v>38545</v>
      </c>
      <c r="F360" t="s">
        <v>1166</v>
      </c>
      <c r="J360" t="s">
        <v>38</v>
      </c>
      <c r="K360" t="s">
        <v>52</v>
      </c>
      <c r="L360" s="1">
        <v>33806</v>
      </c>
      <c r="M360">
        <v>5100</v>
      </c>
      <c r="N360" t="s">
        <v>1167</v>
      </c>
      <c r="O360" t="s">
        <v>1168</v>
      </c>
      <c r="P360">
        <v>13</v>
      </c>
    </row>
    <row r="361" spans="1:18" x14ac:dyDescent="0.3">
      <c r="A361">
        <v>5054</v>
      </c>
      <c r="B361" s="1">
        <v>18500</v>
      </c>
      <c r="C361" t="s">
        <v>1169</v>
      </c>
      <c r="D361" s="1">
        <v>2085</v>
      </c>
      <c r="E361" s="1">
        <v>2309</v>
      </c>
      <c r="F361" t="s">
        <v>836</v>
      </c>
      <c r="H361" s="1">
        <v>54500</v>
      </c>
      <c r="I361" s="2">
        <v>42986</v>
      </c>
      <c r="J361" t="s">
        <v>38</v>
      </c>
      <c r="K361" t="s">
        <v>42</v>
      </c>
      <c r="L361" s="1">
        <v>5000</v>
      </c>
      <c r="M361">
        <v>5054</v>
      </c>
      <c r="N361" t="s">
        <v>1170</v>
      </c>
      <c r="O361" t="s">
        <v>1171</v>
      </c>
      <c r="P361">
        <v>7</v>
      </c>
    </row>
    <row r="362" spans="1:18" x14ac:dyDescent="0.3">
      <c r="A362">
        <v>4895</v>
      </c>
      <c r="B362" s="1">
        <v>12000</v>
      </c>
      <c r="C362" t="s">
        <v>1172</v>
      </c>
      <c r="D362" s="1">
        <v>1840</v>
      </c>
      <c r="E362" t="s">
        <v>36</v>
      </c>
      <c r="F362" t="s">
        <v>249</v>
      </c>
      <c r="G362">
        <v>1</v>
      </c>
      <c r="H362" s="1">
        <v>5525</v>
      </c>
      <c r="I362" s="2">
        <v>44851</v>
      </c>
      <c r="J362" t="s">
        <v>57</v>
      </c>
      <c r="K362" t="s">
        <v>36</v>
      </c>
      <c r="L362" s="1">
        <v>7000</v>
      </c>
      <c r="M362">
        <v>4895</v>
      </c>
      <c r="N362" t="s">
        <v>572</v>
      </c>
      <c r="O362" t="s">
        <v>682</v>
      </c>
      <c r="Q362">
        <v>29.49</v>
      </c>
      <c r="R362" s="2">
        <v>55809</v>
      </c>
    </row>
    <row r="363" spans="1:18" x14ac:dyDescent="0.3">
      <c r="A363">
        <v>4866</v>
      </c>
      <c r="B363" s="1">
        <v>17500</v>
      </c>
      <c r="C363" t="s">
        <v>1173</v>
      </c>
      <c r="D363" s="1">
        <v>1487</v>
      </c>
      <c r="E363" s="1">
        <v>1198</v>
      </c>
      <c r="F363" t="s">
        <v>1174</v>
      </c>
      <c r="G363">
        <v>1</v>
      </c>
      <c r="H363" s="1">
        <v>13650</v>
      </c>
      <c r="I363" s="2">
        <v>44839</v>
      </c>
      <c r="J363" t="s">
        <v>57</v>
      </c>
      <c r="K363" t="s">
        <v>42</v>
      </c>
      <c r="L363" s="1">
        <v>1319</v>
      </c>
      <c r="M363">
        <v>4866</v>
      </c>
      <c r="N363" t="s">
        <v>1175</v>
      </c>
      <c r="O363" t="s">
        <v>1176</v>
      </c>
      <c r="Q363">
        <v>29.46</v>
      </c>
      <c r="R363" s="2">
        <v>55797</v>
      </c>
    </row>
    <row r="364" spans="1:18" x14ac:dyDescent="0.3">
      <c r="A364">
        <v>5107</v>
      </c>
      <c r="B364" s="1">
        <v>205000</v>
      </c>
      <c r="C364" t="s">
        <v>1177</v>
      </c>
      <c r="D364" s="1">
        <v>16343</v>
      </c>
      <c r="E364" s="1">
        <v>12167</v>
      </c>
      <c r="F364" t="s">
        <v>1178</v>
      </c>
      <c r="J364" t="s">
        <v>38</v>
      </c>
      <c r="K364" t="s">
        <v>52</v>
      </c>
      <c r="L364" s="1">
        <v>100000</v>
      </c>
      <c r="M364">
        <v>5107</v>
      </c>
      <c r="N364" t="s">
        <v>1179</v>
      </c>
      <c r="O364" t="s">
        <v>584</v>
      </c>
      <c r="P364">
        <v>36</v>
      </c>
    </row>
    <row r="365" spans="1:18" x14ac:dyDescent="0.3">
      <c r="A365">
        <v>5073</v>
      </c>
      <c r="B365" s="1">
        <v>64888</v>
      </c>
      <c r="C365" t="s">
        <v>1180</v>
      </c>
      <c r="D365" s="1">
        <v>8037</v>
      </c>
      <c r="E365" s="1">
        <v>5581</v>
      </c>
      <c r="F365" t="s">
        <v>1181</v>
      </c>
      <c r="H365" s="1">
        <v>46500</v>
      </c>
      <c r="I365" s="2">
        <v>44973</v>
      </c>
      <c r="J365" t="s">
        <v>57</v>
      </c>
      <c r="K365" t="s">
        <v>42</v>
      </c>
      <c r="L365" s="1">
        <v>23250</v>
      </c>
      <c r="M365">
        <v>5073</v>
      </c>
      <c r="N365" t="s">
        <v>191</v>
      </c>
      <c r="P365">
        <v>3</v>
      </c>
      <c r="Q365">
        <v>29.84</v>
      </c>
      <c r="R365" s="2">
        <v>55931</v>
      </c>
    </row>
    <row r="366" spans="1:18" x14ac:dyDescent="0.3">
      <c r="A366">
        <v>5128</v>
      </c>
      <c r="B366" s="1">
        <v>4200</v>
      </c>
      <c r="C366" t="s">
        <v>1088</v>
      </c>
      <c r="D366" s="1">
        <v>1145</v>
      </c>
      <c r="E366" s="1">
        <v>698</v>
      </c>
      <c r="F366" t="s">
        <v>1182</v>
      </c>
      <c r="J366" t="s">
        <v>57</v>
      </c>
      <c r="K366" t="s">
        <v>47</v>
      </c>
      <c r="L366" s="1">
        <v>1500</v>
      </c>
      <c r="M366">
        <v>5128</v>
      </c>
      <c r="N366" t="s">
        <v>1183</v>
      </c>
      <c r="O366" t="s">
        <v>479</v>
      </c>
      <c r="P366">
        <v>17</v>
      </c>
      <c r="Q366">
        <v>30</v>
      </c>
      <c r="R366" s="2">
        <v>55990</v>
      </c>
    </row>
    <row r="367" spans="1:18" x14ac:dyDescent="0.3">
      <c r="A367">
        <v>5106</v>
      </c>
      <c r="B367" s="1">
        <v>45500</v>
      </c>
      <c r="C367" t="s">
        <v>1184</v>
      </c>
      <c r="D367" s="1">
        <v>4750</v>
      </c>
      <c r="E367" s="1">
        <v>3577</v>
      </c>
      <c r="F367" t="s">
        <v>1185</v>
      </c>
      <c r="J367" t="s">
        <v>38</v>
      </c>
      <c r="K367" t="s">
        <v>42</v>
      </c>
      <c r="L367" s="1">
        <v>10000</v>
      </c>
      <c r="M367">
        <v>5106</v>
      </c>
      <c r="N367" t="s">
        <v>1186</v>
      </c>
      <c r="O367" t="s">
        <v>1187</v>
      </c>
      <c r="P367">
        <v>69</v>
      </c>
    </row>
    <row r="368" spans="1:18" x14ac:dyDescent="0.3">
      <c r="A368">
        <v>5103</v>
      </c>
      <c r="B368" s="1">
        <v>112000</v>
      </c>
      <c r="C368" t="s">
        <v>1188</v>
      </c>
      <c r="D368" s="1">
        <v>12526</v>
      </c>
      <c r="E368" s="1">
        <v>14796</v>
      </c>
      <c r="F368" t="s">
        <v>1189</v>
      </c>
      <c r="J368" t="s">
        <v>38</v>
      </c>
      <c r="K368" t="s">
        <v>52</v>
      </c>
      <c r="L368" s="1">
        <v>65000</v>
      </c>
      <c r="M368">
        <v>5103</v>
      </c>
      <c r="N368" t="s">
        <v>1190</v>
      </c>
      <c r="O368" t="s">
        <v>1191</v>
      </c>
      <c r="P368">
        <v>54</v>
      </c>
    </row>
    <row r="369" spans="1:18" x14ac:dyDescent="0.3">
      <c r="A369">
        <v>4993</v>
      </c>
      <c r="B369" s="1">
        <v>7800</v>
      </c>
      <c r="C369" t="s">
        <v>1192</v>
      </c>
      <c r="D369" s="1">
        <v>4173</v>
      </c>
      <c r="E369" t="s">
        <v>36</v>
      </c>
      <c r="F369" t="s">
        <v>249</v>
      </c>
      <c r="G369">
        <v>1</v>
      </c>
      <c r="H369" s="1">
        <v>5500</v>
      </c>
      <c r="I369" s="2">
        <v>44914</v>
      </c>
      <c r="J369" t="s">
        <v>38</v>
      </c>
      <c r="K369" t="s">
        <v>42</v>
      </c>
      <c r="L369" s="1">
        <v>7250</v>
      </c>
      <c r="M369">
        <v>4993</v>
      </c>
      <c r="N369" t="s">
        <v>1193</v>
      </c>
    </row>
    <row r="370" spans="1:18" x14ac:dyDescent="0.3">
      <c r="A370">
        <v>5091</v>
      </c>
      <c r="B370" s="1">
        <v>150000</v>
      </c>
      <c r="C370" t="s">
        <v>124</v>
      </c>
      <c r="D370" s="1">
        <v>27258</v>
      </c>
      <c r="E370" s="1">
        <v>20738</v>
      </c>
      <c r="F370" t="s">
        <v>1194</v>
      </c>
      <c r="H370" s="1">
        <v>150000</v>
      </c>
      <c r="I370" s="2">
        <v>45002</v>
      </c>
      <c r="J370" t="s">
        <v>38</v>
      </c>
      <c r="K370" t="s">
        <v>52</v>
      </c>
      <c r="L370" s="1">
        <v>75000</v>
      </c>
      <c r="M370">
        <v>5091</v>
      </c>
      <c r="N370" t="s">
        <v>562</v>
      </c>
      <c r="O370" t="s">
        <v>1195</v>
      </c>
      <c r="P370">
        <v>49</v>
      </c>
    </row>
    <row r="371" spans="1:18" x14ac:dyDescent="0.3">
      <c r="A371">
        <v>5113</v>
      </c>
      <c r="B371" s="1">
        <v>15500</v>
      </c>
      <c r="C371" t="s">
        <v>1196</v>
      </c>
      <c r="D371" s="1">
        <v>2648</v>
      </c>
      <c r="E371" s="1">
        <v>4403</v>
      </c>
      <c r="F371" t="s">
        <v>1197</v>
      </c>
      <c r="G371">
        <v>1</v>
      </c>
      <c r="J371" t="s">
        <v>38</v>
      </c>
      <c r="K371" t="s">
        <v>42</v>
      </c>
      <c r="L371" s="1">
        <v>7500</v>
      </c>
      <c r="M371">
        <v>5113</v>
      </c>
      <c r="N371" t="s">
        <v>1198</v>
      </c>
      <c r="O371" t="s">
        <v>147</v>
      </c>
    </row>
    <row r="372" spans="1:18" x14ac:dyDescent="0.3">
      <c r="A372">
        <v>5109</v>
      </c>
      <c r="B372" s="1">
        <v>27000</v>
      </c>
      <c r="C372" t="s">
        <v>1199</v>
      </c>
      <c r="D372" s="1">
        <v>3947</v>
      </c>
      <c r="E372" s="1">
        <v>2574</v>
      </c>
      <c r="F372" t="s">
        <v>1200</v>
      </c>
      <c r="J372" t="s">
        <v>57</v>
      </c>
      <c r="K372" t="s">
        <v>42</v>
      </c>
      <c r="L372" s="1">
        <v>11000</v>
      </c>
      <c r="M372">
        <v>5109</v>
      </c>
      <c r="N372" t="s">
        <v>1201</v>
      </c>
      <c r="O372" t="s">
        <v>147</v>
      </c>
      <c r="P372">
        <v>20</v>
      </c>
      <c r="Q372">
        <v>30</v>
      </c>
      <c r="R372" s="2">
        <v>55983</v>
      </c>
    </row>
    <row r="373" spans="1:18" x14ac:dyDescent="0.3">
      <c r="A373">
        <v>4530</v>
      </c>
      <c r="B373" s="1">
        <v>14200</v>
      </c>
      <c r="C373" t="s">
        <v>1202</v>
      </c>
      <c r="D373" s="1">
        <v>2229</v>
      </c>
      <c r="E373" s="1">
        <v>1512</v>
      </c>
      <c r="F373" t="s">
        <v>1203</v>
      </c>
      <c r="G373">
        <v>1</v>
      </c>
      <c r="H373" s="1">
        <v>7450</v>
      </c>
      <c r="I373" s="2">
        <v>44617</v>
      </c>
      <c r="J373" t="s">
        <v>114</v>
      </c>
      <c r="K373" t="s">
        <v>47</v>
      </c>
      <c r="L373" s="1">
        <v>8500</v>
      </c>
      <c r="M373">
        <v>4530</v>
      </c>
      <c r="N373" t="s">
        <v>1204</v>
      </c>
      <c r="O373" t="s">
        <v>485</v>
      </c>
      <c r="Q373">
        <v>8.8800000000000008</v>
      </c>
      <c r="R373" s="2">
        <v>48269</v>
      </c>
    </row>
    <row r="374" spans="1:18" x14ac:dyDescent="0.3">
      <c r="A374">
        <v>5112</v>
      </c>
      <c r="B374" s="1">
        <v>6500</v>
      </c>
      <c r="C374" t="s">
        <v>1205</v>
      </c>
      <c r="D374" s="1">
        <v>2667</v>
      </c>
      <c r="E374" s="1">
        <v>1213</v>
      </c>
      <c r="F374" t="s">
        <v>1206</v>
      </c>
      <c r="J374" t="s">
        <v>57</v>
      </c>
      <c r="K374" t="s">
        <v>47</v>
      </c>
      <c r="L374" s="1">
        <v>3000</v>
      </c>
      <c r="M374">
        <v>5112</v>
      </c>
      <c r="N374" t="s">
        <v>1057</v>
      </c>
      <c r="O374" t="s">
        <v>1207</v>
      </c>
      <c r="P374">
        <v>6</v>
      </c>
      <c r="Q374">
        <v>30</v>
      </c>
      <c r="R374" s="2">
        <v>55980</v>
      </c>
    </row>
    <row r="375" spans="1:18" x14ac:dyDescent="0.3">
      <c r="A375">
        <v>5039</v>
      </c>
      <c r="B375" s="1">
        <v>81125</v>
      </c>
      <c r="C375" t="s">
        <v>1208</v>
      </c>
      <c r="D375" s="1">
        <v>15712</v>
      </c>
      <c r="E375" t="s">
        <v>36</v>
      </c>
      <c r="F375" t="s">
        <v>1029</v>
      </c>
      <c r="H375" s="1">
        <v>72500</v>
      </c>
      <c r="I375" s="2">
        <v>44679</v>
      </c>
      <c r="J375" t="s">
        <v>38</v>
      </c>
      <c r="K375" t="s">
        <v>36</v>
      </c>
      <c r="L375" s="1">
        <v>77500</v>
      </c>
      <c r="M375">
        <v>5039</v>
      </c>
      <c r="N375" t="s">
        <v>1209</v>
      </c>
      <c r="O375" t="s">
        <v>1210</v>
      </c>
      <c r="P375">
        <v>2</v>
      </c>
    </row>
    <row r="376" spans="1:18" x14ac:dyDescent="0.3">
      <c r="A376">
        <v>5097</v>
      </c>
      <c r="B376" s="1">
        <v>205000</v>
      </c>
      <c r="C376" t="s">
        <v>1211</v>
      </c>
      <c r="D376" s="1">
        <v>32729</v>
      </c>
      <c r="E376" s="1">
        <v>27884</v>
      </c>
      <c r="F376" t="s">
        <v>1212</v>
      </c>
      <c r="J376" t="s">
        <v>38</v>
      </c>
      <c r="K376" t="s">
        <v>52</v>
      </c>
      <c r="L376" s="1">
        <v>150000</v>
      </c>
      <c r="M376">
        <v>5097</v>
      </c>
      <c r="N376" t="s">
        <v>1213</v>
      </c>
      <c r="O376" t="s">
        <v>570</v>
      </c>
      <c r="P376">
        <v>10</v>
      </c>
    </row>
    <row r="377" spans="1:18" x14ac:dyDescent="0.3">
      <c r="A377">
        <v>5095</v>
      </c>
      <c r="B377" s="1">
        <v>259000</v>
      </c>
      <c r="C377" t="s">
        <v>1214</v>
      </c>
      <c r="D377" s="1">
        <v>37461</v>
      </c>
      <c r="E377" s="1">
        <v>29799</v>
      </c>
      <c r="F377" t="s">
        <v>1215</v>
      </c>
      <c r="J377" t="s">
        <v>38</v>
      </c>
      <c r="K377" t="s">
        <v>52</v>
      </c>
      <c r="L377" s="1">
        <v>37461</v>
      </c>
      <c r="M377">
        <v>5095</v>
      </c>
      <c r="N377" t="s">
        <v>1216</v>
      </c>
      <c r="O377" t="s">
        <v>236</v>
      </c>
      <c r="P377">
        <v>50</v>
      </c>
    </row>
    <row r="378" spans="1:18" x14ac:dyDescent="0.3">
      <c r="A378">
        <v>5074</v>
      </c>
      <c r="B378" s="1">
        <v>28800</v>
      </c>
      <c r="C378" t="s">
        <v>1217</v>
      </c>
      <c r="D378" s="1">
        <v>3788</v>
      </c>
      <c r="E378" s="1">
        <v>4702</v>
      </c>
      <c r="F378" t="s">
        <v>1218</v>
      </c>
      <c r="J378" t="s">
        <v>57</v>
      </c>
      <c r="K378" t="s">
        <v>42</v>
      </c>
      <c r="L378" s="1">
        <v>3788</v>
      </c>
      <c r="M378">
        <v>5074</v>
      </c>
      <c r="N378" t="s">
        <v>1219</v>
      </c>
      <c r="O378" t="s">
        <v>1220</v>
      </c>
      <c r="P378">
        <v>31</v>
      </c>
      <c r="Q378">
        <v>30</v>
      </c>
      <c r="R378" s="2">
        <v>55972</v>
      </c>
    </row>
    <row r="379" spans="1:18" x14ac:dyDescent="0.3">
      <c r="A379">
        <v>5089</v>
      </c>
      <c r="B379" s="1">
        <v>260000</v>
      </c>
      <c r="C379" t="s">
        <v>1221</v>
      </c>
      <c r="D379" s="1">
        <v>13028</v>
      </c>
      <c r="E379" s="1">
        <v>13242</v>
      </c>
      <c r="F379" t="s">
        <v>1222</v>
      </c>
      <c r="G379">
        <v>1</v>
      </c>
      <c r="H379" s="1">
        <v>254550</v>
      </c>
      <c r="I379" s="2">
        <v>44181</v>
      </c>
      <c r="J379" t="s">
        <v>38</v>
      </c>
      <c r="K379" t="s">
        <v>36</v>
      </c>
      <c r="L379" s="1">
        <v>85000</v>
      </c>
      <c r="M379">
        <v>5089</v>
      </c>
      <c r="O379" t="s">
        <v>1223</v>
      </c>
    </row>
    <row r="380" spans="1:18" x14ac:dyDescent="0.3">
      <c r="A380">
        <v>4401</v>
      </c>
      <c r="B380" s="1">
        <v>40000</v>
      </c>
      <c r="C380" t="s">
        <v>1224</v>
      </c>
      <c r="D380" s="1">
        <v>4619</v>
      </c>
      <c r="E380" s="1">
        <v>4752</v>
      </c>
      <c r="F380" t="s">
        <v>1225</v>
      </c>
      <c r="H380" s="1">
        <v>35000</v>
      </c>
      <c r="I380" s="2">
        <v>44532</v>
      </c>
      <c r="J380" t="s">
        <v>38</v>
      </c>
      <c r="K380" t="s">
        <v>42</v>
      </c>
      <c r="L380" s="1">
        <v>40000</v>
      </c>
      <c r="M380">
        <v>4401</v>
      </c>
      <c r="N380" t="s">
        <v>1226</v>
      </c>
      <c r="O380" t="s">
        <v>1227</v>
      </c>
      <c r="P380">
        <v>33</v>
      </c>
    </row>
    <row r="381" spans="1:18" x14ac:dyDescent="0.3">
      <c r="A381">
        <v>5087</v>
      </c>
      <c r="B381" s="1">
        <v>112000</v>
      </c>
      <c r="C381" t="s">
        <v>838</v>
      </c>
      <c r="D381" s="1">
        <v>11293</v>
      </c>
      <c r="E381" s="1">
        <v>11360</v>
      </c>
      <c r="F381" t="s">
        <v>1228</v>
      </c>
      <c r="J381" t="s">
        <v>38</v>
      </c>
      <c r="K381" t="s">
        <v>42</v>
      </c>
      <c r="L381" s="1">
        <v>70000</v>
      </c>
      <c r="M381">
        <v>5087</v>
      </c>
      <c r="N381" t="s">
        <v>1229</v>
      </c>
      <c r="O381" t="s">
        <v>958</v>
      </c>
      <c r="P381">
        <v>30</v>
      </c>
    </row>
    <row r="382" spans="1:18" x14ac:dyDescent="0.3">
      <c r="A382">
        <v>5088</v>
      </c>
      <c r="B382" s="1">
        <v>85000</v>
      </c>
      <c r="C382" t="s">
        <v>1230</v>
      </c>
      <c r="D382" s="1">
        <v>11358</v>
      </c>
      <c r="E382" s="1">
        <v>11295</v>
      </c>
      <c r="F382" t="s">
        <v>1231</v>
      </c>
      <c r="J382" t="s">
        <v>57</v>
      </c>
      <c r="K382" t="s">
        <v>42</v>
      </c>
      <c r="L382" s="1">
        <v>11358</v>
      </c>
      <c r="M382">
        <v>5088</v>
      </c>
      <c r="N382" t="s">
        <v>1216</v>
      </c>
      <c r="O382" t="s">
        <v>1232</v>
      </c>
      <c r="P382">
        <v>49</v>
      </c>
      <c r="Q382">
        <v>30</v>
      </c>
      <c r="R382" s="2">
        <v>55965</v>
      </c>
    </row>
    <row r="383" spans="1:18" x14ac:dyDescent="0.3">
      <c r="A383">
        <v>5090</v>
      </c>
      <c r="B383" s="1">
        <v>600000</v>
      </c>
      <c r="C383" t="s">
        <v>174</v>
      </c>
      <c r="D383" s="1">
        <v>32571</v>
      </c>
      <c r="E383" s="1">
        <v>33105</v>
      </c>
      <c r="F383" t="s">
        <v>1222</v>
      </c>
      <c r="G383">
        <v>1</v>
      </c>
      <c r="H383" s="1">
        <v>561000</v>
      </c>
      <c r="I383" s="2">
        <v>44026</v>
      </c>
      <c r="J383" t="s">
        <v>38</v>
      </c>
      <c r="K383" t="s">
        <v>36</v>
      </c>
      <c r="L383" s="1">
        <v>235500</v>
      </c>
      <c r="M383">
        <v>5090</v>
      </c>
      <c r="O383" t="s">
        <v>1233</v>
      </c>
    </row>
    <row r="384" spans="1:18" x14ac:dyDescent="0.3">
      <c r="A384">
        <v>5081</v>
      </c>
      <c r="B384" s="1">
        <v>20000</v>
      </c>
      <c r="C384" t="s">
        <v>1234</v>
      </c>
      <c r="D384" s="1">
        <v>6330</v>
      </c>
      <c r="E384" t="s">
        <v>36</v>
      </c>
      <c r="F384" t="s">
        <v>1235</v>
      </c>
      <c r="G384">
        <v>1</v>
      </c>
      <c r="J384" t="s">
        <v>38</v>
      </c>
      <c r="K384" t="s">
        <v>36</v>
      </c>
      <c r="L384" s="1">
        <v>6330</v>
      </c>
      <c r="M384">
        <v>5081</v>
      </c>
      <c r="N384" t="s">
        <v>1236</v>
      </c>
      <c r="O384" t="s">
        <v>807</v>
      </c>
    </row>
    <row r="385" spans="1:18" x14ac:dyDescent="0.3">
      <c r="A385">
        <v>5062</v>
      </c>
      <c r="B385" s="1">
        <v>150000</v>
      </c>
      <c r="C385" t="s">
        <v>124</v>
      </c>
      <c r="D385" s="1">
        <v>27258</v>
      </c>
      <c r="E385" s="1">
        <v>20738</v>
      </c>
      <c r="F385" t="s">
        <v>1194</v>
      </c>
      <c r="J385" t="s">
        <v>38</v>
      </c>
      <c r="K385" t="s">
        <v>52</v>
      </c>
      <c r="L385" s="1">
        <v>85000</v>
      </c>
      <c r="M385">
        <v>5062</v>
      </c>
      <c r="N385" t="s">
        <v>562</v>
      </c>
      <c r="O385" t="s">
        <v>422</v>
      </c>
      <c r="P385">
        <v>49</v>
      </c>
    </row>
    <row r="386" spans="1:18" x14ac:dyDescent="0.3">
      <c r="A386">
        <v>4925</v>
      </c>
      <c r="B386" s="1">
        <v>390000</v>
      </c>
      <c r="C386" t="s">
        <v>420</v>
      </c>
      <c r="D386" s="1">
        <v>60550</v>
      </c>
      <c r="E386" s="1">
        <v>62031</v>
      </c>
      <c r="F386" t="s">
        <v>1237</v>
      </c>
      <c r="J386" t="s">
        <v>38</v>
      </c>
      <c r="K386" t="s">
        <v>52</v>
      </c>
      <c r="L386" s="1">
        <v>340000</v>
      </c>
      <c r="M386">
        <v>4925</v>
      </c>
      <c r="N386" t="s">
        <v>1238</v>
      </c>
      <c r="O386" t="s">
        <v>94</v>
      </c>
      <c r="P386">
        <v>26</v>
      </c>
    </row>
    <row r="387" spans="1:18" x14ac:dyDescent="0.3">
      <c r="A387">
        <v>5071</v>
      </c>
      <c r="B387" s="1">
        <v>15900</v>
      </c>
      <c r="C387" t="s">
        <v>1239</v>
      </c>
      <c r="D387" s="1">
        <v>2524</v>
      </c>
      <c r="E387" s="1">
        <v>2319</v>
      </c>
      <c r="F387" t="s">
        <v>1240</v>
      </c>
      <c r="J387" t="s">
        <v>38</v>
      </c>
      <c r="K387" t="s">
        <v>42</v>
      </c>
      <c r="L387" s="1">
        <v>2524</v>
      </c>
      <c r="M387">
        <v>5071</v>
      </c>
      <c r="N387" t="s">
        <v>1241</v>
      </c>
      <c r="O387" t="s">
        <v>1242</v>
      </c>
      <c r="P387">
        <v>10</v>
      </c>
    </row>
    <row r="388" spans="1:18" x14ac:dyDescent="0.3">
      <c r="A388">
        <v>5036</v>
      </c>
      <c r="B388" s="1">
        <v>24500</v>
      </c>
      <c r="C388" t="s">
        <v>1112</v>
      </c>
      <c r="D388" s="1">
        <v>2244</v>
      </c>
      <c r="E388" s="1">
        <v>2623</v>
      </c>
      <c r="F388" t="s">
        <v>1243</v>
      </c>
      <c r="J388" t="s">
        <v>38</v>
      </c>
      <c r="K388" t="s">
        <v>42</v>
      </c>
      <c r="L388" s="1">
        <v>10000</v>
      </c>
      <c r="M388">
        <v>5036</v>
      </c>
      <c r="N388" t="s">
        <v>1244</v>
      </c>
      <c r="O388" t="s">
        <v>827</v>
      </c>
      <c r="P388">
        <v>21</v>
      </c>
    </row>
    <row r="389" spans="1:18" x14ac:dyDescent="0.3">
      <c r="A389">
        <v>5077</v>
      </c>
      <c r="B389" s="1">
        <v>27100</v>
      </c>
      <c r="C389" t="s">
        <v>1245</v>
      </c>
      <c r="D389" s="1">
        <v>3259</v>
      </c>
      <c r="E389" s="1">
        <v>3949</v>
      </c>
      <c r="F389" t="s">
        <v>1246</v>
      </c>
      <c r="J389" t="s">
        <v>38</v>
      </c>
      <c r="K389" t="s">
        <v>42</v>
      </c>
      <c r="L389" s="1">
        <v>10000</v>
      </c>
      <c r="M389">
        <v>5077</v>
      </c>
      <c r="N389" t="s">
        <v>438</v>
      </c>
      <c r="O389" t="s">
        <v>1247</v>
      </c>
      <c r="P389">
        <v>116</v>
      </c>
    </row>
    <row r="390" spans="1:18" x14ac:dyDescent="0.3">
      <c r="A390">
        <v>5063</v>
      </c>
      <c r="B390" s="1">
        <v>33002</v>
      </c>
      <c r="C390" t="s">
        <v>1248</v>
      </c>
      <c r="D390" s="1">
        <v>6254</v>
      </c>
      <c r="E390" s="1">
        <v>6039</v>
      </c>
      <c r="F390" t="s">
        <v>1249</v>
      </c>
      <c r="J390" t="s">
        <v>114</v>
      </c>
      <c r="K390" t="s">
        <v>42</v>
      </c>
      <c r="L390" s="1">
        <v>15000</v>
      </c>
      <c r="M390">
        <v>5063</v>
      </c>
      <c r="N390" t="s">
        <v>1250</v>
      </c>
      <c r="O390" t="s">
        <v>1251</v>
      </c>
      <c r="P390">
        <v>2</v>
      </c>
      <c r="Q390">
        <v>10</v>
      </c>
      <c r="R390" s="2">
        <v>48648</v>
      </c>
    </row>
    <row r="391" spans="1:18" x14ac:dyDescent="0.3">
      <c r="A391">
        <v>5079</v>
      </c>
      <c r="B391" s="1">
        <v>17500</v>
      </c>
      <c r="C391" t="s">
        <v>610</v>
      </c>
      <c r="D391" s="1">
        <v>4164</v>
      </c>
      <c r="E391" s="1">
        <v>2595</v>
      </c>
      <c r="F391" t="s">
        <v>1252</v>
      </c>
      <c r="J391" t="s">
        <v>38</v>
      </c>
      <c r="K391" t="s">
        <v>42</v>
      </c>
      <c r="L391" s="1">
        <v>15000</v>
      </c>
      <c r="M391">
        <v>5079</v>
      </c>
      <c r="N391" t="s">
        <v>492</v>
      </c>
      <c r="P391">
        <v>32</v>
      </c>
    </row>
    <row r="392" spans="1:18" x14ac:dyDescent="0.3">
      <c r="A392">
        <v>5060</v>
      </c>
      <c r="B392" s="1">
        <v>42000</v>
      </c>
      <c r="C392" t="s">
        <v>1253</v>
      </c>
      <c r="D392" s="1">
        <v>7847</v>
      </c>
      <c r="E392" s="1">
        <v>7667</v>
      </c>
      <c r="F392" t="s">
        <v>1254</v>
      </c>
      <c r="J392" t="s">
        <v>57</v>
      </c>
      <c r="K392" t="s">
        <v>36</v>
      </c>
      <c r="L392" s="1">
        <v>7847</v>
      </c>
      <c r="M392">
        <v>5060</v>
      </c>
      <c r="N392" t="s">
        <v>621</v>
      </c>
      <c r="O392" t="s">
        <v>153</v>
      </c>
      <c r="P392">
        <v>38</v>
      </c>
      <c r="Q392">
        <v>30</v>
      </c>
      <c r="R392" s="2">
        <v>55948</v>
      </c>
    </row>
    <row r="393" spans="1:18" x14ac:dyDescent="0.3">
      <c r="A393">
        <v>5034</v>
      </c>
      <c r="B393" s="1">
        <v>715000</v>
      </c>
      <c r="C393" t="s">
        <v>1255</v>
      </c>
      <c r="D393" s="1">
        <v>173624</v>
      </c>
      <c r="E393" s="1">
        <v>135268</v>
      </c>
      <c r="F393" t="s">
        <v>1256</v>
      </c>
      <c r="J393" t="s">
        <v>114</v>
      </c>
      <c r="K393" t="s">
        <v>52</v>
      </c>
      <c r="L393" s="1">
        <v>520000</v>
      </c>
      <c r="M393">
        <v>5034</v>
      </c>
      <c r="N393" t="s">
        <v>1257</v>
      </c>
      <c r="O393" t="s">
        <v>1258</v>
      </c>
      <c r="P393">
        <v>35</v>
      </c>
      <c r="Q393">
        <v>10</v>
      </c>
      <c r="R393" s="2">
        <v>48641</v>
      </c>
    </row>
    <row r="394" spans="1:18" x14ac:dyDescent="0.3">
      <c r="A394">
        <v>5072</v>
      </c>
      <c r="B394" s="1">
        <v>4700</v>
      </c>
      <c r="C394" t="s">
        <v>35</v>
      </c>
      <c r="D394" s="1">
        <v>810</v>
      </c>
      <c r="E394" s="1">
        <v>591</v>
      </c>
      <c r="F394" t="s">
        <v>1259</v>
      </c>
      <c r="J394" t="s">
        <v>38</v>
      </c>
      <c r="K394" t="s">
        <v>47</v>
      </c>
      <c r="L394" s="1">
        <v>3000</v>
      </c>
      <c r="M394">
        <v>5072</v>
      </c>
      <c r="N394" t="s">
        <v>1155</v>
      </c>
      <c r="O394" t="s">
        <v>63</v>
      </c>
      <c r="P394">
        <v>25</v>
      </c>
    </row>
    <row r="395" spans="1:18" x14ac:dyDescent="0.3">
      <c r="A395">
        <v>5047</v>
      </c>
      <c r="B395" s="1">
        <v>53750</v>
      </c>
      <c r="C395" t="s">
        <v>1260</v>
      </c>
      <c r="D395" s="1">
        <v>6502</v>
      </c>
      <c r="E395" s="1">
        <v>6925</v>
      </c>
      <c r="F395" t="s">
        <v>1261</v>
      </c>
      <c r="J395" t="s">
        <v>38</v>
      </c>
      <c r="K395" t="s">
        <v>42</v>
      </c>
      <c r="L395" s="1">
        <v>6570</v>
      </c>
      <c r="M395">
        <v>5047</v>
      </c>
      <c r="N395" t="s">
        <v>1262</v>
      </c>
      <c r="O395" t="s">
        <v>254</v>
      </c>
      <c r="P395">
        <v>34</v>
      </c>
    </row>
    <row r="396" spans="1:18" x14ac:dyDescent="0.3">
      <c r="A396">
        <v>4138</v>
      </c>
      <c r="B396" s="1">
        <v>18500</v>
      </c>
      <c r="C396" t="s">
        <v>1263</v>
      </c>
      <c r="D396" s="1">
        <v>2083</v>
      </c>
      <c r="E396" s="1">
        <v>2257</v>
      </c>
      <c r="F396" t="s">
        <v>1264</v>
      </c>
      <c r="H396" s="1">
        <v>17950</v>
      </c>
      <c r="I396" s="2">
        <v>44428</v>
      </c>
      <c r="J396" t="s">
        <v>38</v>
      </c>
      <c r="K396" t="s">
        <v>47</v>
      </c>
      <c r="L396" s="1">
        <v>3500</v>
      </c>
      <c r="M396">
        <v>4138</v>
      </c>
      <c r="N396" t="s">
        <v>1265</v>
      </c>
      <c r="O396" t="s">
        <v>375</v>
      </c>
      <c r="P396">
        <v>5</v>
      </c>
    </row>
    <row r="397" spans="1:18" x14ac:dyDescent="0.3">
      <c r="A397">
        <v>5055</v>
      </c>
      <c r="B397" s="1">
        <v>41101</v>
      </c>
      <c r="C397" t="s">
        <v>1266</v>
      </c>
      <c r="D397" s="1">
        <v>3016</v>
      </c>
      <c r="E397" s="1">
        <v>2731</v>
      </c>
      <c r="F397" t="s">
        <v>1267</v>
      </c>
      <c r="J397" t="s">
        <v>38</v>
      </c>
      <c r="K397" t="s">
        <v>42</v>
      </c>
      <c r="L397" s="1">
        <v>15000</v>
      </c>
      <c r="M397">
        <v>5055</v>
      </c>
      <c r="N397" t="s">
        <v>1268</v>
      </c>
      <c r="O397" t="s">
        <v>504</v>
      </c>
      <c r="P397">
        <v>2</v>
      </c>
    </row>
    <row r="398" spans="1:18" x14ac:dyDescent="0.3">
      <c r="A398">
        <v>5043</v>
      </c>
      <c r="B398" s="1">
        <v>84000</v>
      </c>
      <c r="C398" t="s">
        <v>1269</v>
      </c>
      <c r="D398" s="1">
        <v>6531</v>
      </c>
      <c r="E398" s="1">
        <v>6845</v>
      </c>
      <c r="F398" t="s">
        <v>1270</v>
      </c>
      <c r="G398">
        <v>1</v>
      </c>
      <c r="J398" t="s">
        <v>57</v>
      </c>
      <c r="K398" t="s">
        <v>42</v>
      </c>
      <c r="L398" s="1">
        <v>7003</v>
      </c>
      <c r="M398">
        <v>5043</v>
      </c>
      <c r="N398" t="s">
        <v>1680</v>
      </c>
      <c r="O398" t="s">
        <v>1066</v>
      </c>
      <c r="Q398">
        <v>30</v>
      </c>
      <c r="R398" s="2">
        <v>55937</v>
      </c>
    </row>
    <row r="399" spans="1:18" x14ac:dyDescent="0.3">
      <c r="A399">
        <v>5041</v>
      </c>
      <c r="B399" s="1">
        <v>35000</v>
      </c>
      <c r="C399" t="s">
        <v>1101</v>
      </c>
      <c r="D399" s="1">
        <v>5388</v>
      </c>
      <c r="E399" s="1">
        <v>7142</v>
      </c>
      <c r="F399" t="s">
        <v>1271</v>
      </c>
      <c r="J399" t="s">
        <v>38</v>
      </c>
      <c r="K399" t="s">
        <v>42</v>
      </c>
      <c r="L399" s="1">
        <v>5520</v>
      </c>
      <c r="M399">
        <v>5041</v>
      </c>
      <c r="N399" t="s">
        <v>432</v>
      </c>
      <c r="O399" t="s">
        <v>422</v>
      </c>
      <c r="P399">
        <v>32</v>
      </c>
    </row>
    <row r="400" spans="1:18" x14ac:dyDescent="0.3">
      <c r="A400">
        <v>4631</v>
      </c>
      <c r="B400" s="1">
        <v>31500</v>
      </c>
      <c r="C400" t="s">
        <v>1272</v>
      </c>
      <c r="D400" s="1">
        <v>6195</v>
      </c>
      <c r="E400" s="1">
        <v>8115</v>
      </c>
      <c r="F400" t="s">
        <v>1029</v>
      </c>
      <c r="J400" t="s">
        <v>38</v>
      </c>
      <c r="K400" t="s">
        <v>42</v>
      </c>
      <c r="L400" s="1">
        <v>18600</v>
      </c>
      <c r="M400">
        <v>4631</v>
      </c>
      <c r="N400" t="s">
        <v>1209</v>
      </c>
      <c r="O400" t="s">
        <v>479</v>
      </c>
      <c r="P400">
        <v>2</v>
      </c>
    </row>
    <row r="401" spans="1:18" x14ac:dyDescent="0.3">
      <c r="A401">
        <v>5042</v>
      </c>
      <c r="B401" s="1">
        <v>11100</v>
      </c>
      <c r="C401" t="s">
        <v>1273</v>
      </c>
      <c r="D401" s="1">
        <v>1819</v>
      </c>
      <c r="E401" s="1">
        <v>1918</v>
      </c>
      <c r="F401" t="s">
        <v>1023</v>
      </c>
      <c r="J401" t="s">
        <v>57</v>
      </c>
      <c r="K401" t="s">
        <v>42</v>
      </c>
      <c r="L401" s="1">
        <v>1819</v>
      </c>
      <c r="M401">
        <v>5042</v>
      </c>
      <c r="N401" t="s">
        <v>575</v>
      </c>
      <c r="O401" t="s">
        <v>482</v>
      </c>
      <c r="P401">
        <v>49</v>
      </c>
      <c r="Q401">
        <v>30</v>
      </c>
      <c r="R401" s="2">
        <v>55935</v>
      </c>
    </row>
    <row r="402" spans="1:18" x14ac:dyDescent="0.3">
      <c r="A402">
        <v>4035</v>
      </c>
      <c r="B402" s="1">
        <v>118000</v>
      </c>
      <c r="C402" t="s">
        <v>1274</v>
      </c>
      <c r="D402" s="1">
        <v>13550</v>
      </c>
      <c r="E402" s="1">
        <v>18222</v>
      </c>
      <c r="F402" t="s">
        <v>891</v>
      </c>
      <c r="H402" s="1">
        <v>211108</v>
      </c>
      <c r="I402" s="2">
        <v>44158</v>
      </c>
      <c r="J402" t="s">
        <v>38</v>
      </c>
      <c r="K402" t="s">
        <v>42</v>
      </c>
      <c r="L402" s="1">
        <v>95000</v>
      </c>
      <c r="M402">
        <v>4035</v>
      </c>
      <c r="N402" t="s">
        <v>1276</v>
      </c>
      <c r="O402" t="s">
        <v>1275</v>
      </c>
      <c r="P402">
        <v>94</v>
      </c>
    </row>
    <row r="403" spans="1:18" x14ac:dyDescent="0.3">
      <c r="A403">
        <v>4958</v>
      </c>
      <c r="B403" s="1">
        <v>216000</v>
      </c>
      <c r="C403" t="s">
        <v>1277</v>
      </c>
      <c r="D403" s="1">
        <v>28705</v>
      </c>
      <c r="E403" s="1">
        <v>30554</v>
      </c>
      <c r="F403" t="s">
        <v>129</v>
      </c>
      <c r="J403" t="s">
        <v>38</v>
      </c>
      <c r="K403" t="s">
        <v>52</v>
      </c>
      <c r="L403" s="1">
        <v>200000</v>
      </c>
      <c r="M403">
        <v>4958</v>
      </c>
      <c r="N403" t="s">
        <v>1278</v>
      </c>
      <c r="O403" t="s">
        <v>232</v>
      </c>
      <c r="P403">
        <v>68</v>
      </c>
    </row>
    <row r="404" spans="1:18" x14ac:dyDescent="0.3">
      <c r="A404">
        <v>4599</v>
      </c>
      <c r="B404" s="1">
        <v>110000</v>
      </c>
      <c r="C404" t="s">
        <v>1279</v>
      </c>
      <c r="D404" s="1">
        <v>7761</v>
      </c>
      <c r="E404" s="1">
        <v>6892</v>
      </c>
      <c r="F404" t="s">
        <v>1281</v>
      </c>
      <c r="H404" s="1">
        <v>105000</v>
      </c>
      <c r="I404" s="2">
        <v>44663</v>
      </c>
      <c r="J404" t="s">
        <v>38</v>
      </c>
      <c r="K404" t="s">
        <v>42</v>
      </c>
      <c r="L404" s="1">
        <v>95000</v>
      </c>
      <c r="M404">
        <v>4599</v>
      </c>
      <c r="N404" t="s">
        <v>1282</v>
      </c>
      <c r="O404" t="s">
        <v>1280</v>
      </c>
      <c r="P404">
        <v>73</v>
      </c>
    </row>
    <row r="405" spans="1:18" x14ac:dyDescent="0.3">
      <c r="A405">
        <v>2840</v>
      </c>
      <c r="B405" s="1">
        <v>50250</v>
      </c>
      <c r="C405" t="s">
        <v>1283</v>
      </c>
      <c r="D405" s="1">
        <v>9305</v>
      </c>
      <c r="E405" s="1">
        <v>10506</v>
      </c>
      <c r="F405" t="s">
        <v>1285</v>
      </c>
      <c r="H405" s="1">
        <v>46340</v>
      </c>
      <c r="I405" s="2">
        <v>43594</v>
      </c>
      <c r="J405" t="s">
        <v>114</v>
      </c>
      <c r="K405" t="s">
        <v>42</v>
      </c>
      <c r="L405" s="1">
        <v>35000</v>
      </c>
      <c r="M405">
        <v>2840</v>
      </c>
      <c r="N405" t="s">
        <v>1286</v>
      </c>
      <c r="O405" t="s">
        <v>1284</v>
      </c>
      <c r="P405">
        <v>402</v>
      </c>
      <c r="Q405">
        <v>6.22</v>
      </c>
      <c r="R405" s="2">
        <v>47247</v>
      </c>
    </row>
    <row r="406" spans="1:18" x14ac:dyDescent="0.3">
      <c r="A406">
        <v>3115</v>
      </c>
      <c r="B406" s="1">
        <v>26778</v>
      </c>
      <c r="C406" t="s">
        <v>1287</v>
      </c>
      <c r="D406" s="1">
        <v>4678</v>
      </c>
      <c r="E406" s="1">
        <v>4801</v>
      </c>
      <c r="F406" t="s">
        <v>1288</v>
      </c>
      <c r="H406" s="1">
        <v>17258</v>
      </c>
      <c r="I406" s="2">
        <v>43621</v>
      </c>
      <c r="J406" t="s">
        <v>114</v>
      </c>
      <c r="K406" t="s">
        <v>42</v>
      </c>
      <c r="L406" s="1">
        <v>20000</v>
      </c>
      <c r="M406">
        <v>3115</v>
      </c>
      <c r="N406" t="s">
        <v>1289</v>
      </c>
      <c r="O406" t="s">
        <v>591</v>
      </c>
      <c r="P406">
        <v>66</v>
      </c>
      <c r="Q406">
        <v>6.29</v>
      </c>
      <c r="R406" s="2">
        <v>47274</v>
      </c>
    </row>
    <row r="407" spans="1:18" x14ac:dyDescent="0.3">
      <c r="A407">
        <v>5010</v>
      </c>
      <c r="B407" s="1">
        <v>46500</v>
      </c>
      <c r="C407" t="s">
        <v>901</v>
      </c>
      <c r="D407" s="1">
        <v>6423</v>
      </c>
      <c r="E407" s="1">
        <v>5056</v>
      </c>
      <c r="F407" t="s">
        <v>1290</v>
      </c>
      <c r="J407" t="s">
        <v>57</v>
      </c>
      <c r="K407" t="s">
        <v>42</v>
      </c>
      <c r="L407" s="1">
        <v>6822</v>
      </c>
      <c r="M407">
        <v>5010</v>
      </c>
      <c r="N407" t="s">
        <v>191</v>
      </c>
      <c r="O407" t="s">
        <v>931</v>
      </c>
      <c r="P407">
        <v>3</v>
      </c>
      <c r="Q407">
        <v>30</v>
      </c>
      <c r="R407" s="2">
        <v>55931</v>
      </c>
    </row>
    <row r="408" spans="1:18" x14ac:dyDescent="0.3">
      <c r="A408">
        <v>4131</v>
      </c>
      <c r="B408" s="1">
        <v>14000</v>
      </c>
      <c r="C408" t="s">
        <v>930</v>
      </c>
      <c r="D408" s="1">
        <v>1685</v>
      </c>
      <c r="E408" s="1">
        <v>1390</v>
      </c>
      <c r="F408" t="s">
        <v>1291</v>
      </c>
      <c r="J408" t="s">
        <v>57</v>
      </c>
      <c r="K408" t="s">
        <v>42</v>
      </c>
      <c r="M408">
        <v>4131</v>
      </c>
      <c r="N408" t="s">
        <v>1292</v>
      </c>
      <c r="O408" t="s">
        <v>1232</v>
      </c>
      <c r="P408">
        <v>9</v>
      </c>
      <c r="Q408">
        <v>30</v>
      </c>
      <c r="R408" s="2">
        <v>55931</v>
      </c>
    </row>
    <row r="409" spans="1:18" x14ac:dyDescent="0.3">
      <c r="A409">
        <v>5035</v>
      </c>
      <c r="B409" s="1">
        <v>17250</v>
      </c>
      <c r="C409" t="s">
        <v>981</v>
      </c>
      <c r="D409" s="1">
        <v>2582</v>
      </c>
      <c r="E409" s="1">
        <v>3384</v>
      </c>
      <c r="F409" t="s">
        <v>1293</v>
      </c>
      <c r="G409">
        <v>1</v>
      </c>
      <c r="J409" t="s">
        <v>38</v>
      </c>
      <c r="K409" t="s">
        <v>42</v>
      </c>
      <c r="L409" s="1">
        <v>2582</v>
      </c>
      <c r="M409">
        <v>5035</v>
      </c>
      <c r="N409" t="s">
        <v>370</v>
      </c>
      <c r="O409" t="s">
        <v>236</v>
      </c>
    </row>
    <row r="410" spans="1:18" x14ac:dyDescent="0.3">
      <c r="A410">
        <v>4034</v>
      </c>
      <c r="B410" s="1">
        <v>68500</v>
      </c>
      <c r="C410" t="s">
        <v>1294</v>
      </c>
      <c r="D410" s="1">
        <v>7497</v>
      </c>
      <c r="E410" s="1">
        <v>6939</v>
      </c>
      <c r="F410" t="s">
        <v>1295</v>
      </c>
      <c r="H410" s="1">
        <v>38500</v>
      </c>
      <c r="I410" s="2">
        <v>44237</v>
      </c>
      <c r="J410" t="s">
        <v>38</v>
      </c>
      <c r="K410" t="s">
        <v>42</v>
      </c>
      <c r="L410" s="1">
        <v>55000</v>
      </c>
      <c r="M410">
        <v>4034</v>
      </c>
      <c r="N410" t="s">
        <v>1296</v>
      </c>
      <c r="O410" t="s">
        <v>286</v>
      </c>
      <c r="P410">
        <v>3</v>
      </c>
    </row>
    <row r="411" spans="1:18" x14ac:dyDescent="0.3">
      <c r="A411">
        <v>4965</v>
      </c>
      <c r="B411" s="1">
        <v>15000</v>
      </c>
      <c r="C411" t="s">
        <v>1297</v>
      </c>
      <c r="D411" s="1">
        <v>14535</v>
      </c>
      <c r="E411" s="1">
        <v>4911</v>
      </c>
      <c r="F411" t="s">
        <v>1298</v>
      </c>
      <c r="J411" t="s">
        <v>38</v>
      </c>
      <c r="K411" t="s">
        <v>36</v>
      </c>
      <c r="L411" s="1">
        <v>15000</v>
      </c>
      <c r="M411">
        <v>4965</v>
      </c>
      <c r="N411" t="s">
        <v>1299</v>
      </c>
      <c r="O411" t="s">
        <v>775</v>
      </c>
      <c r="P411">
        <v>11</v>
      </c>
    </row>
    <row r="412" spans="1:18" x14ac:dyDescent="0.3">
      <c r="A412">
        <v>5030</v>
      </c>
      <c r="B412" s="1">
        <v>8000</v>
      </c>
      <c r="C412" t="s">
        <v>949</v>
      </c>
      <c r="D412" s="1">
        <v>1613</v>
      </c>
      <c r="E412" s="1">
        <v>1715</v>
      </c>
      <c r="F412" t="s">
        <v>1020</v>
      </c>
      <c r="G412">
        <v>1</v>
      </c>
      <c r="J412" t="s">
        <v>38</v>
      </c>
      <c r="K412" t="s">
        <v>47</v>
      </c>
      <c r="L412" s="1">
        <v>5800</v>
      </c>
      <c r="M412">
        <v>5030</v>
      </c>
      <c r="N412" t="s">
        <v>1301</v>
      </c>
      <c r="O412" t="s">
        <v>1300</v>
      </c>
    </row>
    <row r="413" spans="1:18" x14ac:dyDescent="0.3">
      <c r="A413">
        <v>5031</v>
      </c>
      <c r="B413" s="1">
        <v>137000</v>
      </c>
      <c r="C413" t="s">
        <v>269</v>
      </c>
      <c r="D413" s="1">
        <v>22113</v>
      </c>
      <c r="E413" s="1">
        <v>35592</v>
      </c>
      <c r="F413" t="s">
        <v>1302</v>
      </c>
      <c r="J413" t="s">
        <v>38</v>
      </c>
      <c r="K413" t="s">
        <v>42</v>
      </c>
      <c r="L413" s="1">
        <v>22113</v>
      </c>
      <c r="M413">
        <v>5031</v>
      </c>
      <c r="N413" t="s">
        <v>1303</v>
      </c>
      <c r="O413" t="s">
        <v>1187</v>
      </c>
      <c r="P413">
        <v>2</v>
      </c>
    </row>
    <row r="414" spans="1:18" x14ac:dyDescent="0.3">
      <c r="A414">
        <v>5012</v>
      </c>
      <c r="B414" s="1">
        <v>118000</v>
      </c>
      <c r="C414" t="s">
        <v>1304</v>
      </c>
      <c r="D414" s="1">
        <v>18235</v>
      </c>
      <c r="E414" s="1">
        <v>18945</v>
      </c>
      <c r="F414" t="s">
        <v>1305</v>
      </c>
      <c r="J414" t="s">
        <v>38</v>
      </c>
      <c r="K414" t="s">
        <v>52</v>
      </c>
      <c r="L414" s="1">
        <v>60000</v>
      </c>
      <c r="M414">
        <v>5012</v>
      </c>
      <c r="N414" t="s">
        <v>1306</v>
      </c>
      <c r="O414" t="s">
        <v>232</v>
      </c>
      <c r="P414">
        <v>37</v>
      </c>
    </row>
    <row r="415" spans="1:18" x14ac:dyDescent="0.3">
      <c r="A415">
        <v>4790</v>
      </c>
      <c r="B415" s="1">
        <v>220000</v>
      </c>
      <c r="C415" t="s">
        <v>1307</v>
      </c>
      <c r="D415" s="1">
        <v>24432</v>
      </c>
      <c r="E415" s="1">
        <v>26134</v>
      </c>
      <c r="F415" t="s">
        <v>1308</v>
      </c>
      <c r="J415" t="s">
        <v>38</v>
      </c>
      <c r="K415" t="s">
        <v>52</v>
      </c>
      <c r="L415" s="1">
        <v>150000</v>
      </c>
      <c r="M415">
        <v>4790</v>
      </c>
      <c r="N415" t="s">
        <v>763</v>
      </c>
      <c r="O415" t="s">
        <v>286</v>
      </c>
      <c r="P415">
        <v>249</v>
      </c>
    </row>
    <row r="416" spans="1:18" x14ac:dyDescent="0.3">
      <c r="A416">
        <v>4753</v>
      </c>
      <c r="B416" s="1">
        <v>20001</v>
      </c>
      <c r="C416" t="s">
        <v>1309</v>
      </c>
      <c r="D416" s="1">
        <v>3627</v>
      </c>
      <c r="E416" s="1">
        <v>2284</v>
      </c>
      <c r="F416" t="s">
        <v>1310</v>
      </c>
      <c r="H416" s="1">
        <v>14200</v>
      </c>
      <c r="I416" s="2">
        <v>44751</v>
      </c>
      <c r="J416" t="s">
        <v>38</v>
      </c>
      <c r="K416" t="s">
        <v>42</v>
      </c>
      <c r="L416" s="1">
        <v>3752</v>
      </c>
      <c r="M416">
        <v>4753</v>
      </c>
      <c r="N416" t="s">
        <v>1311</v>
      </c>
      <c r="O416" t="s">
        <v>1027</v>
      </c>
      <c r="P416">
        <v>17</v>
      </c>
    </row>
    <row r="417" spans="1:18" x14ac:dyDescent="0.3">
      <c r="A417">
        <v>4956</v>
      </c>
      <c r="B417" s="1">
        <v>88442</v>
      </c>
      <c r="C417" t="s">
        <v>1312</v>
      </c>
      <c r="D417" s="1">
        <v>11797</v>
      </c>
      <c r="E417" s="1">
        <v>10021</v>
      </c>
      <c r="F417" t="s">
        <v>1313</v>
      </c>
      <c r="J417" t="s">
        <v>38</v>
      </c>
      <c r="K417" t="s">
        <v>42</v>
      </c>
      <c r="L417" s="1">
        <v>40000</v>
      </c>
      <c r="M417">
        <v>4956</v>
      </c>
      <c r="N417" t="s">
        <v>1314</v>
      </c>
      <c r="O417" t="s">
        <v>90</v>
      </c>
      <c r="P417">
        <v>2</v>
      </c>
    </row>
    <row r="418" spans="1:18" x14ac:dyDescent="0.3">
      <c r="A418">
        <v>5021</v>
      </c>
      <c r="B418" s="1">
        <v>30500</v>
      </c>
      <c r="C418" t="s">
        <v>1315</v>
      </c>
      <c r="D418" s="1">
        <v>4853</v>
      </c>
      <c r="E418" s="1">
        <v>7546</v>
      </c>
      <c r="F418" t="s">
        <v>1293</v>
      </c>
      <c r="G418">
        <v>1</v>
      </c>
      <c r="J418" t="s">
        <v>38</v>
      </c>
      <c r="K418" t="s">
        <v>42</v>
      </c>
      <c r="L418" s="1">
        <v>4853</v>
      </c>
      <c r="M418">
        <v>5021</v>
      </c>
      <c r="N418" t="s">
        <v>370</v>
      </c>
      <c r="O418" t="s">
        <v>1316</v>
      </c>
    </row>
    <row r="419" spans="1:18" x14ac:dyDescent="0.3">
      <c r="A419">
        <v>5016</v>
      </c>
      <c r="B419" s="1">
        <v>34000</v>
      </c>
      <c r="C419" t="s">
        <v>1317</v>
      </c>
      <c r="D419" s="1">
        <v>4996</v>
      </c>
      <c r="E419" s="1">
        <v>6327</v>
      </c>
      <c r="F419" t="s">
        <v>542</v>
      </c>
      <c r="J419" t="s">
        <v>38</v>
      </c>
      <c r="K419" t="s">
        <v>36</v>
      </c>
      <c r="L419" s="1">
        <v>10000</v>
      </c>
      <c r="M419">
        <v>5016</v>
      </c>
      <c r="O419" t="s">
        <v>1318</v>
      </c>
      <c r="P419">
        <v>824</v>
      </c>
    </row>
    <row r="420" spans="1:18" x14ac:dyDescent="0.3">
      <c r="A420">
        <v>5013</v>
      </c>
      <c r="B420" s="1">
        <v>23300</v>
      </c>
      <c r="C420" t="s">
        <v>1319</v>
      </c>
      <c r="D420" s="1">
        <v>12520</v>
      </c>
      <c r="E420" t="s">
        <v>36</v>
      </c>
      <c r="F420" t="s">
        <v>1320</v>
      </c>
      <c r="J420" t="s">
        <v>38</v>
      </c>
      <c r="K420" t="s">
        <v>36</v>
      </c>
      <c r="L420" s="1">
        <v>12520</v>
      </c>
      <c r="M420">
        <v>5013</v>
      </c>
      <c r="N420" t="s">
        <v>1321</v>
      </c>
      <c r="O420" t="s">
        <v>232</v>
      </c>
      <c r="P420">
        <v>24</v>
      </c>
    </row>
    <row r="421" spans="1:18" x14ac:dyDescent="0.3">
      <c r="A421">
        <v>4295</v>
      </c>
      <c r="B421" s="1">
        <v>26000</v>
      </c>
      <c r="C421" t="s">
        <v>1322</v>
      </c>
      <c r="D421" s="1">
        <v>2863</v>
      </c>
      <c r="E421" s="1">
        <v>2816</v>
      </c>
      <c r="F421" t="s">
        <v>328</v>
      </c>
      <c r="J421" t="s">
        <v>57</v>
      </c>
      <c r="K421" t="s">
        <v>42</v>
      </c>
      <c r="L421" s="1">
        <v>2939</v>
      </c>
      <c r="M421">
        <v>4295</v>
      </c>
      <c r="N421" t="s">
        <v>1324</v>
      </c>
      <c r="O421" t="s">
        <v>1323</v>
      </c>
      <c r="P421">
        <v>38</v>
      </c>
      <c r="Q421">
        <v>30</v>
      </c>
      <c r="R421" s="2">
        <v>55912</v>
      </c>
    </row>
    <row r="422" spans="1:18" x14ac:dyDescent="0.3">
      <c r="A422">
        <v>4999</v>
      </c>
      <c r="B422" s="1">
        <v>12900</v>
      </c>
      <c r="C422" t="s">
        <v>1325</v>
      </c>
      <c r="D422" s="1">
        <v>1575</v>
      </c>
      <c r="E422" s="1">
        <v>1667</v>
      </c>
      <c r="F422" t="s">
        <v>343</v>
      </c>
      <c r="G422">
        <v>1</v>
      </c>
      <c r="H422" s="1">
        <v>33500</v>
      </c>
      <c r="I422" s="2">
        <v>43070</v>
      </c>
      <c r="J422" t="s">
        <v>38</v>
      </c>
      <c r="K422" t="s">
        <v>42</v>
      </c>
      <c r="L422" s="1">
        <v>2100</v>
      </c>
      <c r="M422">
        <v>4999</v>
      </c>
      <c r="N422" t="s">
        <v>1326</v>
      </c>
      <c r="O422" t="s">
        <v>78</v>
      </c>
    </row>
    <row r="423" spans="1:18" x14ac:dyDescent="0.3">
      <c r="A423">
        <v>4974</v>
      </c>
      <c r="B423" s="1">
        <v>141899</v>
      </c>
      <c r="C423" t="s">
        <v>1327</v>
      </c>
      <c r="D423" s="1">
        <v>24215</v>
      </c>
      <c r="E423" s="1">
        <v>30838</v>
      </c>
      <c r="F423" t="s">
        <v>1328</v>
      </c>
      <c r="J423" t="s">
        <v>38</v>
      </c>
      <c r="K423" t="s">
        <v>52</v>
      </c>
      <c r="L423" s="1">
        <v>24215</v>
      </c>
      <c r="M423">
        <v>4974</v>
      </c>
      <c r="N423" t="s">
        <v>892</v>
      </c>
      <c r="O423" t="s">
        <v>1258</v>
      </c>
      <c r="P423">
        <v>52</v>
      </c>
    </row>
    <row r="424" spans="1:18" x14ac:dyDescent="0.3">
      <c r="A424">
        <v>5003</v>
      </c>
      <c r="B424" s="1">
        <v>11000</v>
      </c>
      <c r="C424" t="s">
        <v>1142</v>
      </c>
      <c r="D424" s="1">
        <v>2829</v>
      </c>
      <c r="E424" t="s">
        <v>36</v>
      </c>
      <c r="F424" t="s">
        <v>1329</v>
      </c>
      <c r="J424" t="s">
        <v>38</v>
      </c>
      <c r="K424" t="s">
        <v>36</v>
      </c>
      <c r="L424" s="1">
        <v>2829</v>
      </c>
      <c r="M424">
        <v>5003</v>
      </c>
      <c r="N424" t="s">
        <v>960</v>
      </c>
      <c r="O424" t="s">
        <v>188</v>
      </c>
      <c r="P424">
        <v>5</v>
      </c>
    </row>
    <row r="425" spans="1:18" x14ac:dyDescent="0.3">
      <c r="A425">
        <v>4997</v>
      </c>
      <c r="B425" s="1">
        <v>35294</v>
      </c>
      <c r="C425" t="s">
        <v>1330</v>
      </c>
      <c r="D425" s="1">
        <v>11137</v>
      </c>
      <c r="E425" s="1">
        <v>10571</v>
      </c>
      <c r="F425" t="s">
        <v>1331</v>
      </c>
      <c r="J425" t="s">
        <v>114</v>
      </c>
      <c r="K425" t="s">
        <v>42</v>
      </c>
      <c r="L425" s="1">
        <v>11137</v>
      </c>
      <c r="M425">
        <v>4997</v>
      </c>
      <c r="N425" t="s">
        <v>1332</v>
      </c>
      <c r="O425" t="s">
        <v>515</v>
      </c>
      <c r="P425">
        <v>9</v>
      </c>
      <c r="Q425">
        <v>10</v>
      </c>
      <c r="R425" s="2">
        <v>48603</v>
      </c>
    </row>
    <row r="426" spans="1:18" x14ac:dyDescent="0.3">
      <c r="A426">
        <v>5001</v>
      </c>
      <c r="B426" s="1">
        <v>5000</v>
      </c>
      <c r="C426" t="s">
        <v>1333</v>
      </c>
      <c r="D426" s="1">
        <v>943</v>
      </c>
      <c r="E426" s="1">
        <v>1160</v>
      </c>
      <c r="F426" t="s">
        <v>1334</v>
      </c>
      <c r="J426" t="s">
        <v>114</v>
      </c>
      <c r="K426" t="s">
        <v>47</v>
      </c>
      <c r="L426" s="1">
        <v>943</v>
      </c>
      <c r="M426">
        <v>5001</v>
      </c>
      <c r="N426" t="s">
        <v>1335</v>
      </c>
      <c r="O426" t="s">
        <v>70</v>
      </c>
      <c r="P426">
        <v>14</v>
      </c>
      <c r="Q426">
        <v>10</v>
      </c>
      <c r="R426" s="2">
        <v>48602</v>
      </c>
    </row>
    <row r="427" spans="1:18" x14ac:dyDescent="0.3">
      <c r="A427">
        <v>3945</v>
      </c>
      <c r="B427" s="1">
        <v>9500</v>
      </c>
      <c r="C427" t="s">
        <v>1336</v>
      </c>
      <c r="D427" s="1">
        <v>3554</v>
      </c>
      <c r="E427" s="1">
        <v>3568</v>
      </c>
      <c r="F427" t="s">
        <v>321</v>
      </c>
      <c r="G427">
        <v>1</v>
      </c>
      <c r="H427" s="1">
        <v>14000</v>
      </c>
      <c r="I427" s="2">
        <v>44308</v>
      </c>
      <c r="J427" t="s">
        <v>57</v>
      </c>
      <c r="K427" t="s">
        <v>42</v>
      </c>
      <c r="L427" s="1">
        <v>3546</v>
      </c>
      <c r="M427">
        <v>3945</v>
      </c>
      <c r="N427" t="s">
        <v>1338</v>
      </c>
      <c r="O427" t="s">
        <v>1337</v>
      </c>
      <c r="Q427">
        <v>28.24</v>
      </c>
      <c r="R427" s="2">
        <v>55265</v>
      </c>
    </row>
    <row r="428" spans="1:18" x14ac:dyDescent="0.3">
      <c r="A428">
        <v>5002</v>
      </c>
      <c r="B428" s="1">
        <v>6000</v>
      </c>
      <c r="C428" t="s">
        <v>1339</v>
      </c>
      <c r="D428" s="1">
        <v>1281</v>
      </c>
      <c r="E428" s="1">
        <v>1495</v>
      </c>
      <c r="F428" t="s">
        <v>1340</v>
      </c>
      <c r="J428" t="s">
        <v>114</v>
      </c>
      <c r="K428" t="s">
        <v>47</v>
      </c>
      <c r="L428" s="1">
        <v>1281</v>
      </c>
      <c r="M428">
        <v>5002</v>
      </c>
      <c r="N428" t="s">
        <v>1335</v>
      </c>
      <c r="O428" t="s">
        <v>70</v>
      </c>
      <c r="P428">
        <v>14</v>
      </c>
      <c r="Q428">
        <v>10</v>
      </c>
      <c r="R428" s="2">
        <v>48600</v>
      </c>
    </row>
    <row r="429" spans="1:18" x14ac:dyDescent="0.3">
      <c r="A429">
        <v>4989</v>
      </c>
      <c r="B429" s="1">
        <v>13000</v>
      </c>
      <c r="C429" t="s">
        <v>1341</v>
      </c>
      <c r="D429" s="1">
        <v>1851</v>
      </c>
      <c r="E429" s="1">
        <v>3403</v>
      </c>
      <c r="F429" t="s">
        <v>1342</v>
      </c>
      <c r="J429" t="s">
        <v>38</v>
      </c>
      <c r="K429" t="s">
        <v>42</v>
      </c>
      <c r="L429" s="1">
        <v>6350</v>
      </c>
      <c r="M429">
        <v>4989</v>
      </c>
      <c r="N429" t="s">
        <v>1343</v>
      </c>
      <c r="O429" t="s">
        <v>1168</v>
      </c>
      <c r="P429">
        <v>16</v>
      </c>
    </row>
    <row r="430" spans="1:18" x14ac:dyDescent="0.3">
      <c r="A430">
        <v>4984</v>
      </c>
      <c r="B430" s="1">
        <v>10000</v>
      </c>
      <c r="C430" t="s">
        <v>241</v>
      </c>
      <c r="D430" s="1">
        <v>1491</v>
      </c>
      <c r="E430" s="1">
        <v>2345</v>
      </c>
      <c r="F430" t="s">
        <v>1344</v>
      </c>
      <c r="J430" t="s">
        <v>57</v>
      </c>
      <c r="K430" t="s">
        <v>47</v>
      </c>
      <c r="L430" s="1">
        <v>4600</v>
      </c>
      <c r="M430">
        <v>4984</v>
      </c>
      <c r="N430" t="s">
        <v>1345</v>
      </c>
      <c r="O430" t="s">
        <v>229</v>
      </c>
      <c r="P430">
        <v>2</v>
      </c>
      <c r="Q430">
        <v>30</v>
      </c>
      <c r="R430" s="2">
        <v>55903</v>
      </c>
    </row>
    <row r="431" spans="1:18" x14ac:dyDescent="0.3">
      <c r="A431">
        <v>4985</v>
      </c>
      <c r="B431" s="1">
        <v>7400</v>
      </c>
      <c r="C431" t="s">
        <v>817</v>
      </c>
      <c r="D431" s="1">
        <v>1260</v>
      </c>
      <c r="E431" s="1">
        <v>1355</v>
      </c>
      <c r="F431" t="s">
        <v>501</v>
      </c>
      <c r="J431" t="s">
        <v>57</v>
      </c>
      <c r="K431" t="s">
        <v>47</v>
      </c>
      <c r="L431" s="1">
        <v>4600</v>
      </c>
      <c r="M431">
        <v>4985</v>
      </c>
      <c r="N431" t="s">
        <v>1346</v>
      </c>
      <c r="O431" t="s">
        <v>383</v>
      </c>
      <c r="P431">
        <v>2</v>
      </c>
      <c r="Q431">
        <v>30</v>
      </c>
      <c r="R431" s="2">
        <v>55902</v>
      </c>
    </row>
    <row r="432" spans="1:18" x14ac:dyDescent="0.3">
      <c r="A432">
        <v>3815</v>
      </c>
      <c r="B432" s="1">
        <v>32051</v>
      </c>
      <c r="C432" t="s">
        <v>1347</v>
      </c>
      <c r="D432" s="1">
        <v>3092</v>
      </c>
      <c r="E432" s="1">
        <v>2390</v>
      </c>
      <c r="F432" t="s">
        <v>1349</v>
      </c>
      <c r="H432" s="1">
        <v>11057</v>
      </c>
      <c r="I432" s="2">
        <v>44084</v>
      </c>
      <c r="J432" t="s">
        <v>38</v>
      </c>
      <c r="K432" t="s">
        <v>42</v>
      </c>
      <c r="L432" s="1">
        <v>20000</v>
      </c>
      <c r="M432">
        <v>3815</v>
      </c>
      <c r="N432" t="s">
        <v>1350</v>
      </c>
      <c r="O432" t="s">
        <v>1348</v>
      </c>
      <c r="P432">
        <v>52</v>
      </c>
    </row>
    <row r="433" spans="1:18" x14ac:dyDescent="0.3">
      <c r="A433">
        <v>4980</v>
      </c>
      <c r="B433" s="1">
        <v>15500</v>
      </c>
      <c r="C433" t="s">
        <v>1351</v>
      </c>
      <c r="D433" s="1">
        <v>3546</v>
      </c>
      <c r="E433" t="s">
        <v>36</v>
      </c>
      <c r="F433" t="s">
        <v>1352</v>
      </c>
      <c r="J433" t="s">
        <v>114</v>
      </c>
      <c r="K433" t="s">
        <v>36</v>
      </c>
      <c r="L433" s="1">
        <v>3925</v>
      </c>
      <c r="M433">
        <v>4980</v>
      </c>
      <c r="N433" t="s">
        <v>1353</v>
      </c>
      <c r="O433" t="s">
        <v>631</v>
      </c>
      <c r="P433">
        <v>25</v>
      </c>
      <c r="Q433">
        <v>10</v>
      </c>
      <c r="R433" s="2">
        <v>48595</v>
      </c>
    </row>
    <row r="434" spans="1:18" x14ac:dyDescent="0.3">
      <c r="A434">
        <v>4983</v>
      </c>
      <c r="B434" s="1">
        <v>65500</v>
      </c>
      <c r="C434" t="s">
        <v>1354</v>
      </c>
      <c r="D434" s="1">
        <v>14510</v>
      </c>
      <c r="E434" s="1">
        <v>20817</v>
      </c>
      <c r="F434" t="s">
        <v>1302</v>
      </c>
      <c r="J434" t="s">
        <v>38</v>
      </c>
      <c r="K434" t="s">
        <v>42</v>
      </c>
      <c r="L434" s="1">
        <v>30000</v>
      </c>
      <c r="M434">
        <v>4983</v>
      </c>
      <c r="N434" t="s">
        <v>1355</v>
      </c>
      <c r="O434" t="s">
        <v>508</v>
      </c>
      <c r="P434">
        <v>20</v>
      </c>
    </row>
    <row r="435" spans="1:18" x14ac:dyDescent="0.3">
      <c r="A435">
        <v>4641</v>
      </c>
      <c r="B435" s="1">
        <v>11900</v>
      </c>
      <c r="C435" t="s">
        <v>1356</v>
      </c>
      <c r="D435" s="1">
        <v>2185</v>
      </c>
      <c r="E435" s="1">
        <v>8624</v>
      </c>
      <c r="F435" t="s">
        <v>1357</v>
      </c>
      <c r="H435" s="1">
        <v>32000</v>
      </c>
      <c r="I435" s="2">
        <v>44694</v>
      </c>
      <c r="J435" t="s">
        <v>38</v>
      </c>
      <c r="K435" t="s">
        <v>42</v>
      </c>
      <c r="L435" s="1">
        <v>11900</v>
      </c>
      <c r="M435">
        <v>4641</v>
      </c>
      <c r="N435" t="s">
        <v>1358</v>
      </c>
      <c r="O435" t="s">
        <v>931</v>
      </c>
      <c r="P435">
        <v>3</v>
      </c>
    </row>
    <row r="436" spans="1:18" x14ac:dyDescent="0.3">
      <c r="A436">
        <v>4961</v>
      </c>
      <c r="B436" s="1">
        <v>116000</v>
      </c>
      <c r="C436" t="s">
        <v>760</v>
      </c>
      <c r="D436" s="1">
        <v>14950</v>
      </c>
      <c r="E436" s="1">
        <v>27898</v>
      </c>
      <c r="F436" t="s">
        <v>186</v>
      </c>
      <c r="J436" t="s">
        <v>38</v>
      </c>
      <c r="K436" t="s">
        <v>52</v>
      </c>
      <c r="L436" s="1">
        <v>90000</v>
      </c>
      <c r="M436">
        <v>4961</v>
      </c>
      <c r="N436" t="s">
        <v>3074</v>
      </c>
      <c r="O436" t="s">
        <v>1191</v>
      </c>
      <c r="P436">
        <v>42</v>
      </c>
    </row>
    <row r="437" spans="1:18" x14ac:dyDescent="0.3">
      <c r="A437">
        <v>4692</v>
      </c>
      <c r="B437" s="1">
        <v>8000</v>
      </c>
      <c r="C437" t="s">
        <v>1359</v>
      </c>
      <c r="D437" s="1">
        <v>742</v>
      </c>
      <c r="E437" s="1">
        <v>1083</v>
      </c>
      <c r="F437" t="s">
        <v>1360</v>
      </c>
      <c r="H437" s="1">
        <v>6950</v>
      </c>
      <c r="I437" s="2">
        <v>44708</v>
      </c>
      <c r="J437" t="s">
        <v>57</v>
      </c>
      <c r="K437" t="s">
        <v>47</v>
      </c>
      <c r="L437" s="1">
        <v>1083</v>
      </c>
      <c r="M437">
        <v>4692</v>
      </c>
      <c r="N437" t="s">
        <v>1361</v>
      </c>
      <c r="O437" t="s">
        <v>1227</v>
      </c>
      <c r="P437">
        <v>24</v>
      </c>
      <c r="Q437">
        <v>29.38</v>
      </c>
      <c r="R437" s="2">
        <v>55666</v>
      </c>
    </row>
    <row r="438" spans="1:18" x14ac:dyDescent="0.3">
      <c r="A438">
        <v>4986</v>
      </c>
      <c r="B438" s="1">
        <v>8211</v>
      </c>
      <c r="C438" t="s">
        <v>1362</v>
      </c>
      <c r="D438" s="1">
        <v>2335</v>
      </c>
      <c r="E438" s="1">
        <v>2053</v>
      </c>
      <c r="F438" t="s">
        <v>811</v>
      </c>
      <c r="G438">
        <v>1</v>
      </c>
      <c r="J438" t="s">
        <v>114</v>
      </c>
      <c r="K438" t="s">
        <v>47</v>
      </c>
      <c r="L438" s="1">
        <v>2335</v>
      </c>
      <c r="M438">
        <v>4986</v>
      </c>
      <c r="N438" t="s">
        <v>1024</v>
      </c>
      <c r="O438" t="s">
        <v>465</v>
      </c>
      <c r="Q438">
        <v>10</v>
      </c>
      <c r="R438" s="2">
        <v>48588</v>
      </c>
    </row>
    <row r="439" spans="1:18" x14ac:dyDescent="0.3">
      <c r="A439">
        <v>4893</v>
      </c>
      <c r="B439" s="1">
        <v>192250</v>
      </c>
      <c r="C439" t="s">
        <v>395</v>
      </c>
      <c r="D439" s="1">
        <v>22764</v>
      </c>
      <c r="E439" s="1">
        <v>15831</v>
      </c>
      <c r="F439" t="s">
        <v>1364</v>
      </c>
      <c r="J439" t="s">
        <v>38</v>
      </c>
      <c r="K439" t="s">
        <v>52</v>
      </c>
      <c r="L439" s="1">
        <v>150000</v>
      </c>
      <c r="M439">
        <v>4893</v>
      </c>
      <c r="N439" t="s">
        <v>1365</v>
      </c>
      <c r="O439" t="s">
        <v>1363</v>
      </c>
      <c r="P439">
        <v>14</v>
      </c>
    </row>
    <row r="440" spans="1:18" x14ac:dyDescent="0.3">
      <c r="A440">
        <v>4975</v>
      </c>
      <c r="B440" s="1">
        <v>17000</v>
      </c>
      <c r="C440" t="s">
        <v>1366</v>
      </c>
      <c r="D440" s="1">
        <v>4488</v>
      </c>
      <c r="E440" s="1">
        <v>8502</v>
      </c>
      <c r="F440" t="s">
        <v>1368</v>
      </c>
      <c r="J440" t="s">
        <v>38</v>
      </c>
      <c r="K440" t="s">
        <v>42</v>
      </c>
      <c r="L440" s="1">
        <v>4488</v>
      </c>
      <c r="M440">
        <v>4975</v>
      </c>
      <c r="N440" t="s">
        <v>394</v>
      </c>
      <c r="O440" t="s">
        <v>1367</v>
      </c>
      <c r="P440">
        <v>11</v>
      </c>
    </row>
    <row r="441" spans="1:18" x14ac:dyDescent="0.3">
      <c r="A441">
        <v>3813</v>
      </c>
      <c r="B441" s="1">
        <v>23000</v>
      </c>
      <c r="C441" t="s">
        <v>1369</v>
      </c>
      <c r="D441" s="1">
        <v>2386</v>
      </c>
      <c r="E441" s="1">
        <v>4033</v>
      </c>
      <c r="F441" t="s">
        <v>1259</v>
      </c>
      <c r="G441">
        <v>1</v>
      </c>
      <c r="H441" s="1">
        <v>25000</v>
      </c>
      <c r="I441" s="2">
        <v>44104</v>
      </c>
      <c r="J441" t="s">
        <v>38</v>
      </c>
      <c r="K441" t="s">
        <v>42</v>
      </c>
      <c r="L441" s="1">
        <v>23000</v>
      </c>
      <c r="M441">
        <v>3813</v>
      </c>
      <c r="N441" t="s">
        <v>1371</v>
      </c>
      <c r="O441" t="s">
        <v>1370</v>
      </c>
    </row>
    <row r="442" spans="1:18" x14ac:dyDescent="0.3">
      <c r="A442">
        <v>4695</v>
      </c>
      <c r="B442" s="1">
        <v>137900</v>
      </c>
      <c r="C442" t="s">
        <v>1304</v>
      </c>
      <c r="D442" s="1">
        <v>21323</v>
      </c>
      <c r="E442" s="1">
        <v>17430</v>
      </c>
      <c r="F442" t="s">
        <v>555</v>
      </c>
      <c r="J442" t="s">
        <v>38</v>
      </c>
      <c r="K442" t="s">
        <v>36</v>
      </c>
      <c r="L442" s="1">
        <v>40000</v>
      </c>
      <c r="M442">
        <v>4695</v>
      </c>
      <c r="O442" t="s">
        <v>543</v>
      </c>
      <c r="P442">
        <v>415</v>
      </c>
    </row>
    <row r="443" spans="1:18" x14ac:dyDescent="0.3">
      <c r="A443">
        <v>4657</v>
      </c>
      <c r="B443" s="1">
        <v>17700</v>
      </c>
      <c r="C443" t="s">
        <v>1372</v>
      </c>
      <c r="D443" s="1">
        <v>1117</v>
      </c>
      <c r="E443" s="1">
        <v>963</v>
      </c>
      <c r="F443" t="s">
        <v>1374</v>
      </c>
      <c r="H443" s="1">
        <v>11000</v>
      </c>
      <c r="I443" s="2">
        <v>44705</v>
      </c>
      <c r="J443" t="s">
        <v>57</v>
      </c>
      <c r="K443" t="s">
        <v>47</v>
      </c>
      <c r="L443" s="1">
        <v>1068</v>
      </c>
      <c r="M443">
        <v>4657</v>
      </c>
      <c r="N443" t="s">
        <v>685</v>
      </c>
      <c r="O443" t="s">
        <v>1373</v>
      </c>
      <c r="P443">
        <v>17</v>
      </c>
      <c r="Q443">
        <v>29.38</v>
      </c>
      <c r="R443" s="2">
        <v>55663</v>
      </c>
    </row>
    <row r="444" spans="1:18" x14ac:dyDescent="0.3">
      <c r="A444">
        <v>4946</v>
      </c>
      <c r="B444" s="1">
        <v>185000</v>
      </c>
      <c r="C444" t="s">
        <v>453</v>
      </c>
      <c r="D444" s="1">
        <v>24115</v>
      </c>
      <c r="E444" s="1">
        <v>27017</v>
      </c>
      <c r="F444" t="s">
        <v>1375</v>
      </c>
      <c r="J444" t="s">
        <v>38</v>
      </c>
      <c r="K444" t="s">
        <v>52</v>
      </c>
      <c r="L444" s="1">
        <v>133000</v>
      </c>
      <c r="M444">
        <v>4946</v>
      </c>
      <c r="N444" t="s">
        <v>3075</v>
      </c>
      <c r="O444" t="s">
        <v>232</v>
      </c>
      <c r="P444">
        <v>30</v>
      </c>
    </row>
    <row r="445" spans="1:18" x14ac:dyDescent="0.3">
      <c r="A445">
        <v>4953</v>
      </c>
      <c r="B445" s="1">
        <v>15000</v>
      </c>
      <c r="C445" t="s">
        <v>972</v>
      </c>
      <c r="D445" s="1">
        <v>2762</v>
      </c>
      <c r="E445" s="1">
        <v>3593</v>
      </c>
      <c r="F445" t="s">
        <v>1376</v>
      </c>
      <c r="G445">
        <v>1</v>
      </c>
      <c r="J445" t="s">
        <v>38</v>
      </c>
      <c r="K445" t="s">
        <v>42</v>
      </c>
      <c r="L445" s="1">
        <v>12000</v>
      </c>
      <c r="M445">
        <v>4953</v>
      </c>
      <c r="N445" t="s">
        <v>1377</v>
      </c>
      <c r="O445" t="s">
        <v>587</v>
      </c>
    </row>
    <row r="446" spans="1:18" x14ac:dyDescent="0.3">
      <c r="A446">
        <v>4944</v>
      </c>
      <c r="B446" s="1">
        <v>52000</v>
      </c>
      <c r="C446" t="s">
        <v>456</v>
      </c>
      <c r="D446" s="1">
        <v>6404</v>
      </c>
      <c r="E446" s="1">
        <v>7467</v>
      </c>
      <c r="F446" t="s">
        <v>1189</v>
      </c>
      <c r="J446" t="s">
        <v>38</v>
      </c>
      <c r="K446" t="s">
        <v>42</v>
      </c>
      <c r="L446" s="1">
        <v>40000</v>
      </c>
      <c r="M446">
        <v>4944</v>
      </c>
      <c r="N446" t="s">
        <v>1379</v>
      </c>
      <c r="O446" t="s">
        <v>1378</v>
      </c>
      <c r="P446">
        <v>213</v>
      </c>
    </row>
    <row r="447" spans="1:18" x14ac:dyDescent="0.3">
      <c r="A447">
        <v>3947</v>
      </c>
      <c r="B447" s="1">
        <v>6200</v>
      </c>
      <c r="C447" t="s">
        <v>1380</v>
      </c>
      <c r="D447" s="1">
        <v>3628</v>
      </c>
      <c r="E447" t="s">
        <v>36</v>
      </c>
      <c r="F447" t="s">
        <v>922</v>
      </c>
      <c r="G447">
        <v>1</v>
      </c>
      <c r="H447" s="1">
        <v>14100</v>
      </c>
      <c r="I447" s="2">
        <v>44307</v>
      </c>
      <c r="J447" t="s">
        <v>57</v>
      </c>
      <c r="K447" t="s">
        <v>42</v>
      </c>
      <c r="L447" s="1">
        <v>3763</v>
      </c>
      <c r="M447">
        <v>3947</v>
      </c>
      <c r="N447" t="s">
        <v>1338</v>
      </c>
      <c r="O447" t="s">
        <v>781</v>
      </c>
      <c r="Q447">
        <v>28.31</v>
      </c>
      <c r="R447" s="2">
        <v>55264</v>
      </c>
    </row>
    <row r="448" spans="1:18" x14ac:dyDescent="0.3">
      <c r="A448">
        <v>4955</v>
      </c>
      <c r="B448" s="1">
        <v>75000</v>
      </c>
      <c r="C448" t="s">
        <v>1381</v>
      </c>
      <c r="D448" s="1">
        <v>18657</v>
      </c>
      <c r="E448" s="1">
        <v>15681</v>
      </c>
      <c r="F448" t="s">
        <v>263</v>
      </c>
      <c r="G448">
        <v>1</v>
      </c>
      <c r="J448" t="s">
        <v>114</v>
      </c>
      <c r="K448" t="s">
        <v>42</v>
      </c>
      <c r="L448" s="1">
        <v>55000</v>
      </c>
      <c r="M448">
        <v>4955</v>
      </c>
      <c r="N448" t="s">
        <v>1382</v>
      </c>
      <c r="O448" t="s">
        <v>1300</v>
      </c>
      <c r="Q448">
        <v>10</v>
      </c>
      <c r="R448" s="2">
        <v>48573</v>
      </c>
    </row>
    <row r="449" spans="1:18" x14ac:dyDescent="0.3">
      <c r="A449">
        <v>4960</v>
      </c>
      <c r="B449" s="1">
        <v>145000</v>
      </c>
      <c r="C449" t="s">
        <v>1383</v>
      </c>
      <c r="D449" s="1">
        <v>10848</v>
      </c>
      <c r="E449" s="1">
        <v>8943</v>
      </c>
      <c r="F449" t="s">
        <v>1385</v>
      </c>
      <c r="J449" t="s">
        <v>38</v>
      </c>
      <c r="K449" t="s">
        <v>42</v>
      </c>
      <c r="L449" s="1">
        <v>45000</v>
      </c>
      <c r="M449">
        <v>4960</v>
      </c>
      <c r="N449" t="s">
        <v>1386</v>
      </c>
      <c r="O449" t="s">
        <v>1384</v>
      </c>
      <c r="P449">
        <v>46</v>
      </c>
    </row>
    <row r="450" spans="1:18" x14ac:dyDescent="0.3">
      <c r="A450">
        <v>4973</v>
      </c>
      <c r="B450" s="1">
        <v>175000</v>
      </c>
      <c r="C450" t="s">
        <v>1387</v>
      </c>
      <c r="D450" s="1">
        <v>10479</v>
      </c>
      <c r="E450" s="1">
        <v>9575</v>
      </c>
      <c r="F450" t="s">
        <v>1389</v>
      </c>
      <c r="J450" t="s">
        <v>38</v>
      </c>
      <c r="K450" t="s">
        <v>36</v>
      </c>
      <c r="L450" s="1">
        <v>50000</v>
      </c>
      <c r="M450">
        <v>4973</v>
      </c>
      <c r="N450" t="s">
        <v>1390</v>
      </c>
      <c r="O450" t="s">
        <v>1388</v>
      </c>
      <c r="P450">
        <v>51</v>
      </c>
    </row>
    <row r="451" spans="1:18" x14ac:dyDescent="0.3">
      <c r="A451">
        <v>4969</v>
      </c>
      <c r="B451" s="1">
        <v>18000</v>
      </c>
      <c r="C451" t="s">
        <v>1391</v>
      </c>
      <c r="D451" s="1">
        <v>3534</v>
      </c>
      <c r="E451" s="1">
        <v>3965</v>
      </c>
      <c r="F451" t="s">
        <v>578</v>
      </c>
      <c r="G451">
        <v>1</v>
      </c>
      <c r="J451" t="s">
        <v>114</v>
      </c>
      <c r="K451" t="s">
        <v>42</v>
      </c>
      <c r="L451" s="1">
        <v>3534</v>
      </c>
      <c r="M451">
        <v>4969</v>
      </c>
      <c r="N451" t="s">
        <v>1392</v>
      </c>
      <c r="O451" t="s">
        <v>931</v>
      </c>
      <c r="Q451">
        <v>10</v>
      </c>
      <c r="R451" s="2">
        <v>48570</v>
      </c>
    </row>
    <row r="452" spans="1:18" x14ac:dyDescent="0.3">
      <c r="A452">
        <v>4920</v>
      </c>
      <c r="B452" s="1">
        <v>780000</v>
      </c>
      <c r="C452" t="s">
        <v>1393</v>
      </c>
      <c r="D452" s="1">
        <v>83000</v>
      </c>
      <c r="E452" s="1">
        <v>74284</v>
      </c>
      <c r="F452" t="s">
        <v>1394</v>
      </c>
      <c r="J452" t="s">
        <v>38</v>
      </c>
      <c r="K452" t="s">
        <v>52</v>
      </c>
      <c r="L452" s="1">
        <v>500000</v>
      </c>
      <c r="M452">
        <v>4920</v>
      </c>
      <c r="N452" t="s">
        <v>1395</v>
      </c>
      <c r="O452" t="s">
        <v>402</v>
      </c>
      <c r="P452">
        <v>60</v>
      </c>
    </row>
    <row r="453" spans="1:18" x14ac:dyDescent="0.3">
      <c r="A453">
        <v>4971</v>
      </c>
      <c r="B453" s="1">
        <v>6250</v>
      </c>
      <c r="C453" t="s">
        <v>1396</v>
      </c>
      <c r="D453" s="1">
        <v>1323</v>
      </c>
      <c r="E453" t="s">
        <v>36</v>
      </c>
      <c r="F453" t="s">
        <v>1397</v>
      </c>
      <c r="J453" t="s">
        <v>38</v>
      </c>
      <c r="K453" t="s">
        <v>36</v>
      </c>
      <c r="L453" s="1">
        <v>4000</v>
      </c>
      <c r="M453">
        <v>4971</v>
      </c>
      <c r="N453" t="s">
        <v>1398</v>
      </c>
      <c r="O453" t="s">
        <v>931</v>
      </c>
      <c r="P453">
        <v>17</v>
      </c>
    </row>
    <row r="454" spans="1:18" x14ac:dyDescent="0.3">
      <c r="A454">
        <v>4968</v>
      </c>
      <c r="B454" s="1">
        <v>20000</v>
      </c>
      <c r="C454" t="s">
        <v>1399</v>
      </c>
      <c r="D454" s="1">
        <v>1836</v>
      </c>
      <c r="E454" s="1">
        <v>1836</v>
      </c>
      <c r="F454" t="s">
        <v>1401</v>
      </c>
      <c r="G454">
        <v>1</v>
      </c>
      <c r="J454" t="s">
        <v>38</v>
      </c>
      <c r="K454" t="s">
        <v>42</v>
      </c>
      <c r="L454" s="1">
        <v>1836</v>
      </c>
      <c r="M454">
        <v>4968</v>
      </c>
      <c r="N454" t="s">
        <v>1402</v>
      </c>
      <c r="O454" t="s">
        <v>1400</v>
      </c>
    </row>
    <row r="455" spans="1:18" x14ac:dyDescent="0.3">
      <c r="A455">
        <v>4970</v>
      </c>
      <c r="B455" s="1">
        <v>8000</v>
      </c>
      <c r="C455" t="s">
        <v>679</v>
      </c>
      <c r="D455" s="1">
        <v>1593</v>
      </c>
      <c r="E455" s="1">
        <v>1654</v>
      </c>
      <c r="F455" t="s">
        <v>1404</v>
      </c>
      <c r="J455" t="s">
        <v>114</v>
      </c>
      <c r="K455" t="s">
        <v>36</v>
      </c>
      <c r="L455" s="1">
        <v>3000</v>
      </c>
      <c r="M455">
        <v>4970</v>
      </c>
      <c r="N455" t="s">
        <v>1405</v>
      </c>
      <c r="O455" t="s">
        <v>1403</v>
      </c>
      <c r="P455">
        <v>66</v>
      </c>
      <c r="Q455">
        <v>10</v>
      </c>
      <c r="R455" s="2">
        <v>48569</v>
      </c>
    </row>
    <row r="456" spans="1:18" x14ac:dyDescent="0.3">
      <c r="A456">
        <v>4951</v>
      </c>
      <c r="B456" s="1">
        <v>5301</v>
      </c>
      <c r="C456" t="s">
        <v>1406</v>
      </c>
      <c r="D456" s="1">
        <v>3819</v>
      </c>
      <c r="E456" t="s">
        <v>36</v>
      </c>
      <c r="F456" t="s">
        <v>880</v>
      </c>
      <c r="G456">
        <v>1</v>
      </c>
      <c r="J456" t="s">
        <v>38</v>
      </c>
      <c r="K456" t="s">
        <v>36</v>
      </c>
      <c r="L456" s="1">
        <v>3819</v>
      </c>
      <c r="M456">
        <v>4951</v>
      </c>
      <c r="N456" t="s">
        <v>1193</v>
      </c>
      <c r="O456" t="s">
        <v>674</v>
      </c>
    </row>
    <row r="457" spans="1:18" x14ac:dyDescent="0.3">
      <c r="A457">
        <v>4942</v>
      </c>
      <c r="B457" s="1">
        <v>28500</v>
      </c>
      <c r="C457" t="s">
        <v>1407</v>
      </c>
      <c r="D457" s="1">
        <v>10781</v>
      </c>
      <c r="E457" s="1">
        <v>13112</v>
      </c>
      <c r="F457" t="s">
        <v>1408</v>
      </c>
      <c r="J457" t="s">
        <v>114</v>
      </c>
      <c r="K457" t="s">
        <v>36</v>
      </c>
      <c r="L457" s="1">
        <v>10802</v>
      </c>
      <c r="M457">
        <v>4942</v>
      </c>
      <c r="O457" t="s">
        <v>236</v>
      </c>
      <c r="P457">
        <v>4</v>
      </c>
      <c r="Q457">
        <v>10</v>
      </c>
      <c r="R457" s="2">
        <v>48564</v>
      </c>
    </row>
    <row r="458" spans="1:18" x14ac:dyDescent="0.3">
      <c r="A458">
        <v>4851</v>
      </c>
      <c r="B458" s="1">
        <v>10000</v>
      </c>
      <c r="C458" t="s">
        <v>1409</v>
      </c>
      <c r="D458" s="1">
        <v>932</v>
      </c>
      <c r="E458" s="1">
        <v>906</v>
      </c>
      <c r="F458" t="s">
        <v>1411</v>
      </c>
      <c r="H458" s="1">
        <v>8000</v>
      </c>
      <c r="I458" s="2">
        <v>44827</v>
      </c>
      <c r="J458" t="s">
        <v>38</v>
      </c>
      <c r="K458" t="s">
        <v>47</v>
      </c>
      <c r="L458" s="1">
        <v>10000</v>
      </c>
      <c r="M458">
        <v>4851</v>
      </c>
      <c r="N458" t="s">
        <v>1412</v>
      </c>
      <c r="O458" t="s">
        <v>1410</v>
      </c>
      <c r="P458">
        <v>13</v>
      </c>
    </row>
    <row r="459" spans="1:18" x14ac:dyDescent="0.3">
      <c r="A459">
        <v>4947</v>
      </c>
      <c r="B459" s="1">
        <v>95000</v>
      </c>
      <c r="C459" t="s">
        <v>817</v>
      </c>
      <c r="D459" s="1">
        <v>16182</v>
      </c>
      <c r="E459" s="1">
        <v>16810</v>
      </c>
      <c r="F459" t="s">
        <v>1413</v>
      </c>
      <c r="J459" t="s">
        <v>38</v>
      </c>
      <c r="K459" t="s">
        <v>42</v>
      </c>
      <c r="L459" s="1">
        <v>64000</v>
      </c>
      <c r="M459">
        <v>4947</v>
      </c>
      <c r="N459" t="s">
        <v>1414</v>
      </c>
      <c r="O459" t="s">
        <v>1187</v>
      </c>
      <c r="P459">
        <v>46</v>
      </c>
    </row>
    <row r="460" spans="1:18" x14ac:dyDescent="0.3">
      <c r="A460">
        <v>4950</v>
      </c>
      <c r="B460" s="1">
        <v>72500</v>
      </c>
      <c r="C460" t="s">
        <v>87</v>
      </c>
      <c r="D460" s="1">
        <v>10389</v>
      </c>
      <c r="E460" s="1">
        <v>29748</v>
      </c>
      <c r="F460" t="s">
        <v>343</v>
      </c>
      <c r="J460" t="s">
        <v>38</v>
      </c>
      <c r="K460" t="s">
        <v>42</v>
      </c>
      <c r="L460" s="1">
        <v>50000</v>
      </c>
      <c r="M460">
        <v>4950</v>
      </c>
      <c r="N460" t="s">
        <v>1415</v>
      </c>
      <c r="O460" t="s">
        <v>827</v>
      </c>
      <c r="P460">
        <v>14</v>
      </c>
    </row>
    <row r="461" spans="1:18" x14ac:dyDescent="0.3">
      <c r="A461">
        <v>4948</v>
      </c>
      <c r="B461" s="1">
        <v>77000</v>
      </c>
      <c r="C461" t="s">
        <v>1416</v>
      </c>
      <c r="D461" s="1">
        <v>7781</v>
      </c>
      <c r="E461" s="1">
        <v>8269</v>
      </c>
      <c r="F461" t="s">
        <v>557</v>
      </c>
      <c r="J461" t="s">
        <v>38</v>
      </c>
      <c r="K461" t="s">
        <v>42</v>
      </c>
      <c r="L461" s="1">
        <v>60000</v>
      </c>
      <c r="M461">
        <v>4948</v>
      </c>
      <c r="N461" t="s">
        <v>1417</v>
      </c>
      <c r="O461" t="s">
        <v>135</v>
      </c>
      <c r="P461">
        <v>15</v>
      </c>
    </row>
    <row r="462" spans="1:18" x14ac:dyDescent="0.3">
      <c r="A462">
        <v>4938</v>
      </c>
      <c r="B462" s="1">
        <v>15000</v>
      </c>
      <c r="C462" t="s">
        <v>1418</v>
      </c>
      <c r="D462" s="1">
        <v>4440</v>
      </c>
      <c r="E462" s="1">
        <v>3833</v>
      </c>
      <c r="F462" t="s">
        <v>1419</v>
      </c>
      <c r="J462" t="s">
        <v>114</v>
      </c>
      <c r="K462" t="s">
        <v>36</v>
      </c>
      <c r="L462" s="1">
        <v>4440</v>
      </c>
      <c r="M462">
        <v>4938</v>
      </c>
      <c r="O462" t="s">
        <v>1403</v>
      </c>
      <c r="P462">
        <v>369</v>
      </c>
      <c r="Q462">
        <v>10</v>
      </c>
      <c r="R462" s="2">
        <v>48556</v>
      </c>
    </row>
    <row r="463" spans="1:18" x14ac:dyDescent="0.3">
      <c r="A463">
        <v>4913</v>
      </c>
      <c r="B463" s="1">
        <v>100000</v>
      </c>
      <c r="C463" t="s">
        <v>128</v>
      </c>
      <c r="D463" s="1">
        <v>15280</v>
      </c>
      <c r="E463" t="s">
        <v>36</v>
      </c>
      <c r="F463" t="s">
        <v>1420</v>
      </c>
      <c r="J463" t="s">
        <v>38</v>
      </c>
      <c r="K463" t="s">
        <v>36</v>
      </c>
      <c r="L463" s="1">
        <v>40000</v>
      </c>
      <c r="M463">
        <v>4913</v>
      </c>
      <c r="N463" t="s">
        <v>1421</v>
      </c>
      <c r="O463" t="s">
        <v>476</v>
      </c>
      <c r="P463">
        <v>3</v>
      </c>
    </row>
    <row r="464" spans="1:18" x14ac:dyDescent="0.3">
      <c r="A464">
        <v>4909</v>
      </c>
      <c r="B464" s="1">
        <v>23500</v>
      </c>
      <c r="C464" t="s">
        <v>1422</v>
      </c>
      <c r="D464" s="1">
        <v>3958</v>
      </c>
      <c r="E464" t="s">
        <v>36</v>
      </c>
      <c r="F464" t="s">
        <v>1423</v>
      </c>
      <c r="G464">
        <v>1</v>
      </c>
      <c r="H464" s="1">
        <v>12000</v>
      </c>
      <c r="I464" s="2">
        <v>44873</v>
      </c>
      <c r="J464" t="s">
        <v>38</v>
      </c>
      <c r="K464" t="s">
        <v>36</v>
      </c>
      <c r="L464" s="1">
        <v>22500</v>
      </c>
      <c r="M464">
        <v>4909</v>
      </c>
      <c r="N464" t="s">
        <v>1424</v>
      </c>
    </row>
    <row r="465" spans="1:18" x14ac:dyDescent="0.3">
      <c r="A465">
        <v>4908</v>
      </c>
      <c r="B465" s="1">
        <v>24165</v>
      </c>
      <c r="C465" t="s">
        <v>1425</v>
      </c>
      <c r="D465" s="1">
        <v>1866</v>
      </c>
      <c r="E465" s="1">
        <v>1449</v>
      </c>
      <c r="F465" t="s">
        <v>1427</v>
      </c>
      <c r="J465" t="s">
        <v>38</v>
      </c>
      <c r="K465" t="s">
        <v>36</v>
      </c>
      <c r="L465" s="1">
        <v>15000</v>
      </c>
      <c r="M465">
        <v>4908</v>
      </c>
      <c r="O465" t="s">
        <v>1426</v>
      </c>
      <c r="P465">
        <v>88</v>
      </c>
    </row>
    <row r="466" spans="1:18" x14ac:dyDescent="0.3">
      <c r="A466">
        <v>4904</v>
      </c>
      <c r="B466" s="1">
        <v>23500</v>
      </c>
      <c r="C466" t="s">
        <v>1428</v>
      </c>
      <c r="D466" s="1">
        <v>6525</v>
      </c>
      <c r="E466" t="s">
        <v>36</v>
      </c>
      <c r="F466" t="s">
        <v>988</v>
      </c>
      <c r="J466" t="s">
        <v>38</v>
      </c>
      <c r="K466" t="s">
        <v>42</v>
      </c>
      <c r="L466" s="1">
        <v>20000</v>
      </c>
      <c r="M466">
        <v>4904</v>
      </c>
      <c r="N466" t="s">
        <v>1430</v>
      </c>
      <c r="O466" t="s">
        <v>1429</v>
      </c>
      <c r="P466">
        <v>2</v>
      </c>
    </row>
    <row r="467" spans="1:18" x14ac:dyDescent="0.3">
      <c r="A467">
        <v>4832</v>
      </c>
      <c r="B467" s="1">
        <v>42900</v>
      </c>
      <c r="C467" t="s">
        <v>1431</v>
      </c>
      <c r="D467" s="1">
        <v>5457</v>
      </c>
      <c r="E467" s="1">
        <v>5409</v>
      </c>
      <c r="F467" t="s">
        <v>1433</v>
      </c>
      <c r="J467" t="s">
        <v>38</v>
      </c>
      <c r="K467" t="s">
        <v>42</v>
      </c>
      <c r="L467" s="1">
        <v>42800</v>
      </c>
      <c r="M467">
        <v>4832</v>
      </c>
      <c r="N467" t="s">
        <v>1434</v>
      </c>
      <c r="O467" t="s">
        <v>1432</v>
      </c>
      <c r="P467">
        <v>171</v>
      </c>
    </row>
    <row r="468" spans="1:18" x14ac:dyDescent="0.3">
      <c r="A468">
        <v>4915</v>
      </c>
      <c r="B468" s="1">
        <v>60000</v>
      </c>
      <c r="C468" t="s">
        <v>1362</v>
      </c>
      <c r="D468" s="1">
        <v>17036</v>
      </c>
      <c r="E468" s="1">
        <v>9900</v>
      </c>
      <c r="F468" t="s">
        <v>133</v>
      </c>
      <c r="J468" t="s">
        <v>38</v>
      </c>
      <c r="K468" t="s">
        <v>36</v>
      </c>
      <c r="L468" s="1">
        <v>7285</v>
      </c>
      <c r="M468">
        <v>4915</v>
      </c>
      <c r="N468" t="s">
        <v>1435</v>
      </c>
      <c r="O468" t="s">
        <v>232</v>
      </c>
      <c r="P468">
        <v>2</v>
      </c>
    </row>
    <row r="469" spans="1:18" x14ac:dyDescent="0.3">
      <c r="A469">
        <v>4897</v>
      </c>
      <c r="B469" s="1">
        <v>121000</v>
      </c>
      <c r="C469" t="s">
        <v>1119</v>
      </c>
      <c r="D469" s="1">
        <v>22958</v>
      </c>
      <c r="E469" s="1">
        <v>21244</v>
      </c>
      <c r="F469" t="s">
        <v>660</v>
      </c>
      <c r="J469" t="s">
        <v>38</v>
      </c>
      <c r="K469" t="s">
        <v>52</v>
      </c>
      <c r="L469" s="1">
        <v>75000</v>
      </c>
      <c r="M469">
        <v>4897</v>
      </c>
      <c r="N469" t="s">
        <v>1436</v>
      </c>
      <c r="O469" t="s">
        <v>931</v>
      </c>
      <c r="P469">
        <v>4</v>
      </c>
    </row>
    <row r="470" spans="1:18" x14ac:dyDescent="0.3">
      <c r="A470">
        <v>4912</v>
      </c>
      <c r="B470" s="1">
        <v>92000</v>
      </c>
      <c r="C470" t="s">
        <v>75</v>
      </c>
      <c r="D470" s="1">
        <v>12643</v>
      </c>
      <c r="E470" s="1">
        <v>13621</v>
      </c>
      <c r="F470" t="s">
        <v>1437</v>
      </c>
      <c r="H470" s="1">
        <v>126000</v>
      </c>
      <c r="I470" s="2">
        <v>43069</v>
      </c>
      <c r="J470" t="s">
        <v>38</v>
      </c>
      <c r="K470" t="s">
        <v>52</v>
      </c>
      <c r="L470" s="1">
        <v>60000</v>
      </c>
      <c r="M470">
        <v>4912</v>
      </c>
      <c r="N470" t="s">
        <v>1438</v>
      </c>
      <c r="O470" t="s">
        <v>448</v>
      </c>
      <c r="P470">
        <v>72</v>
      </c>
    </row>
    <row r="471" spans="1:18" x14ac:dyDescent="0.3">
      <c r="A471">
        <v>4813</v>
      </c>
      <c r="B471" s="1">
        <v>150000</v>
      </c>
      <c r="C471" t="s">
        <v>1304</v>
      </c>
      <c r="D471" s="1">
        <v>23192</v>
      </c>
      <c r="E471" s="1">
        <v>20657</v>
      </c>
      <c r="F471" t="s">
        <v>1439</v>
      </c>
      <c r="J471" t="s">
        <v>38</v>
      </c>
      <c r="K471" t="s">
        <v>52</v>
      </c>
      <c r="L471" s="1">
        <v>110000</v>
      </c>
      <c r="M471">
        <v>4813</v>
      </c>
      <c r="N471" t="s">
        <v>1238</v>
      </c>
      <c r="O471" t="s">
        <v>857</v>
      </c>
      <c r="P471">
        <v>26</v>
      </c>
    </row>
    <row r="472" spans="1:18" x14ac:dyDescent="0.3">
      <c r="A472">
        <v>4659</v>
      </c>
      <c r="B472" s="1">
        <v>8500</v>
      </c>
      <c r="C472" t="s">
        <v>265</v>
      </c>
      <c r="D472" s="1">
        <v>947</v>
      </c>
      <c r="E472" s="1">
        <v>1666</v>
      </c>
      <c r="F472" t="s">
        <v>1441</v>
      </c>
      <c r="H472" s="1">
        <v>9250</v>
      </c>
      <c r="I472" s="2">
        <v>44705</v>
      </c>
      <c r="J472" t="s">
        <v>38</v>
      </c>
      <c r="K472" t="s">
        <v>47</v>
      </c>
      <c r="L472" s="1">
        <v>8500</v>
      </c>
      <c r="M472">
        <v>4659</v>
      </c>
      <c r="N472" t="s">
        <v>1442</v>
      </c>
      <c r="O472" t="s">
        <v>1440</v>
      </c>
      <c r="P472">
        <v>5</v>
      </c>
    </row>
    <row r="473" spans="1:18" x14ac:dyDescent="0.3">
      <c r="A473">
        <v>4917</v>
      </c>
      <c r="B473" s="1">
        <v>4500</v>
      </c>
      <c r="C473" t="s">
        <v>95</v>
      </c>
      <c r="D473" s="1">
        <v>1213</v>
      </c>
      <c r="E473" s="1">
        <v>1344</v>
      </c>
      <c r="F473" t="s">
        <v>1443</v>
      </c>
      <c r="J473" t="s">
        <v>114</v>
      </c>
      <c r="K473" t="s">
        <v>36</v>
      </c>
      <c r="L473" s="1">
        <v>1213</v>
      </c>
      <c r="M473">
        <v>4917</v>
      </c>
      <c r="N473" t="s">
        <v>1093</v>
      </c>
      <c r="O473" t="s">
        <v>1403</v>
      </c>
      <c r="P473">
        <v>87</v>
      </c>
      <c r="Q473">
        <v>10</v>
      </c>
      <c r="R473" s="2">
        <v>48535</v>
      </c>
    </row>
    <row r="474" spans="1:18" x14ac:dyDescent="0.3">
      <c r="A474">
        <v>4916</v>
      </c>
      <c r="B474" s="1">
        <v>5400</v>
      </c>
      <c r="C474" t="s">
        <v>1444</v>
      </c>
      <c r="D474" s="1">
        <v>1376</v>
      </c>
      <c r="E474" s="1">
        <v>576</v>
      </c>
      <c r="F474" t="s">
        <v>1445</v>
      </c>
      <c r="J474" t="s">
        <v>114</v>
      </c>
      <c r="K474" t="s">
        <v>36</v>
      </c>
      <c r="L474" s="1">
        <v>1376</v>
      </c>
      <c r="M474">
        <v>4916</v>
      </c>
      <c r="O474" t="s">
        <v>63</v>
      </c>
      <c r="P474">
        <v>39</v>
      </c>
      <c r="Q474">
        <v>10</v>
      </c>
      <c r="R474" s="2">
        <v>48534</v>
      </c>
    </row>
    <row r="475" spans="1:18" x14ac:dyDescent="0.3">
      <c r="A475">
        <v>4910</v>
      </c>
      <c r="B475" s="1">
        <v>3750</v>
      </c>
      <c r="C475" t="s">
        <v>1446</v>
      </c>
      <c r="D475" s="1">
        <v>1372</v>
      </c>
      <c r="E475" t="s">
        <v>36</v>
      </c>
      <c r="F475" t="s">
        <v>1423</v>
      </c>
      <c r="G475">
        <v>1</v>
      </c>
      <c r="J475" t="s">
        <v>57</v>
      </c>
      <c r="K475" t="s">
        <v>36</v>
      </c>
      <c r="L475" s="1">
        <v>1350</v>
      </c>
      <c r="M475">
        <v>4910</v>
      </c>
      <c r="N475" t="s">
        <v>1424</v>
      </c>
      <c r="Q475">
        <v>30</v>
      </c>
      <c r="R475" s="2">
        <v>55838</v>
      </c>
    </row>
    <row r="476" spans="1:18" x14ac:dyDescent="0.3">
      <c r="A476">
        <v>3704</v>
      </c>
      <c r="B476" s="1">
        <v>2551</v>
      </c>
      <c r="C476" t="s">
        <v>1447</v>
      </c>
      <c r="D476" s="1">
        <v>386</v>
      </c>
      <c r="E476" s="1">
        <v>396</v>
      </c>
      <c r="F476" t="s">
        <v>1449</v>
      </c>
      <c r="H476" s="1">
        <v>4825</v>
      </c>
      <c r="I476" s="2">
        <v>43673</v>
      </c>
      <c r="J476" t="s">
        <v>114</v>
      </c>
      <c r="K476" t="s">
        <v>47</v>
      </c>
      <c r="L476" s="1">
        <v>2500</v>
      </c>
      <c r="M476">
        <v>3704</v>
      </c>
      <c r="N476" t="s">
        <v>1450</v>
      </c>
      <c r="O476" t="s">
        <v>1448</v>
      </c>
      <c r="P476">
        <v>22</v>
      </c>
      <c r="Q476">
        <v>6.7</v>
      </c>
      <c r="R476" s="2">
        <v>47326</v>
      </c>
    </row>
    <row r="477" spans="1:18" x14ac:dyDescent="0.3">
      <c r="A477">
        <v>4757</v>
      </c>
      <c r="B477" s="1">
        <v>6800</v>
      </c>
      <c r="C477" t="s">
        <v>1451</v>
      </c>
      <c r="D477" s="1">
        <v>929</v>
      </c>
      <c r="E477" s="1">
        <v>782</v>
      </c>
      <c r="F477" t="s">
        <v>1452</v>
      </c>
      <c r="H477" s="1">
        <v>4100</v>
      </c>
      <c r="I477" s="2">
        <v>44764</v>
      </c>
      <c r="J477" t="s">
        <v>57</v>
      </c>
      <c r="K477" t="s">
        <v>47</v>
      </c>
      <c r="L477" s="1">
        <v>6000</v>
      </c>
      <c r="M477">
        <v>4757</v>
      </c>
      <c r="O477" t="s">
        <v>226</v>
      </c>
      <c r="P477">
        <v>81</v>
      </c>
      <c r="Q477">
        <v>29.7</v>
      </c>
      <c r="R477" s="2">
        <v>55722</v>
      </c>
    </row>
    <row r="478" spans="1:18" x14ac:dyDescent="0.3">
      <c r="A478">
        <v>4883</v>
      </c>
      <c r="B478" s="1">
        <v>49000</v>
      </c>
      <c r="C478" t="s">
        <v>1453</v>
      </c>
      <c r="D478" s="1">
        <v>8439</v>
      </c>
      <c r="E478" s="1">
        <v>5201</v>
      </c>
      <c r="F478" t="s">
        <v>1455</v>
      </c>
      <c r="J478" t="s">
        <v>38</v>
      </c>
      <c r="K478" t="s">
        <v>36</v>
      </c>
      <c r="L478" s="1">
        <v>8439</v>
      </c>
      <c r="M478">
        <v>4883</v>
      </c>
      <c r="N478" t="s">
        <v>1456</v>
      </c>
      <c r="O478" t="s">
        <v>1454</v>
      </c>
      <c r="P478">
        <v>156</v>
      </c>
    </row>
    <row r="479" spans="1:18" x14ac:dyDescent="0.3">
      <c r="A479">
        <v>4816</v>
      </c>
      <c r="B479" s="1">
        <v>21000</v>
      </c>
      <c r="C479" t="s">
        <v>1041</v>
      </c>
      <c r="D479" s="1">
        <v>7113</v>
      </c>
      <c r="E479" t="s">
        <v>36</v>
      </c>
      <c r="F479" t="s">
        <v>249</v>
      </c>
      <c r="G479">
        <v>1</v>
      </c>
      <c r="J479" t="s">
        <v>114</v>
      </c>
      <c r="K479" t="s">
        <v>36</v>
      </c>
      <c r="L479" s="1">
        <v>12000</v>
      </c>
      <c r="M479">
        <v>4816</v>
      </c>
      <c r="N479" t="s">
        <v>1457</v>
      </c>
      <c r="O479" t="s">
        <v>734</v>
      </c>
      <c r="Q479">
        <v>10</v>
      </c>
      <c r="R479" s="2">
        <v>48527</v>
      </c>
    </row>
    <row r="480" spans="1:18" x14ac:dyDescent="0.3">
      <c r="A480">
        <v>3203</v>
      </c>
      <c r="B480" s="1">
        <v>5500</v>
      </c>
      <c r="C480" t="s">
        <v>1458</v>
      </c>
      <c r="D480" s="1">
        <v>1911</v>
      </c>
      <c r="E480" s="1">
        <v>2994</v>
      </c>
      <c r="F480" t="s">
        <v>1460</v>
      </c>
      <c r="H480" s="1">
        <v>37200</v>
      </c>
      <c r="I480" s="2">
        <v>43636</v>
      </c>
      <c r="J480" t="s">
        <v>114</v>
      </c>
      <c r="K480" t="s">
        <v>47</v>
      </c>
      <c r="L480" s="1">
        <v>100</v>
      </c>
      <c r="M480">
        <v>3203</v>
      </c>
      <c r="N480" t="s">
        <v>1461</v>
      </c>
      <c r="O480" t="s">
        <v>1459</v>
      </c>
      <c r="P480">
        <v>30</v>
      </c>
      <c r="Q480">
        <v>6.62</v>
      </c>
      <c r="R480" s="2">
        <v>47289</v>
      </c>
    </row>
    <row r="481" spans="1:18" x14ac:dyDescent="0.3">
      <c r="A481">
        <v>4089</v>
      </c>
      <c r="B481" s="1">
        <v>12228</v>
      </c>
      <c r="C481" t="s">
        <v>990</v>
      </c>
      <c r="D481" s="1">
        <v>3232</v>
      </c>
      <c r="E481" s="1">
        <v>2888</v>
      </c>
      <c r="F481" t="s">
        <v>1015</v>
      </c>
      <c r="H481" s="1">
        <v>18750</v>
      </c>
      <c r="I481" s="2">
        <v>44398</v>
      </c>
      <c r="J481" t="s">
        <v>114</v>
      </c>
      <c r="K481" t="s">
        <v>42</v>
      </c>
      <c r="L481" s="1">
        <v>3038</v>
      </c>
      <c r="M481">
        <v>4089</v>
      </c>
      <c r="N481" t="s">
        <v>3076</v>
      </c>
      <c r="O481" t="s">
        <v>465</v>
      </c>
      <c r="P481">
        <v>178</v>
      </c>
      <c r="Q481">
        <v>7.83</v>
      </c>
      <c r="R481" s="2">
        <v>47729</v>
      </c>
    </row>
    <row r="482" spans="1:18" x14ac:dyDescent="0.3">
      <c r="A482">
        <v>4873</v>
      </c>
      <c r="B482" s="1">
        <v>32000</v>
      </c>
      <c r="C482" t="s">
        <v>1017</v>
      </c>
      <c r="D482" s="1">
        <v>5152</v>
      </c>
      <c r="E482" s="1">
        <v>7960</v>
      </c>
      <c r="F482" t="s">
        <v>1462</v>
      </c>
      <c r="J482" t="s">
        <v>38</v>
      </c>
      <c r="K482" t="s">
        <v>42</v>
      </c>
      <c r="L482" s="1">
        <v>19500</v>
      </c>
      <c r="M482">
        <v>4873</v>
      </c>
      <c r="N482" t="s">
        <v>1463</v>
      </c>
      <c r="O482" t="s">
        <v>82</v>
      </c>
      <c r="P482">
        <v>16</v>
      </c>
    </row>
    <row r="483" spans="1:18" x14ac:dyDescent="0.3">
      <c r="A483">
        <v>4884</v>
      </c>
      <c r="B483" s="1">
        <v>7000</v>
      </c>
      <c r="C483" t="s">
        <v>480</v>
      </c>
      <c r="D483" s="1">
        <v>989</v>
      </c>
      <c r="E483" s="1">
        <v>928</v>
      </c>
      <c r="F483" t="s">
        <v>1465</v>
      </c>
      <c r="J483" t="s">
        <v>38</v>
      </c>
      <c r="K483" t="s">
        <v>47</v>
      </c>
      <c r="L483" s="1">
        <v>3000</v>
      </c>
      <c r="M483">
        <v>4884</v>
      </c>
      <c r="N483" t="s">
        <v>1466</v>
      </c>
      <c r="O483" t="s">
        <v>1464</v>
      </c>
      <c r="P483">
        <v>37</v>
      </c>
    </row>
    <row r="484" spans="1:18" x14ac:dyDescent="0.3">
      <c r="A484">
        <v>4876</v>
      </c>
      <c r="B484" s="1">
        <v>15105</v>
      </c>
      <c r="C484" t="s">
        <v>1467</v>
      </c>
      <c r="D484" s="1">
        <v>2107</v>
      </c>
      <c r="E484" s="1">
        <v>3119</v>
      </c>
      <c r="F484" t="s">
        <v>1271</v>
      </c>
      <c r="J484" t="s">
        <v>38</v>
      </c>
      <c r="K484" t="s">
        <v>42</v>
      </c>
      <c r="L484" s="1">
        <v>12250</v>
      </c>
      <c r="M484">
        <v>4876</v>
      </c>
      <c r="N484" t="s">
        <v>1468</v>
      </c>
      <c r="O484" t="s">
        <v>734</v>
      </c>
      <c r="P484">
        <v>5</v>
      </c>
    </row>
    <row r="485" spans="1:18" x14ac:dyDescent="0.3">
      <c r="A485">
        <v>4846</v>
      </c>
      <c r="B485" s="1">
        <v>266250</v>
      </c>
      <c r="C485" t="s">
        <v>1469</v>
      </c>
      <c r="D485" s="1">
        <v>34095</v>
      </c>
      <c r="E485" s="1">
        <v>25205</v>
      </c>
      <c r="F485" t="s">
        <v>1471</v>
      </c>
      <c r="J485" t="s">
        <v>38</v>
      </c>
      <c r="K485" t="s">
        <v>52</v>
      </c>
      <c r="L485" s="1">
        <v>125000</v>
      </c>
      <c r="M485">
        <v>4846</v>
      </c>
      <c r="N485" t="s">
        <v>1472</v>
      </c>
      <c r="O485" t="s">
        <v>1470</v>
      </c>
      <c r="P485">
        <v>35</v>
      </c>
    </row>
    <row r="486" spans="1:18" x14ac:dyDescent="0.3">
      <c r="A486">
        <v>4802</v>
      </c>
      <c r="B486" s="1">
        <v>35500</v>
      </c>
      <c r="C486" t="s">
        <v>223</v>
      </c>
      <c r="D486" s="1">
        <v>6751</v>
      </c>
      <c r="E486" s="1">
        <v>8192</v>
      </c>
      <c r="F486" t="s">
        <v>1473</v>
      </c>
      <c r="J486" t="s">
        <v>38</v>
      </c>
      <c r="K486" t="s">
        <v>36</v>
      </c>
      <c r="L486" s="1">
        <v>10000</v>
      </c>
      <c r="M486">
        <v>4802</v>
      </c>
      <c r="N486" t="s">
        <v>1474</v>
      </c>
      <c r="O486" t="s">
        <v>345</v>
      </c>
      <c r="P486">
        <v>33</v>
      </c>
    </row>
    <row r="487" spans="1:18" x14ac:dyDescent="0.3">
      <c r="A487">
        <v>4844</v>
      </c>
      <c r="B487" s="1">
        <v>5525</v>
      </c>
      <c r="C487" t="s">
        <v>1475</v>
      </c>
      <c r="D487" s="1">
        <v>1435</v>
      </c>
      <c r="E487" t="s">
        <v>36</v>
      </c>
      <c r="F487" t="s">
        <v>880</v>
      </c>
      <c r="G487">
        <v>1</v>
      </c>
      <c r="J487" t="s">
        <v>57</v>
      </c>
      <c r="K487" t="s">
        <v>36</v>
      </c>
      <c r="L487" s="1">
        <v>1296</v>
      </c>
      <c r="M487">
        <v>4844</v>
      </c>
      <c r="N487" t="s">
        <v>572</v>
      </c>
      <c r="O487" t="s">
        <v>44</v>
      </c>
      <c r="Q487">
        <v>30</v>
      </c>
      <c r="R487" s="2">
        <v>55809</v>
      </c>
    </row>
    <row r="488" spans="1:18" x14ac:dyDescent="0.3">
      <c r="A488">
        <v>4843</v>
      </c>
      <c r="B488" s="1">
        <v>4460</v>
      </c>
      <c r="C488" t="s">
        <v>1028</v>
      </c>
      <c r="D488" s="1">
        <v>1075</v>
      </c>
      <c r="E488" t="s">
        <v>36</v>
      </c>
      <c r="F488" t="s">
        <v>880</v>
      </c>
      <c r="G488">
        <v>1</v>
      </c>
      <c r="J488" t="s">
        <v>57</v>
      </c>
      <c r="K488" t="s">
        <v>36</v>
      </c>
      <c r="L488" s="1">
        <v>1075</v>
      </c>
      <c r="M488">
        <v>4843</v>
      </c>
      <c r="N488" t="s">
        <v>572</v>
      </c>
      <c r="O488" t="s">
        <v>682</v>
      </c>
      <c r="Q488">
        <v>30</v>
      </c>
      <c r="R488" s="2">
        <v>55809</v>
      </c>
    </row>
    <row r="489" spans="1:18" x14ac:dyDescent="0.3">
      <c r="A489">
        <v>4865</v>
      </c>
      <c r="B489" s="1">
        <v>95000</v>
      </c>
      <c r="C489" t="s">
        <v>1476</v>
      </c>
      <c r="D489" s="1">
        <v>7646</v>
      </c>
      <c r="E489" s="1">
        <v>7118</v>
      </c>
      <c r="F489" t="s">
        <v>1477</v>
      </c>
      <c r="G489">
        <v>1</v>
      </c>
      <c r="H489" s="1">
        <v>56000</v>
      </c>
      <c r="I489" s="2">
        <v>42991</v>
      </c>
      <c r="J489" t="s">
        <v>38</v>
      </c>
      <c r="K489" t="s">
        <v>42</v>
      </c>
      <c r="L489" s="1">
        <v>50000</v>
      </c>
      <c r="M489">
        <v>4865</v>
      </c>
      <c r="N489" t="s">
        <v>1478</v>
      </c>
      <c r="O489" t="s">
        <v>958</v>
      </c>
    </row>
    <row r="490" spans="1:18" x14ac:dyDescent="0.3">
      <c r="A490">
        <v>4863</v>
      </c>
      <c r="B490" s="1">
        <v>16100</v>
      </c>
      <c r="C490" t="s">
        <v>972</v>
      </c>
      <c r="D490" s="1">
        <v>2966</v>
      </c>
      <c r="E490" s="1">
        <v>4060</v>
      </c>
      <c r="F490" t="s">
        <v>1480</v>
      </c>
      <c r="J490" t="s">
        <v>38</v>
      </c>
      <c r="K490" t="s">
        <v>42</v>
      </c>
      <c r="L490" s="1">
        <v>9000</v>
      </c>
      <c r="M490">
        <v>4863</v>
      </c>
      <c r="N490" t="s">
        <v>875</v>
      </c>
      <c r="O490" t="s">
        <v>1479</v>
      </c>
      <c r="P490">
        <v>52</v>
      </c>
    </row>
    <row r="491" spans="1:18" x14ac:dyDescent="0.3">
      <c r="A491">
        <v>4800</v>
      </c>
      <c r="B491" s="1">
        <v>33000</v>
      </c>
      <c r="C491" t="s">
        <v>1481</v>
      </c>
      <c r="D491" s="1">
        <v>4310</v>
      </c>
      <c r="E491" s="1">
        <v>4451</v>
      </c>
      <c r="F491" t="s">
        <v>1483</v>
      </c>
      <c r="H491" s="1">
        <v>20300</v>
      </c>
      <c r="I491" s="2">
        <v>44799</v>
      </c>
      <c r="J491" t="s">
        <v>38</v>
      </c>
      <c r="K491" t="s">
        <v>36</v>
      </c>
      <c r="L491" s="1">
        <v>23000</v>
      </c>
      <c r="M491">
        <v>4800</v>
      </c>
      <c r="N491" t="s">
        <v>1484</v>
      </c>
      <c r="O491" t="s">
        <v>1482</v>
      </c>
      <c r="P491">
        <v>269</v>
      </c>
    </row>
    <row r="492" spans="1:18" x14ac:dyDescent="0.3">
      <c r="A492">
        <v>4834</v>
      </c>
      <c r="B492" s="1">
        <v>14000</v>
      </c>
      <c r="C492" t="s">
        <v>1485</v>
      </c>
      <c r="D492" s="1">
        <v>853</v>
      </c>
      <c r="E492" s="1">
        <v>1210</v>
      </c>
      <c r="F492" t="s">
        <v>1295</v>
      </c>
      <c r="G492">
        <v>1</v>
      </c>
      <c r="H492" s="1">
        <v>6500</v>
      </c>
      <c r="I492" s="2">
        <v>44806</v>
      </c>
      <c r="J492" t="s">
        <v>38</v>
      </c>
      <c r="K492" t="s">
        <v>47</v>
      </c>
      <c r="L492" s="1">
        <v>853</v>
      </c>
      <c r="M492">
        <v>4834</v>
      </c>
      <c r="N492" t="s">
        <v>205</v>
      </c>
      <c r="O492" t="s">
        <v>656</v>
      </c>
    </row>
    <row r="493" spans="1:18" x14ac:dyDescent="0.3">
      <c r="A493">
        <v>4853</v>
      </c>
      <c r="B493" s="1">
        <v>9000</v>
      </c>
      <c r="C493" t="s">
        <v>1486</v>
      </c>
      <c r="D493" s="1">
        <v>2398</v>
      </c>
      <c r="E493" t="s">
        <v>36</v>
      </c>
      <c r="F493" t="s">
        <v>1487</v>
      </c>
      <c r="G493">
        <v>1</v>
      </c>
      <c r="J493" t="s">
        <v>38</v>
      </c>
      <c r="K493" t="s">
        <v>42</v>
      </c>
      <c r="L493" s="1">
        <v>2398</v>
      </c>
      <c r="M493">
        <v>4853</v>
      </c>
      <c r="N493" t="s">
        <v>1488</v>
      </c>
    </row>
    <row r="494" spans="1:18" x14ac:dyDescent="0.3">
      <c r="A494">
        <v>4841</v>
      </c>
      <c r="B494" s="1">
        <v>41500</v>
      </c>
      <c r="C494" t="s">
        <v>700</v>
      </c>
      <c r="D494" s="1">
        <v>8959</v>
      </c>
      <c r="E494" s="1">
        <v>14224</v>
      </c>
      <c r="F494" t="s">
        <v>1487</v>
      </c>
      <c r="G494">
        <v>1</v>
      </c>
      <c r="J494" t="s">
        <v>38</v>
      </c>
      <c r="K494" t="s">
        <v>42</v>
      </c>
      <c r="L494" s="1">
        <v>20000</v>
      </c>
      <c r="M494">
        <v>4841</v>
      </c>
      <c r="N494" t="s">
        <v>1488</v>
      </c>
    </row>
    <row r="495" spans="1:18" x14ac:dyDescent="0.3">
      <c r="A495">
        <v>4840</v>
      </c>
      <c r="B495" s="1">
        <v>8750</v>
      </c>
      <c r="C495" t="s">
        <v>1489</v>
      </c>
      <c r="D495" s="1">
        <v>3262</v>
      </c>
      <c r="E495" s="1">
        <v>5603</v>
      </c>
      <c r="F495" t="s">
        <v>1487</v>
      </c>
      <c r="J495" t="s">
        <v>57</v>
      </c>
      <c r="K495" t="s">
        <v>42</v>
      </c>
      <c r="L495" s="1">
        <v>8000</v>
      </c>
      <c r="M495">
        <v>4840</v>
      </c>
      <c r="N495" t="s">
        <v>1488</v>
      </c>
      <c r="O495" t="s">
        <v>931</v>
      </c>
      <c r="P495">
        <v>2</v>
      </c>
      <c r="Q495">
        <v>30</v>
      </c>
      <c r="R495" s="2">
        <v>55798</v>
      </c>
    </row>
    <row r="496" spans="1:18" x14ac:dyDescent="0.3">
      <c r="A496">
        <v>4839</v>
      </c>
      <c r="B496" s="1">
        <v>9000</v>
      </c>
      <c r="C496" t="s">
        <v>1490</v>
      </c>
      <c r="D496" s="1">
        <v>1142</v>
      </c>
      <c r="E496" s="1">
        <v>1204</v>
      </c>
      <c r="F496" t="s">
        <v>1492</v>
      </c>
      <c r="J496" t="s">
        <v>57</v>
      </c>
      <c r="K496" t="s">
        <v>47</v>
      </c>
      <c r="L496" s="1">
        <v>3500</v>
      </c>
      <c r="M496">
        <v>4839</v>
      </c>
      <c r="N496" t="s">
        <v>1493</v>
      </c>
      <c r="O496" t="s">
        <v>1491</v>
      </c>
      <c r="P496">
        <v>4</v>
      </c>
      <c r="Q496">
        <v>30</v>
      </c>
      <c r="R496" s="2">
        <v>55797</v>
      </c>
    </row>
    <row r="497" spans="1:18" x14ac:dyDescent="0.3">
      <c r="A497">
        <v>4823</v>
      </c>
      <c r="B497" s="1">
        <v>170000</v>
      </c>
      <c r="C497" t="s">
        <v>1486</v>
      </c>
      <c r="D497" s="1">
        <v>45295</v>
      </c>
      <c r="E497" s="1">
        <v>46354</v>
      </c>
      <c r="F497" t="s">
        <v>1494</v>
      </c>
      <c r="J497" t="s">
        <v>38</v>
      </c>
      <c r="K497" t="s">
        <v>36</v>
      </c>
      <c r="L497" s="1">
        <v>45295</v>
      </c>
      <c r="M497">
        <v>4823</v>
      </c>
      <c r="O497" t="s">
        <v>135</v>
      </c>
      <c r="P497">
        <v>85</v>
      </c>
    </row>
    <row r="498" spans="1:18" x14ac:dyDescent="0.3">
      <c r="A498">
        <v>4726</v>
      </c>
      <c r="B498" s="1">
        <v>16100</v>
      </c>
      <c r="C498" t="s">
        <v>1495</v>
      </c>
      <c r="D498" s="1">
        <v>1139</v>
      </c>
      <c r="E498" t="s">
        <v>36</v>
      </c>
      <c r="F498" t="s">
        <v>1496</v>
      </c>
      <c r="H498" s="1">
        <v>10200</v>
      </c>
      <c r="I498" s="2">
        <v>44755</v>
      </c>
      <c r="J498" t="s">
        <v>38</v>
      </c>
      <c r="K498" t="s">
        <v>47</v>
      </c>
      <c r="L498" s="1">
        <v>16000</v>
      </c>
      <c r="M498">
        <v>4726</v>
      </c>
      <c r="N498" t="s">
        <v>1497</v>
      </c>
      <c r="O498" t="s">
        <v>111</v>
      </c>
      <c r="P498">
        <v>2</v>
      </c>
    </row>
    <row r="499" spans="1:18" x14ac:dyDescent="0.3">
      <c r="A499">
        <v>4434</v>
      </c>
      <c r="B499" s="1">
        <v>33000</v>
      </c>
      <c r="C499" t="s">
        <v>1498</v>
      </c>
      <c r="D499" s="1">
        <v>3476</v>
      </c>
      <c r="E499" s="1">
        <v>3273</v>
      </c>
      <c r="F499" t="s">
        <v>964</v>
      </c>
      <c r="H499" s="1">
        <v>20000</v>
      </c>
      <c r="I499" s="2">
        <v>44547</v>
      </c>
      <c r="J499" t="s">
        <v>38</v>
      </c>
      <c r="K499" t="s">
        <v>42</v>
      </c>
      <c r="L499" s="1">
        <v>3120</v>
      </c>
      <c r="M499">
        <v>4434</v>
      </c>
      <c r="N499" t="s">
        <v>1499</v>
      </c>
      <c r="O499" t="s">
        <v>232</v>
      </c>
      <c r="P499">
        <v>10</v>
      </c>
    </row>
    <row r="500" spans="1:18" x14ac:dyDescent="0.3">
      <c r="A500">
        <v>4835</v>
      </c>
      <c r="B500" s="1">
        <v>38000</v>
      </c>
      <c r="C500" t="s">
        <v>1500</v>
      </c>
      <c r="D500" s="1">
        <v>9132</v>
      </c>
      <c r="E500" t="s">
        <v>36</v>
      </c>
      <c r="F500" t="s">
        <v>1501</v>
      </c>
      <c r="G500">
        <v>1</v>
      </c>
      <c r="J500" t="s">
        <v>38</v>
      </c>
      <c r="K500" t="s">
        <v>42</v>
      </c>
      <c r="L500" s="1">
        <v>30000</v>
      </c>
      <c r="M500">
        <v>4835</v>
      </c>
      <c r="N500" t="s">
        <v>900</v>
      </c>
      <c r="O500" t="s">
        <v>111</v>
      </c>
    </row>
    <row r="501" spans="1:18" x14ac:dyDescent="0.3">
      <c r="A501">
        <v>4827</v>
      </c>
      <c r="B501" s="1">
        <v>52500</v>
      </c>
      <c r="C501" t="s">
        <v>1502</v>
      </c>
      <c r="D501" s="1">
        <v>3093</v>
      </c>
      <c r="E501" s="1">
        <v>2788</v>
      </c>
      <c r="F501" t="s">
        <v>1503</v>
      </c>
      <c r="J501" t="s">
        <v>38</v>
      </c>
      <c r="K501" t="s">
        <v>42</v>
      </c>
      <c r="L501" s="1">
        <v>25000</v>
      </c>
      <c r="M501">
        <v>4827</v>
      </c>
      <c r="N501" t="s">
        <v>1504</v>
      </c>
      <c r="O501" t="s">
        <v>214</v>
      </c>
      <c r="P501">
        <v>46</v>
      </c>
    </row>
    <row r="502" spans="1:18" x14ac:dyDescent="0.3">
      <c r="A502">
        <v>4821</v>
      </c>
      <c r="B502" s="1">
        <v>43000</v>
      </c>
      <c r="C502" t="s">
        <v>1505</v>
      </c>
      <c r="D502" s="1">
        <v>8809</v>
      </c>
      <c r="E502" t="s">
        <v>36</v>
      </c>
      <c r="F502" t="s">
        <v>80</v>
      </c>
      <c r="J502" t="s">
        <v>38</v>
      </c>
      <c r="K502" t="s">
        <v>42</v>
      </c>
      <c r="L502" s="1">
        <v>17000</v>
      </c>
      <c r="M502">
        <v>4821</v>
      </c>
      <c r="N502" t="s">
        <v>1506</v>
      </c>
      <c r="O502" t="s">
        <v>1227</v>
      </c>
      <c r="P502">
        <v>5</v>
      </c>
    </row>
    <row r="503" spans="1:18" x14ac:dyDescent="0.3">
      <c r="A503">
        <v>4814</v>
      </c>
      <c r="B503" s="1">
        <v>7799</v>
      </c>
      <c r="C503" t="s">
        <v>969</v>
      </c>
      <c r="D503" s="1">
        <v>1400</v>
      </c>
      <c r="E503" s="1">
        <v>1537</v>
      </c>
      <c r="F503" t="s">
        <v>413</v>
      </c>
      <c r="J503" t="s">
        <v>114</v>
      </c>
      <c r="K503" t="s">
        <v>47</v>
      </c>
      <c r="L503" s="1">
        <v>2500</v>
      </c>
      <c r="M503">
        <v>4814</v>
      </c>
      <c r="N503" t="s">
        <v>1507</v>
      </c>
      <c r="P503">
        <v>17</v>
      </c>
      <c r="Q503">
        <v>10</v>
      </c>
      <c r="R503" s="2">
        <v>48480</v>
      </c>
    </row>
    <row r="504" spans="1:18" x14ac:dyDescent="0.3">
      <c r="A504">
        <v>4557</v>
      </c>
      <c r="B504" s="1">
        <v>8000</v>
      </c>
      <c r="C504" t="s">
        <v>1508</v>
      </c>
      <c r="D504" s="1">
        <v>1077</v>
      </c>
      <c r="E504" s="1">
        <v>845</v>
      </c>
      <c r="F504" t="s">
        <v>1510</v>
      </c>
      <c r="H504" s="1">
        <v>8500</v>
      </c>
      <c r="I504" s="2">
        <v>44636</v>
      </c>
      <c r="J504" t="s">
        <v>38</v>
      </c>
      <c r="K504" t="s">
        <v>47</v>
      </c>
      <c r="L504" s="1">
        <v>7500</v>
      </c>
      <c r="M504">
        <v>4557</v>
      </c>
      <c r="N504" t="s">
        <v>1412</v>
      </c>
      <c r="O504" t="s">
        <v>1509</v>
      </c>
      <c r="P504">
        <v>13</v>
      </c>
    </row>
    <row r="505" spans="1:18" x14ac:dyDescent="0.3">
      <c r="A505">
        <v>4826</v>
      </c>
      <c r="B505" s="1">
        <v>11500</v>
      </c>
      <c r="C505" t="s">
        <v>1422</v>
      </c>
      <c r="D505" s="1">
        <v>1935</v>
      </c>
      <c r="E505" s="1">
        <v>2296</v>
      </c>
      <c r="F505" t="s">
        <v>634</v>
      </c>
      <c r="J505" t="s">
        <v>38</v>
      </c>
      <c r="K505" t="s">
        <v>42</v>
      </c>
      <c r="L505" s="1">
        <v>1935</v>
      </c>
      <c r="M505">
        <v>4826</v>
      </c>
      <c r="N505" t="s">
        <v>1511</v>
      </c>
      <c r="O505" t="s">
        <v>504</v>
      </c>
      <c r="P505">
        <v>2</v>
      </c>
    </row>
    <row r="506" spans="1:18" x14ac:dyDescent="0.3">
      <c r="A506">
        <v>4764</v>
      </c>
      <c r="B506" s="1">
        <v>181000</v>
      </c>
      <c r="C506" t="s">
        <v>896</v>
      </c>
      <c r="D506" s="1">
        <v>20728</v>
      </c>
      <c r="E506" s="1">
        <v>20800</v>
      </c>
      <c r="F506" t="s">
        <v>1512</v>
      </c>
      <c r="J506" t="s">
        <v>38</v>
      </c>
      <c r="K506" t="s">
        <v>52</v>
      </c>
      <c r="L506" s="1">
        <v>75000</v>
      </c>
      <c r="M506">
        <v>4764</v>
      </c>
      <c r="N506" t="s">
        <v>1513</v>
      </c>
      <c r="O506" t="s">
        <v>580</v>
      </c>
      <c r="P506">
        <v>490</v>
      </c>
    </row>
    <row r="507" spans="1:18" x14ac:dyDescent="0.3">
      <c r="A507">
        <v>4006</v>
      </c>
      <c r="B507" s="1">
        <v>60123</v>
      </c>
      <c r="C507" t="s">
        <v>1514</v>
      </c>
      <c r="D507" s="1">
        <v>2758</v>
      </c>
      <c r="E507" s="1">
        <v>2681</v>
      </c>
      <c r="F507" t="s">
        <v>1516</v>
      </c>
      <c r="H507" s="1">
        <v>27250</v>
      </c>
      <c r="I507" s="2">
        <v>44244</v>
      </c>
      <c r="J507" t="s">
        <v>38</v>
      </c>
      <c r="K507" t="s">
        <v>42</v>
      </c>
      <c r="L507" s="1">
        <v>50000</v>
      </c>
      <c r="M507">
        <v>4006</v>
      </c>
      <c r="N507" t="s">
        <v>1517</v>
      </c>
      <c r="O507" t="s">
        <v>1515</v>
      </c>
      <c r="P507">
        <v>123</v>
      </c>
    </row>
    <row r="508" spans="1:18" x14ac:dyDescent="0.3">
      <c r="A508">
        <v>4805</v>
      </c>
      <c r="B508" s="1">
        <v>8900</v>
      </c>
      <c r="C508" t="s">
        <v>826</v>
      </c>
      <c r="D508" s="1">
        <v>1764</v>
      </c>
      <c r="E508" s="1">
        <v>1320</v>
      </c>
      <c r="F508" t="s">
        <v>1518</v>
      </c>
      <c r="J508" t="s">
        <v>114</v>
      </c>
      <c r="K508" t="s">
        <v>36</v>
      </c>
      <c r="L508" s="1">
        <v>3000</v>
      </c>
      <c r="M508">
        <v>4805</v>
      </c>
      <c r="N508" t="s">
        <v>1519</v>
      </c>
      <c r="O508" t="s">
        <v>1316</v>
      </c>
      <c r="P508">
        <v>28</v>
      </c>
      <c r="Q508">
        <v>10</v>
      </c>
      <c r="R508" s="2">
        <v>48471</v>
      </c>
    </row>
    <row r="509" spans="1:18" x14ac:dyDescent="0.3">
      <c r="A509">
        <v>4799</v>
      </c>
      <c r="B509" s="1">
        <v>27000</v>
      </c>
      <c r="C509" t="s">
        <v>1520</v>
      </c>
      <c r="D509" s="1">
        <v>9271</v>
      </c>
      <c r="E509" t="s">
        <v>36</v>
      </c>
      <c r="F509" t="s">
        <v>1521</v>
      </c>
      <c r="G509">
        <v>1</v>
      </c>
      <c r="J509" t="s">
        <v>38</v>
      </c>
      <c r="K509" t="s">
        <v>36</v>
      </c>
      <c r="L509" s="1">
        <v>2000</v>
      </c>
      <c r="M509">
        <v>4799</v>
      </c>
      <c r="N509" t="s">
        <v>1522</v>
      </c>
      <c r="O509" t="s">
        <v>82</v>
      </c>
    </row>
    <row r="510" spans="1:18" x14ac:dyDescent="0.3">
      <c r="A510">
        <v>4247</v>
      </c>
      <c r="B510" s="1">
        <v>27800</v>
      </c>
      <c r="C510" t="s">
        <v>1523</v>
      </c>
      <c r="D510" s="1">
        <v>4126</v>
      </c>
      <c r="E510" s="1">
        <v>4638</v>
      </c>
      <c r="F510" t="s">
        <v>1452</v>
      </c>
      <c r="H510" s="1">
        <v>21500</v>
      </c>
      <c r="I510" s="2">
        <v>44467</v>
      </c>
      <c r="J510" t="s">
        <v>38</v>
      </c>
      <c r="K510" t="s">
        <v>42</v>
      </c>
      <c r="L510" s="1">
        <v>27800</v>
      </c>
      <c r="M510">
        <v>4247</v>
      </c>
      <c r="N510" t="s">
        <v>1524</v>
      </c>
      <c r="O510" t="s">
        <v>830</v>
      </c>
      <c r="P510">
        <v>11</v>
      </c>
    </row>
    <row r="511" spans="1:18" x14ac:dyDescent="0.3">
      <c r="A511">
        <v>4786</v>
      </c>
      <c r="B511" s="1">
        <v>25300</v>
      </c>
      <c r="C511" t="s">
        <v>1525</v>
      </c>
      <c r="D511" s="1">
        <v>4392</v>
      </c>
      <c r="E511" s="1">
        <v>4029</v>
      </c>
      <c r="F511" t="s">
        <v>1527</v>
      </c>
      <c r="J511" t="s">
        <v>57</v>
      </c>
      <c r="K511" t="s">
        <v>36</v>
      </c>
      <c r="L511" s="1">
        <v>4437</v>
      </c>
      <c r="M511">
        <v>4786</v>
      </c>
      <c r="O511" t="s">
        <v>1526</v>
      </c>
      <c r="P511">
        <v>189</v>
      </c>
      <c r="Q511">
        <v>30</v>
      </c>
      <c r="R511" s="2">
        <v>55774</v>
      </c>
    </row>
    <row r="512" spans="1:18" x14ac:dyDescent="0.3">
      <c r="A512">
        <v>2794</v>
      </c>
      <c r="B512" s="1">
        <v>6500</v>
      </c>
      <c r="C512" t="s">
        <v>1422</v>
      </c>
      <c r="D512" s="1">
        <v>1094</v>
      </c>
      <c r="E512" s="1">
        <v>943</v>
      </c>
      <c r="F512" t="s">
        <v>1503</v>
      </c>
      <c r="H512" s="1">
        <v>6100</v>
      </c>
      <c r="I512" s="2">
        <v>43609</v>
      </c>
      <c r="J512" t="s">
        <v>114</v>
      </c>
      <c r="K512" t="s">
        <v>47</v>
      </c>
      <c r="L512" s="1">
        <v>6500</v>
      </c>
      <c r="M512">
        <v>2794</v>
      </c>
      <c r="N512" t="s">
        <v>172</v>
      </c>
      <c r="O512" t="s">
        <v>1528</v>
      </c>
      <c r="P512">
        <v>12</v>
      </c>
      <c r="Q512">
        <v>6.72</v>
      </c>
      <c r="R512" s="2">
        <v>47262</v>
      </c>
    </row>
    <row r="513" spans="1:18" x14ac:dyDescent="0.3">
      <c r="A513">
        <v>4782</v>
      </c>
      <c r="B513" s="1">
        <v>6000</v>
      </c>
      <c r="C513" t="s">
        <v>1529</v>
      </c>
      <c r="D513" s="1">
        <v>494</v>
      </c>
      <c r="E513" t="s">
        <v>36</v>
      </c>
      <c r="F513" t="s">
        <v>988</v>
      </c>
      <c r="J513" t="s">
        <v>38</v>
      </c>
      <c r="K513" t="s">
        <v>47</v>
      </c>
      <c r="L513" s="1">
        <v>654</v>
      </c>
      <c r="M513">
        <v>4782</v>
      </c>
      <c r="N513" t="s">
        <v>503</v>
      </c>
      <c r="O513" t="s">
        <v>631</v>
      </c>
      <c r="P513">
        <v>3</v>
      </c>
    </row>
    <row r="514" spans="1:18" x14ac:dyDescent="0.3">
      <c r="A514">
        <v>4789</v>
      </c>
      <c r="B514" s="1">
        <v>17000</v>
      </c>
      <c r="C514" t="s">
        <v>744</v>
      </c>
      <c r="D514" s="1">
        <v>2146</v>
      </c>
      <c r="E514" s="1">
        <v>3280</v>
      </c>
      <c r="F514" t="s">
        <v>1259</v>
      </c>
      <c r="G514">
        <v>1</v>
      </c>
      <c r="J514" t="s">
        <v>38</v>
      </c>
      <c r="K514" t="s">
        <v>42</v>
      </c>
      <c r="L514" s="1">
        <v>4200</v>
      </c>
      <c r="M514">
        <v>4789</v>
      </c>
      <c r="N514" t="s">
        <v>1021</v>
      </c>
      <c r="O514" t="s">
        <v>153</v>
      </c>
    </row>
    <row r="515" spans="1:18" x14ac:dyDescent="0.3">
      <c r="A515">
        <v>4720</v>
      </c>
      <c r="B515" s="1">
        <v>22250</v>
      </c>
      <c r="C515" t="s">
        <v>1260</v>
      </c>
      <c r="D515" s="1">
        <v>2690</v>
      </c>
      <c r="E515" s="1">
        <v>1745</v>
      </c>
      <c r="F515" t="s">
        <v>1531</v>
      </c>
      <c r="J515" t="s">
        <v>38</v>
      </c>
      <c r="K515" t="s">
        <v>42</v>
      </c>
      <c r="L515" s="1">
        <v>2648</v>
      </c>
      <c r="M515">
        <v>4720</v>
      </c>
      <c r="N515" t="s">
        <v>1532</v>
      </c>
      <c r="O515" t="s">
        <v>1530</v>
      </c>
      <c r="P515">
        <v>94</v>
      </c>
    </row>
    <row r="516" spans="1:18" x14ac:dyDescent="0.3">
      <c r="A516">
        <v>4779</v>
      </c>
      <c r="B516" s="1">
        <v>24500</v>
      </c>
      <c r="C516" t="s">
        <v>1533</v>
      </c>
      <c r="D516" s="1">
        <v>1483</v>
      </c>
      <c r="E516" s="1">
        <v>1351</v>
      </c>
      <c r="F516" t="s">
        <v>1535</v>
      </c>
      <c r="J516" t="s">
        <v>38</v>
      </c>
      <c r="K516" t="s">
        <v>42</v>
      </c>
      <c r="L516" s="1">
        <v>1482</v>
      </c>
      <c r="M516">
        <v>4779</v>
      </c>
      <c r="N516" t="s">
        <v>1536</v>
      </c>
      <c r="O516" t="s">
        <v>1534</v>
      </c>
      <c r="P516">
        <v>24</v>
      </c>
    </row>
    <row r="517" spans="1:18" x14ac:dyDescent="0.3">
      <c r="A517">
        <v>4785</v>
      </c>
      <c r="B517" s="1">
        <v>7000</v>
      </c>
      <c r="C517" t="s">
        <v>1537</v>
      </c>
      <c r="D517" s="1">
        <v>2575</v>
      </c>
      <c r="E517" t="s">
        <v>36</v>
      </c>
      <c r="F517" t="s">
        <v>1538</v>
      </c>
      <c r="J517" t="s">
        <v>114</v>
      </c>
      <c r="K517" t="s">
        <v>36</v>
      </c>
      <c r="L517" s="1">
        <v>5000</v>
      </c>
      <c r="M517">
        <v>4785</v>
      </c>
      <c r="N517" t="s">
        <v>1539</v>
      </c>
      <c r="O517" t="s">
        <v>63</v>
      </c>
      <c r="P517">
        <v>15</v>
      </c>
      <c r="Q517">
        <v>10</v>
      </c>
      <c r="R517" s="2">
        <v>48456</v>
      </c>
    </row>
    <row r="518" spans="1:18" x14ac:dyDescent="0.3">
      <c r="A518">
        <v>3648</v>
      </c>
      <c r="B518" s="1">
        <v>75999</v>
      </c>
      <c r="C518" t="s">
        <v>1540</v>
      </c>
      <c r="D518" s="1">
        <v>6520</v>
      </c>
      <c r="E518" s="1">
        <v>5664</v>
      </c>
      <c r="F518" t="s">
        <v>1542</v>
      </c>
      <c r="H518" s="1">
        <v>52118</v>
      </c>
      <c r="I518" s="2">
        <v>44112</v>
      </c>
      <c r="J518" t="s">
        <v>57</v>
      </c>
      <c r="K518" t="s">
        <v>42</v>
      </c>
      <c r="L518" s="1">
        <v>75000</v>
      </c>
      <c r="M518">
        <v>3648</v>
      </c>
      <c r="N518" t="s">
        <v>1543</v>
      </c>
      <c r="O518" t="s">
        <v>1541</v>
      </c>
      <c r="P518">
        <v>45</v>
      </c>
      <c r="Q518">
        <v>28.11</v>
      </c>
      <c r="R518" s="2">
        <v>55069</v>
      </c>
    </row>
    <row r="519" spans="1:18" x14ac:dyDescent="0.3">
      <c r="A519">
        <v>4783</v>
      </c>
      <c r="B519" s="1">
        <v>8600</v>
      </c>
      <c r="C519" t="s">
        <v>1396</v>
      </c>
      <c r="D519" s="1">
        <v>1820</v>
      </c>
      <c r="E519" t="s">
        <v>36</v>
      </c>
      <c r="F519" t="s">
        <v>1544</v>
      </c>
      <c r="J519" t="s">
        <v>38</v>
      </c>
      <c r="K519" t="s">
        <v>47</v>
      </c>
      <c r="L519" s="1">
        <v>1820</v>
      </c>
      <c r="M519">
        <v>4783</v>
      </c>
      <c r="N519" t="s">
        <v>1545</v>
      </c>
      <c r="O519" t="s">
        <v>775</v>
      </c>
      <c r="P519">
        <v>50</v>
      </c>
    </row>
    <row r="520" spans="1:18" x14ac:dyDescent="0.3">
      <c r="A520">
        <v>3478</v>
      </c>
      <c r="B520" s="1">
        <v>3000</v>
      </c>
      <c r="C520" t="s">
        <v>1091</v>
      </c>
      <c r="D520" s="1">
        <v>613</v>
      </c>
      <c r="E520" s="1">
        <v>722</v>
      </c>
      <c r="F520" t="s">
        <v>1547</v>
      </c>
      <c r="H520" s="1">
        <v>6200</v>
      </c>
      <c r="I520" s="2">
        <v>43902</v>
      </c>
      <c r="J520" t="s">
        <v>114</v>
      </c>
      <c r="K520" t="s">
        <v>47</v>
      </c>
      <c r="L520" s="1">
        <v>3000</v>
      </c>
      <c r="M520">
        <v>3478</v>
      </c>
      <c r="N520" t="s">
        <v>1548</v>
      </c>
      <c r="O520" t="s">
        <v>1546</v>
      </c>
      <c r="P520">
        <v>4</v>
      </c>
      <c r="Q520">
        <v>7.54</v>
      </c>
      <c r="R520" s="2">
        <v>47554</v>
      </c>
    </row>
    <row r="521" spans="1:18" x14ac:dyDescent="0.3">
      <c r="A521">
        <v>3700</v>
      </c>
      <c r="B521" s="1">
        <v>29000</v>
      </c>
      <c r="C521" t="s">
        <v>466</v>
      </c>
      <c r="D521" s="1">
        <v>3393</v>
      </c>
      <c r="E521" s="1">
        <v>5491</v>
      </c>
      <c r="F521" t="s">
        <v>434</v>
      </c>
      <c r="G521">
        <v>1</v>
      </c>
      <c r="H521" s="1">
        <v>50300</v>
      </c>
      <c r="I521" s="2">
        <v>43942</v>
      </c>
      <c r="J521" t="s">
        <v>38</v>
      </c>
      <c r="K521" t="s">
        <v>42</v>
      </c>
      <c r="L521" s="1">
        <v>22652</v>
      </c>
      <c r="M521">
        <v>3700</v>
      </c>
      <c r="N521" t="s">
        <v>1550</v>
      </c>
      <c r="O521" t="s">
        <v>1549</v>
      </c>
    </row>
    <row r="522" spans="1:18" x14ac:dyDescent="0.3">
      <c r="A522">
        <v>4780</v>
      </c>
      <c r="B522" s="1">
        <v>20300</v>
      </c>
      <c r="C522" t="s">
        <v>1551</v>
      </c>
      <c r="D522" s="1">
        <v>4310</v>
      </c>
      <c r="E522" s="1">
        <v>4451</v>
      </c>
      <c r="F522" t="s">
        <v>1552</v>
      </c>
      <c r="J522" t="s">
        <v>38</v>
      </c>
      <c r="K522" t="s">
        <v>36</v>
      </c>
      <c r="L522" s="1">
        <v>18000</v>
      </c>
      <c r="M522">
        <v>4780</v>
      </c>
      <c r="N522" t="s">
        <v>1484</v>
      </c>
      <c r="O522" t="s">
        <v>345</v>
      </c>
      <c r="P522">
        <v>269</v>
      </c>
    </row>
    <row r="523" spans="1:18" x14ac:dyDescent="0.3">
      <c r="A523">
        <v>4781</v>
      </c>
      <c r="B523" s="1">
        <v>37000</v>
      </c>
      <c r="C523" t="s">
        <v>1553</v>
      </c>
      <c r="D523" s="1">
        <v>10140</v>
      </c>
      <c r="E523" s="1">
        <v>4660</v>
      </c>
      <c r="F523" t="s">
        <v>1554</v>
      </c>
      <c r="J523" t="s">
        <v>38</v>
      </c>
      <c r="K523" t="s">
        <v>36</v>
      </c>
      <c r="L523" s="1">
        <v>10140</v>
      </c>
      <c r="M523">
        <v>4781</v>
      </c>
      <c r="N523" t="s">
        <v>1555</v>
      </c>
      <c r="P523">
        <v>36</v>
      </c>
    </row>
    <row r="524" spans="1:18" x14ac:dyDescent="0.3">
      <c r="A524">
        <v>4774</v>
      </c>
      <c r="B524" s="1">
        <v>17500</v>
      </c>
      <c r="C524" t="s">
        <v>1556</v>
      </c>
      <c r="D524" s="1">
        <v>3540</v>
      </c>
      <c r="E524" s="1">
        <v>4338</v>
      </c>
      <c r="F524" t="s">
        <v>899</v>
      </c>
      <c r="J524" t="s">
        <v>38</v>
      </c>
      <c r="K524" t="s">
        <v>36</v>
      </c>
      <c r="L524" s="1">
        <v>3545</v>
      </c>
      <c r="M524">
        <v>4774</v>
      </c>
      <c r="O524" t="s">
        <v>232</v>
      </c>
      <c r="P524">
        <v>97</v>
      </c>
    </row>
    <row r="525" spans="1:18" x14ac:dyDescent="0.3">
      <c r="A525">
        <v>4765</v>
      </c>
      <c r="B525" s="1">
        <v>525000</v>
      </c>
      <c r="C525" t="s">
        <v>1557</v>
      </c>
      <c r="D525" s="1">
        <v>104800</v>
      </c>
      <c r="E525" s="1">
        <v>127280</v>
      </c>
      <c r="F525" t="s">
        <v>970</v>
      </c>
      <c r="J525" t="s">
        <v>38</v>
      </c>
      <c r="K525" t="s">
        <v>52</v>
      </c>
      <c r="L525" s="1">
        <v>360000</v>
      </c>
      <c r="M525">
        <v>4765</v>
      </c>
      <c r="N525" t="s">
        <v>1558</v>
      </c>
      <c r="O525" t="s">
        <v>1027</v>
      </c>
      <c r="P525">
        <v>25</v>
      </c>
    </row>
    <row r="526" spans="1:18" x14ac:dyDescent="0.3">
      <c r="A526">
        <v>4775</v>
      </c>
      <c r="B526" s="1">
        <v>29000</v>
      </c>
      <c r="C526" t="s">
        <v>1469</v>
      </c>
      <c r="D526" s="1">
        <v>3715</v>
      </c>
      <c r="E526" s="1">
        <v>3222</v>
      </c>
      <c r="F526" t="s">
        <v>666</v>
      </c>
      <c r="J526" t="s">
        <v>38</v>
      </c>
      <c r="K526" t="s">
        <v>42</v>
      </c>
      <c r="L526" s="1">
        <v>3902</v>
      </c>
      <c r="M526">
        <v>4775</v>
      </c>
      <c r="N526" t="s">
        <v>1559</v>
      </c>
      <c r="O526" t="s">
        <v>323</v>
      </c>
      <c r="P526">
        <v>4</v>
      </c>
    </row>
    <row r="527" spans="1:18" x14ac:dyDescent="0.3">
      <c r="A527">
        <v>4742</v>
      </c>
      <c r="B527" s="1">
        <v>75000</v>
      </c>
      <c r="C527" t="s">
        <v>1560</v>
      </c>
      <c r="D527" s="1">
        <v>22416</v>
      </c>
      <c r="E527" t="s">
        <v>36</v>
      </c>
      <c r="F527" t="s">
        <v>1561</v>
      </c>
      <c r="J527" t="s">
        <v>38</v>
      </c>
      <c r="K527" t="s">
        <v>42</v>
      </c>
      <c r="L527" s="1">
        <v>30000</v>
      </c>
      <c r="M527">
        <v>4742</v>
      </c>
      <c r="N527" t="s">
        <v>1562</v>
      </c>
      <c r="O527" t="s">
        <v>723</v>
      </c>
      <c r="P527">
        <v>2</v>
      </c>
    </row>
    <row r="528" spans="1:18" x14ac:dyDescent="0.3">
      <c r="A528">
        <v>4748</v>
      </c>
      <c r="B528" s="1">
        <v>30000</v>
      </c>
      <c r="C528" t="s">
        <v>1563</v>
      </c>
      <c r="D528" s="1">
        <v>7152</v>
      </c>
      <c r="E528" s="1">
        <v>6405</v>
      </c>
      <c r="F528" t="s">
        <v>1564</v>
      </c>
      <c r="J528" t="s">
        <v>38</v>
      </c>
      <c r="K528" t="s">
        <v>42</v>
      </c>
      <c r="L528" s="1">
        <v>12000</v>
      </c>
      <c r="M528">
        <v>4748</v>
      </c>
      <c r="N528" t="s">
        <v>1565</v>
      </c>
      <c r="O528" t="s">
        <v>236</v>
      </c>
      <c r="P528">
        <v>3</v>
      </c>
    </row>
    <row r="529" spans="1:18" x14ac:dyDescent="0.3">
      <c r="A529">
        <v>4743</v>
      </c>
      <c r="B529" s="1">
        <v>10500</v>
      </c>
      <c r="C529" t="s">
        <v>1566</v>
      </c>
      <c r="D529" s="1">
        <v>1118</v>
      </c>
      <c r="E529" s="1">
        <v>1596</v>
      </c>
      <c r="F529" t="s">
        <v>1568</v>
      </c>
      <c r="J529" t="s">
        <v>57</v>
      </c>
      <c r="K529" t="s">
        <v>42</v>
      </c>
      <c r="L529" s="1">
        <v>1120</v>
      </c>
      <c r="M529">
        <v>4743</v>
      </c>
      <c r="N529" t="s">
        <v>677</v>
      </c>
      <c r="O529" t="s">
        <v>1567</v>
      </c>
      <c r="P529">
        <v>51</v>
      </c>
      <c r="Q529">
        <v>30</v>
      </c>
      <c r="R529" s="2">
        <v>55749</v>
      </c>
    </row>
    <row r="530" spans="1:18" x14ac:dyDescent="0.3">
      <c r="A530">
        <v>4761</v>
      </c>
      <c r="B530" s="1">
        <v>75000</v>
      </c>
      <c r="C530" t="s">
        <v>1569</v>
      </c>
      <c r="D530" s="1">
        <v>7957</v>
      </c>
      <c r="E530" s="1">
        <v>6631</v>
      </c>
      <c r="F530" t="s">
        <v>1570</v>
      </c>
      <c r="J530" t="s">
        <v>38</v>
      </c>
      <c r="K530" t="s">
        <v>42</v>
      </c>
      <c r="L530" s="1">
        <v>7891</v>
      </c>
      <c r="M530">
        <v>4761</v>
      </c>
      <c r="N530" t="s">
        <v>1571</v>
      </c>
      <c r="O530" t="s">
        <v>543</v>
      </c>
      <c r="P530">
        <v>53</v>
      </c>
    </row>
    <row r="531" spans="1:18" x14ac:dyDescent="0.3">
      <c r="A531">
        <v>4749</v>
      </c>
      <c r="B531" s="1">
        <v>14000</v>
      </c>
      <c r="C531" t="s">
        <v>1572</v>
      </c>
      <c r="D531" s="1">
        <v>1590</v>
      </c>
      <c r="E531" s="1">
        <v>2167</v>
      </c>
      <c r="F531" t="s">
        <v>745</v>
      </c>
      <c r="J531" t="s">
        <v>38</v>
      </c>
      <c r="K531" t="s">
        <v>47</v>
      </c>
      <c r="L531" s="1">
        <v>1590</v>
      </c>
      <c r="M531">
        <v>4749</v>
      </c>
      <c r="N531" t="s">
        <v>1573</v>
      </c>
      <c r="O531" t="s">
        <v>748</v>
      </c>
      <c r="P531">
        <v>4</v>
      </c>
    </row>
    <row r="532" spans="1:18" x14ac:dyDescent="0.3">
      <c r="A532">
        <v>4762</v>
      </c>
      <c r="B532" s="1">
        <v>62500</v>
      </c>
      <c r="C532" t="s">
        <v>297</v>
      </c>
      <c r="D532" s="1">
        <v>13729</v>
      </c>
      <c r="E532" s="1">
        <v>5616</v>
      </c>
      <c r="F532" t="s">
        <v>1574</v>
      </c>
      <c r="J532" t="s">
        <v>57</v>
      </c>
      <c r="K532" t="s">
        <v>42</v>
      </c>
      <c r="L532" s="1">
        <v>40000</v>
      </c>
      <c r="M532">
        <v>4762</v>
      </c>
      <c r="N532" t="s">
        <v>1575</v>
      </c>
      <c r="O532" t="s">
        <v>1258</v>
      </c>
      <c r="P532">
        <v>2</v>
      </c>
      <c r="Q532">
        <v>30</v>
      </c>
      <c r="R532" s="2">
        <v>55745</v>
      </c>
    </row>
    <row r="533" spans="1:18" x14ac:dyDescent="0.3">
      <c r="A533">
        <v>4660</v>
      </c>
      <c r="B533" s="1">
        <v>6000</v>
      </c>
      <c r="C533" t="s">
        <v>1576</v>
      </c>
      <c r="D533" s="1">
        <v>682</v>
      </c>
      <c r="E533" s="1">
        <v>1434</v>
      </c>
      <c r="F533" t="s">
        <v>1577</v>
      </c>
      <c r="H533" s="1">
        <v>12393</v>
      </c>
      <c r="I533" s="2">
        <v>44684</v>
      </c>
      <c r="J533" t="s">
        <v>38</v>
      </c>
      <c r="K533" t="s">
        <v>36</v>
      </c>
      <c r="L533" s="1">
        <v>6000</v>
      </c>
      <c r="M533">
        <v>4660</v>
      </c>
      <c r="O533" t="s">
        <v>398</v>
      </c>
      <c r="P533">
        <v>57</v>
      </c>
    </row>
    <row r="534" spans="1:18" x14ac:dyDescent="0.3">
      <c r="A534">
        <v>4740</v>
      </c>
      <c r="B534" s="1">
        <v>21950</v>
      </c>
      <c r="C534" t="s">
        <v>237</v>
      </c>
      <c r="D534" s="1">
        <v>4734</v>
      </c>
      <c r="E534" s="1">
        <v>4692</v>
      </c>
      <c r="F534" t="s">
        <v>409</v>
      </c>
      <c r="J534" t="s">
        <v>38</v>
      </c>
      <c r="K534" t="s">
        <v>42</v>
      </c>
      <c r="L534" s="1">
        <v>4734</v>
      </c>
      <c r="M534">
        <v>4740</v>
      </c>
      <c r="N534" t="s">
        <v>1578</v>
      </c>
      <c r="O534" t="s">
        <v>1410</v>
      </c>
      <c r="P534">
        <v>20</v>
      </c>
    </row>
    <row r="535" spans="1:18" x14ac:dyDescent="0.3">
      <c r="A535">
        <v>4435</v>
      </c>
      <c r="B535" s="1">
        <v>38500</v>
      </c>
      <c r="C535" t="s">
        <v>1579</v>
      </c>
      <c r="D535" s="1">
        <v>3826</v>
      </c>
      <c r="E535" s="1">
        <v>5846</v>
      </c>
      <c r="F535" t="s">
        <v>1580</v>
      </c>
      <c r="H535" s="1">
        <v>35000</v>
      </c>
      <c r="I535" s="2">
        <v>44510</v>
      </c>
      <c r="J535" t="s">
        <v>38</v>
      </c>
      <c r="K535" t="s">
        <v>36</v>
      </c>
      <c r="L535" s="1">
        <v>5688</v>
      </c>
      <c r="M535">
        <v>4435</v>
      </c>
      <c r="O535" t="s">
        <v>1378</v>
      </c>
      <c r="P535">
        <v>2293</v>
      </c>
    </row>
    <row r="536" spans="1:18" x14ac:dyDescent="0.3">
      <c r="A536">
        <v>4754</v>
      </c>
      <c r="B536" s="1">
        <v>31000</v>
      </c>
      <c r="C536" t="s">
        <v>1581</v>
      </c>
      <c r="D536" s="1">
        <v>5477</v>
      </c>
      <c r="E536" s="1">
        <v>5263</v>
      </c>
      <c r="F536" t="s">
        <v>361</v>
      </c>
      <c r="J536" t="s">
        <v>38</v>
      </c>
      <c r="K536" t="s">
        <v>42</v>
      </c>
      <c r="L536" s="1">
        <v>15000</v>
      </c>
      <c r="M536">
        <v>4754</v>
      </c>
      <c r="N536" t="s">
        <v>1582</v>
      </c>
      <c r="O536" t="s">
        <v>1066</v>
      </c>
      <c r="P536">
        <v>21</v>
      </c>
    </row>
    <row r="537" spans="1:18" x14ac:dyDescent="0.3">
      <c r="A537">
        <v>4699</v>
      </c>
      <c r="B537" s="1">
        <v>60000</v>
      </c>
      <c r="C537" t="s">
        <v>1351</v>
      </c>
      <c r="D537" s="1">
        <v>13729</v>
      </c>
      <c r="E537" s="1">
        <v>5616</v>
      </c>
      <c r="F537" t="s">
        <v>1574</v>
      </c>
      <c r="J537" t="s">
        <v>57</v>
      </c>
      <c r="K537" t="s">
        <v>42</v>
      </c>
      <c r="L537" s="1">
        <v>30000</v>
      </c>
      <c r="M537">
        <v>4699</v>
      </c>
      <c r="N537" t="s">
        <v>1583</v>
      </c>
      <c r="O537" t="s">
        <v>1118</v>
      </c>
      <c r="P537">
        <v>2</v>
      </c>
      <c r="Q537">
        <v>30</v>
      </c>
      <c r="R537" s="2">
        <v>55739</v>
      </c>
    </row>
    <row r="538" spans="1:18" x14ac:dyDescent="0.3">
      <c r="A538">
        <v>4717</v>
      </c>
      <c r="B538" s="1">
        <v>104000</v>
      </c>
      <c r="C538" t="s">
        <v>1584</v>
      </c>
      <c r="D538" s="1">
        <v>34798</v>
      </c>
      <c r="E538" t="s">
        <v>36</v>
      </c>
      <c r="F538" t="s">
        <v>1585</v>
      </c>
      <c r="J538" t="s">
        <v>38</v>
      </c>
      <c r="K538" t="s">
        <v>42</v>
      </c>
      <c r="L538" s="1">
        <v>95000</v>
      </c>
      <c r="M538">
        <v>4717</v>
      </c>
      <c r="N538" t="s">
        <v>1586</v>
      </c>
      <c r="O538" t="s">
        <v>422</v>
      </c>
      <c r="P538">
        <v>9</v>
      </c>
    </row>
    <row r="539" spans="1:18" x14ac:dyDescent="0.3">
      <c r="A539">
        <v>4738</v>
      </c>
      <c r="B539" s="1">
        <v>207500</v>
      </c>
      <c r="C539" t="s">
        <v>1587</v>
      </c>
      <c r="D539" s="1">
        <v>19157</v>
      </c>
      <c r="E539" s="1">
        <v>18298</v>
      </c>
      <c r="F539" t="s">
        <v>1589</v>
      </c>
      <c r="J539" t="s">
        <v>38</v>
      </c>
      <c r="K539" t="s">
        <v>52</v>
      </c>
      <c r="L539" s="1">
        <v>100000</v>
      </c>
      <c r="M539">
        <v>4738</v>
      </c>
      <c r="N539" t="s">
        <v>1590</v>
      </c>
      <c r="O539" t="s">
        <v>1588</v>
      </c>
      <c r="P539">
        <v>26</v>
      </c>
    </row>
    <row r="540" spans="1:18" x14ac:dyDescent="0.3">
      <c r="A540">
        <v>4735</v>
      </c>
      <c r="B540" s="1">
        <v>12500</v>
      </c>
      <c r="C540" t="s">
        <v>1591</v>
      </c>
      <c r="D540" s="1">
        <v>6651</v>
      </c>
      <c r="E540" t="s">
        <v>36</v>
      </c>
      <c r="F540" t="s">
        <v>210</v>
      </c>
      <c r="G540">
        <v>1</v>
      </c>
      <c r="H540" s="1">
        <v>10500</v>
      </c>
      <c r="I540" s="2">
        <v>44727</v>
      </c>
      <c r="J540" t="s">
        <v>38</v>
      </c>
      <c r="K540" t="s">
        <v>36</v>
      </c>
      <c r="L540" s="1">
        <v>12000</v>
      </c>
      <c r="M540">
        <v>4735</v>
      </c>
      <c r="N540" t="s">
        <v>1592</v>
      </c>
      <c r="O540" t="s">
        <v>70</v>
      </c>
    </row>
    <row r="541" spans="1:18" x14ac:dyDescent="0.3">
      <c r="A541">
        <v>3999</v>
      </c>
      <c r="B541" s="1">
        <v>18500</v>
      </c>
      <c r="C541" t="s">
        <v>1593</v>
      </c>
      <c r="D541" s="1">
        <v>1915</v>
      </c>
      <c r="E541" s="1">
        <v>2996</v>
      </c>
      <c r="F541" t="s">
        <v>1595</v>
      </c>
      <c r="H541" s="1">
        <v>20000</v>
      </c>
      <c r="I541" s="2">
        <v>44221</v>
      </c>
      <c r="J541" t="s">
        <v>38</v>
      </c>
      <c r="K541" t="s">
        <v>42</v>
      </c>
      <c r="L541" s="1">
        <v>15500</v>
      </c>
      <c r="M541">
        <v>3999</v>
      </c>
      <c r="N541" t="s">
        <v>1596</v>
      </c>
      <c r="O541" t="s">
        <v>1594</v>
      </c>
      <c r="P541">
        <v>6</v>
      </c>
    </row>
    <row r="542" spans="1:18" x14ac:dyDescent="0.3">
      <c r="A542">
        <v>4727</v>
      </c>
      <c r="B542" s="1">
        <v>19250</v>
      </c>
      <c r="C542" t="s">
        <v>1156</v>
      </c>
      <c r="D542" s="1">
        <v>1720</v>
      </c>
      <c r="E542" s="1">
        <v>1456</v>
      </c>
      <c r="F542" t="s">
        <v>1597</v>
      </c>
      <c r="J542" t="s">
        <v>57</v>
      </c>
      <c r="K542" t="s">
        <v>42</v>
      </c>
      <c r="L542" s="1">
        <v>1670</v>
      </c>
      <c r="M542">
        <v>4727</v>
      </c>
      <c r="N542" t="s">
        <v>386</v>
      </c>
      <c r="O542" t="s">
        <v>1176</v>
      </c>
      <c r="P542">
        <v>6</v>
      </c>
      <c r="Q542">
        <v>30</v>
      </c>
      <c r="R542" s="2">
        <v>55736</v>
      </c>
    </row>
    <row r="543" spans="1:18" x14ac:dyDescent="0.3">
      <c r="A543">
        <v>4746</v>
      </c>
      <c r="B543" s="1">
        <v>62000</v>
      </c>
      <c r="C543" t="s">
        <v>1598</v>
      </c>
      <c r="D543" s="1">
        <v>5556</v>
      </c>
      <c r="E543" s="1">
        <v>5612</v>
      </c>
      <c r="F543" t="s">
        <v>1599</v>
      </c>
      <c r="J543" t="s">
        <v>38</v>
      </c>
      <c r="K543" t="s">
        <v>42</v>
      </c>
      <c r="L543" s="1">
        <v>5556</v>
      </c>
      <c r="M543">
        <v>4746</v>
      </c>
      <c r="N543" t="s">
        <v>1600</v>
      </c>
      <c r="O543" t="s">
        <v>904</v>
      </c>
      <c r="P543">
        <v>8</v>
      </c>
    </row>
    <row r="544" spans="1:18" x14ac:dyDescent="0.3">
      <c r="A544">
        <v>4731</v>
      </c>
      <c r="B544" s="1">
        <v>125000</v>
      </c>
      <c r="C544" t="s">
        <v>1601</v>
      </c>
      <c r="D544" s="1">
        <v>15283</v>
      </c>
      <c r="E544" s="1">
        <v>18992</v>
      </c>
      <c r="F544" t="s">
        <v>347</v>
      </c>
      <c r="J544" t="s">
        <v>38</v>
      </c>
      <c r="K544" t="s">
        <v>52</v>
      </c>
      <c r="L544" s="1">
        <v>60000</v>
      </c>
      <c r="M544">
        <v>4731</v>
      </c>
      <c r="N544" t="s">
        <v>1602</v>
      </c>
      <c r="O544" t="s">
        <v>383</v>
      </c>
      <c r="P544">
        <v>83</v>
      </c>
    </row>
    <row r="545" spans="1:18" x14ac:dyDescent="0.3">
      <c r="A545">
        <v>4744</v>
      </c>
      <c r="B545" s="1">
        <v>6850</v>
      </c>
      <c r="C545" t="s">
        <v>1603</v>
      </c>
      <c r="D545" s="1">
        <v>1539</v>
      </c>
      <c r="E545" s="1">
        <v>3045</v>
      </c>
      <c r="F545" t="s">
        <v>1605</v>
      </c>
      <c r="J545" t="s">
        <v>38</v>
      </c>
      <c r="K545" t="s">
        <v>47</v>
      </c>
      <c r="L545" s="1">
        <v>1539</v>
      </c>
      <c r="M545">
        <v>4744</v>
      </c>
      <c r="N545" t="s">
        <v>1132</v>
      </c>
      <c r="O545" t="s">
        <v>1604</v>
      </c>
      <c r="P545">
        <v>47</v>
      </c>
    </row>
    <row r="546" spans="1:18" x14ac:dyDescent="0.3">
      <c r="A546">
        <v>4706</v>
      </c>
      <c r="B546" s="1">
        <v>16200</v>
      </c>
      <c r="C546" t="s">
        <v>1606</v>
      </c>
      <c r="D546" s="1">
        <v>3585</v>
      </c>
      <c r="E546" s="1">
        <v>1468</v>
      </c>
      <c r="F546" t="s">
        <v>1607</v>
      </c>
      <c r="J546" t="s">
        <v>38</v>
      </c>
      <c r="K546" t="s">
        <v>42</v>
      </c>
      <c r="L546" s="1">
        <v>3585</v>
      </c>
      <c r="M546">
        <v>4706</v>
      </c>
      <c r="N546" t="s">
        <v>1608</v>
      </c>
      <c r="O546" t="s">
        <v>222</v>
      </c>
      <c r="P546">
        <v>6</v>
      </c>
    </row>
    <row r="547" spans="1:18" x14ac:dyDescent="0.3">
      <c r="A547">
        <v>4220</v>
      </c>
      <c r="B547" s="1">
        <v>888889</v>
      </c>
      <c r="C547" t="s">
        <v>1609</v>
      </c>
      <c r="D547" s="1">
        <v>77986</v>
      </c>
      <c r="E547" s="1">
        <v>60312</v>
      </c>
      <c r="F547" t="s">
        <v>1611</v>
      </c>
      <c r="J547" t="s">
        <v>38</v>
      </c>
      <c r="K547" t="s">
        <v>36</v>
      </c>
      <c r="L547" s="1">
        <v>675000</v>
      </c>
      <c r="M547">
        <v>4220</v>
      </c>
      <c r="N547" t="s">
        <v>1612</v>
      </c>
      <c r="O547" t="s">
        <v>1610</v>
      </c>
      <c r="P547">
        <v>768</v>
      </c>
    </row>
    <row r="548" spans="1:18" x14ac:dyDescent="0.3">
      <c r="A548">
        <v>4739</v>
      </c>
      <c r="B548" s="1">
        <v>5000</v>
      </c>
      <c r="C548" t="s">
        <v>1551</v>
      </c>
      <c r="D548" s="1">
        <v>1061</v>
      </c>
      <c r="E548" s="1">
        <v>842</v>
      </c>
      <c r="F548" t="s">
        <v>1613</v>
      </c>
      <c r="J548" t="s">
        <v>38</v>
      </c>
      <c r="K548" t="s">
        <v>36</v>
      </c>
      <c r="L548" s="1">
        <v>1061</v>
      </c>
      <c r="M548">
        <v>4739</v>
      </c>
      <c r="O548" t="s">
        <v>469</v>
      </c>
      <c r="P548">
        <v>410</v>
      </c>
    </row>
    <row r="549" spans="1:18" x14ac:dyDescent="0.3">
      <c r="A549">
        <v>4736</v>
      </c>
      <c r="B549" s="1">
        <v>5800</v>
      </c>
      <c r="C549" t="s">
        <v>1614</v>
      </c>
      <c r="D549" s="1">
        <v>2625</v>
      </c>
      <c r="E549" s="1">
        <v>1427</v>
      </c>
      <c r="F549" t="s">
        <v>937</v>
      </c>
      <c r="J549" t="s">
        <v>38</v>
      </c>
      <c r="K549" t="s">
        <v>36</v>
      </c>
      <c r="L549" s="1">
        <v>2625</v>
      </c>
      <c r="M549">
        <v>4736</v>
      </c>
      <c r="O549" t="s">
        <v>63</v>
      </c>
      <c r="P549">
        <v>163</v>
      </c>
    </row>
    <row r="550" spans="1:18" x14ac:dyDescent="0.3">
      <c r="A550">
        <v>4730</v>
      </c>
      <c r="B550" s="1">
        <v>14980</v>
      </c>
      <c r="C550" t="s">
        <v>1615</v>
      </c>
      <c r="D550" s="1">
        <v>1001</v>
      </c>
      <c r="E550" s="1">
        <v>919</v>
      </c>
      <c r="F550" t="s">
        <v>883</v>
      </c>
      <c r="H550" s="1">
        <v>8000</v>
      </c>
      <c r="I550" s="2">
        <v>44744</v>
      </c>
      <c r="J550" t="s">
        <v>38</v>
      </c>
      <c r="K550" t="s">
        <v>47</v>
      </c>
      <c r="L550" s="1">
        <v>12000</v>
      </c>
      <c r="M550">
        <v>4730</v>
      </c>
      <c r="N550" t="s">
        <v>1616</v>
      </c>
      <c r="O550" t="s">
        <v>147</v>
      </c>
      <c r="P550">
        <v>41</v>
      </c>
    </row>
    <row r="551" spans="1:18" x14ac:dyDescent="0.3">
      <c r="A551">
        <v>4714</v>
      </c>
      <c r="B551" s="1">
        <v>129275</v>
      </c>
      <c r="C551" t="s">
        <v>1458</v>
      </c>
      <c r="D551" s="1">
        <v>44833</v>
      </c>
      <c r="E551" t="s">
        <v>36</v>
      </c>
      <c r="F551" t="s">
        <v>1617</v>
      </c>
      <c r="J551" t="s">
        <v>114</v>
      </c>
      <c r="K551" t="s">
        <v>52</v>
      </c>
      <c r="L551" s="1">
        <v>88000</v>
      </c>
      <c r="M551">
        <v>4714</v>
      </c>
      <c r="N551" t="s">
        <v>1618</v>
      </c>
      <c r="O551" t="s">
        <v>482</v>
      </c>
      <c r="P551">
        <v>10</v>
      </c>
      <c r="Q551">
        <v>10</v>
      </c>
      <c r="R551" s="2">
        <v>48420</v>
      </c>
    </row>
    <row r="552" spans="1:18" x14ac:dyDescent="0.3">
      <c r="A552">
        <v>4715</v>
      </c>
      <c r="B552" s="1">
        <v>30000</v>
      </c>
      <c r="C552" t="s">
        <v>1619</v>
      </c>
      <c r="D552" s="1">
        <v>11059</v>
      </c>
      <c r="E552" t="s">
        <v>36</v>
      </c>
      <c r="F552" t="s">
        <v>1620</v>
      </c>
      <c r="J552" t="s">
        <v>114</v>
      </c>
      <c r="K552" t="s">
        <v>42</v>
      </c>
      <c r="L552" s="1">
        <v>17000</v>
      </c>
      <c r="M552">
        <v>4715</v>
      </c>
      <c r="N552" t="s">
        <v>1621</v>
      </c>
      <c r="O552" t="s">
        <v>323</v>
      </c>
      <c r="P552">
        <v>5</v>
      </c>
      <c r="Q552">
        <v>10</v>
      </c>
      <c r="R552" s="2">
        <v>48419</v>
      </c>
    </row>
    <row r="553" spans="1:18" x14ac:dyDescent="0.3">
      <c r="A553">
        <v>4728</v>
      </c>
      <c r="B553" s="1">
        <v>23600</v>
      </c>
      <c r="C553" t="s">
        <v>1537</v>
      </c>
      <c r="D553" s="1">
        <v>8677</v>
      </c>
      <c r="E553" t="s">
        <v>36</v>
      </c>
      <c r="F553" t="s">
        <v>880</v>
      </c>
      <c r="G553">
        <v>1</v>
      </c>
      <c r="J553" t="s">
        <v>57</v>
      </c>
      <c r="K553" t="s">
        <v>36</v>
      </c>
      <c r="L553" s="1">
        <v>6571</v>
      </c>
      <c r="M553">
        <v>4728</v>
      </c>
      <c r="N553" t="s">
        <v>1562</v>
      </c>
      <c r="O553" t="s">
        <v>1622</v>
      </c>
      <c r="Q553">
        <v>30</v>
      </c>
      <c r="R553" s="2">
        <v>55723</v>
      </c>
    </row>
    <row r="554" spans="1:18" x14ac:dyDescent="0.3">
      <c r="A554">
        <v>4734</v>
      </c>
      <c r="B554" s="1">
        <v>4100</v>
      </c>
      <c r="C554" t="s">
        <v>1623</v>
      </c>
      <c r="D554" s="1">
        <v>890</v>
      </c>
      <c r="E554" s="1">
        <v>723</v>
      </c>
      <c r="F554" t="s">
        <v>902</v>
      </c>
      <c r="J554" t="s">
        <v>57</v>
      </c>
      <c r="K554" t="s">
        <v>47</v>
      </c>
      <c r="L554" s="1">
        <v>890</v>
      </c>
      <c r="M554">
        <v>4734</v>
      </c>
      <c r="N554" t="s">
        <v>1624</v>
      </c>
      <c r="O554" t="s">
        <v>775</v>
      </c>
      <c r="P554">
        <v>81</v>
      </c>
      <c r="Q554">
        <v>30</v>
      </c>
      <c r="R554" s="2">
        <v>55722</v>
      </c>
    </row>
    <row r="555" spans="1:18" x14ac:dyDescent="0.3">
      <c r="A555">
        <v>4719</v>
      </c>
      <c r="B555" s="1">
        <v>7500</v>
      </c>
      <c r="C555" t="s">
        <v>1625</v>
      </c>
      <c r="D555" s="1">
        <v>1482</v>
      </c>
      <c r="E555" t="s">
        <v>36</v>
      </c>
      <c r="F555" t="s">
        <v>1626</v>
      </c>
      <c r="J555" t="s">
        <v>38</v>
      </c>
      <c r="K555" t="s">
        <v>47</v>
      </c>
      <c r="L555" s="1">
        <v>2114</v>
      </c>
      <c r="M555">
        <v>4719</v>
      </c>
      <c r="N555" t="s">
        <v>1627</v>
      </c>
      <c r="O555" t="s">
        <v>1604</v>
      </c>
      <c r="P555">
        <v>13</v>
      </c>
    </row>
    <row r="556" spans="1:18" x14ac:dyDescent="0.3">
      <c r="A556">
        <v>4729</v>
      </c>
      <c r="B556" s="1">
        <v>35106</v>
      </c>
      <c r="C556" t="s">
        <v>1022</v>
      </c>
      <c r="D556" s="1">
        <v>13346</v>
      </c>
      <c r="E556" t="s">
        <v>36</v>
      </c>
      <c r="F556" t="s">
        <v>555</v>
      </c>
      <c r="J556" t="s">
        <v>38</v>
      </c>
      <c r="K556" t="s">
        <v>42</v>
      </c>
      <c r="L556" s="1">
        <v>13346</v>
      </c>
      <c r="M556">
        <v>4729</v>
      </c>
      <c r="N556" t="s">
        <v>1629</v>
      </c>
      <c r="O556" t="s">
        <v>1628</v>
      </c>
      <c r="P556">
        <v>4</v>
      </c>
    </row>
    <row r="557" spans="1:18" x14ac:dyDescent="0.3">
      <c r="A557">
        <v>4673</v>
      </c>
      <c r="B557" s="1">
        <v>20500</v>
      </c>
      <c r="C557" t="s">
        <v>1630</v>
      </c>
      <c r="D557" s="1">
        <v>5921</v>
      </c>
      <c r="E557" s="1">
        <v>4608</v>
      </c>
      <c r="F557" t="s">
        <v>1107</v>
      </c>
      <c r="G557">
        <v>1</v>
      </c>
      <c r="J557" t="s">
        <v>38</v>
      </c>
      <c r="K557" t="s">
        <v>36</v>
      </c>
      <c r="L557" s="1">
        <v>12000</v>
      </c>
      <c r="M557">
        <v>4673</v>
      </c>
      <c r="O557" t="s">
        <v>63</v>
      </c>
    </row>
    <row r="558" spans="1:18" x14ac:dyDescent="0.3">
      <c r="A558">
        <v>4045</v>
      </c>
      <c r="B558" s="1">
        <v>5675</v>
      </c>
      <c r="C558" t="s">
        <v>767</v>
      </c>
      <c r="D558" s="1">
        <v>885</v>
      </c>
      <c r="E558" s="1">
        <v>876</v>
      </c>
      <c r="F558" t="s">
        <v>1107</v>
      </c>
      <c r="H558" s="1">
        <v>4999</v>
      </c>
      <c r="I558" s="2">
        <v>44371</v>
      </c>
      <c r="J558" t="s">
        <v>38</v>
      </c>
      <c r="K558" t="s">
        <v>47</v>
      </c>
      <c r="L558" s="1">
        <v>745</v>
      </c>
      <c r="M558">
        <v>4045</v>
      </c>
      <c r="N558" t="s">
        <v>1100</v>
      </c>
      <c r="O558" t="s">
        <v>1631</v>
      </c>
      <c r="P558">
        <v>30</v>
      </c>
    </row>
    <row r="559" spans="1:18" x14ac:dyDescent="0.3">
      <c r="A559">
        <v>4691</v>
      </c>
      <c r="B559" s="1">
        <v>10200</v>
      </c>
      <c r="C559" t="s">
        <v>354</v>
      </c>
      <c r="D559" s="1">
        <v>1153</v>
      </c>
      <c r="E559" t="s">
        <v>36</v>
      </c>
      <c r="F559" t="s">
        <v>80</v>
      </c>
      <c r="J559" t="s">
        <v>38</v>
      </c>
      <c r="K559" t="s">
        <v>47</v>
      </c>
      <c r="L559" s="1">
        <v>1153</v>
      </c>
      <c r="M559">
        <v>4691</v>
      </c>
      <c r="N559" t="s">
        <v>1497</v>
      </c>
      <c r="O559" t="s">
        <v>1632</v>
      </c>
      <c r="P559">
        <v>2</v>
      </c>
    </row>
    <row r="560" spans="1:18" x14ac:dyDescent="0.3">
      <c r="A560">
        <v>4141</v>
      </c>
      <c r="B560" s="1">
        <v>64995</v>
      </c>
      <c r="C560" t="s">
        <v>1633</v>
      </c>
      <c r="D560" s="1">
        <v>7154</v>
      </c>
      <c r="E560" s="1">
        <v>8644</v>
      </c>
      <c r="F560" t="s">
        <v>1634</v>
      </c>
      <c r="H560" s="1">
        <v>45000</v>
      </c>
      <c r="I560" s="2">
        <v>44333</v>
      </c>
      <c r="J560" t="s">
        <v>38</v>
      </c>
      <c r="K560" t="s">
        <v>42</v>
      </c>
      <c r="L560" s="1">
        <v>9363</v>
      </c>
      <c r="M560">
        <v>4141</v>
      </c>
      <c r="N560" t="s">
        <v>1635</v>
      </c>
      <c r="O560" t="s">
        <v>153</v>
      </c>
      <c r="P560">
        <v>19</v>
      </c>
    </row>
    <row r="561" spans="1:18" x14ac:dyDescent="0.3">
      <c r="A561">
        <v>3732</v>
      </c>
      <c r="B561" s="1">
        <v>30000</v>
      </c>
      <c r="C561" t="s">
        <v>1636</v>
      </c>
      <c r="D561" s="1">
        <v>1243</v>
      </c>
      <c r="E561" s="1">
        <v>1364</v>
      </c>
      <c r="F561" t="s">
        <v>1638</v>
      </c>
      <c r="G561">
        <v>1</v>
      </c>
      <c r="H561" s="1">
        <v>15224</v>
      </c>
      <c r="I561" s="2">
        <v>44045</v>
      </c>
      <c r="J561" t="s">
        <v>38</v>
      </c>
      <c r="K561" t="s">
        <v>42</v>
      </c>
      <c r="L561" s="1">
        <v>12500</v>
      </c>
      <c r="M561">
        <v>3732</v>
      </c>
      <c r="N561" t="s">
        <v>1639</v>
      </c>
      <c r="O561" t="s">
        <v>1637</v>
      </c>
    </row>
    <row r="562" spans="1:18" x14ac:dyDescent="0.3">
      <c r="A562">
        <v>4693</v>
      </c>
      <c r="B562" s="1">
        <v>11000</v>
      </c>
      <c r="C562" t="s">
        <v>1640</v>
      </c>
      <c r="D562" s="1">
        <v>1296</v>
      </c>
      <c r="E562" s="1">
        <v>1163</v>
      </c>
      <c r="F562" t="s">
        <v>1570</v>
      </c>
      <c r="J562" t="s">
        <v>57</v>
      </c>
      <c r="K562" t="s">
        <v>42</v>
      </c>
      <c r="L562" s="1">
        <v>3974</v>
      </c>
      <c r="M562">
        <v>4693</v>
      </c>
      <c r="N562" t="s">
        <v>1642</v>
      </c>
      <c r="O562" t="s">
        <v>1641</v>
      </c>
      <c r="P562">
        <v>34</v>
      </c>
      <c r="Q562">
        <v>30</v>
      </c>
      <c r="R562" s="2">
        <v>55708</v>
      </c>
    </row>
    <row r="563" spans="1:18" x14ac:dyDescent="0.3">
      <c r="A563">
        <v>4642</v>
      </c>
      <c r="B563" s="1">
        <v>291152</v>
      </c>
      <c r="C563" t="s">
        <v>1643</v>
      </c>
      <c r="D563" s="1">
        <v>31456</v>
      </c>
      <c r="E563" s="1">
        <v>27383</v>
      </c>
      <c r="F563" t="s">
        <v>1645</v>
      </c>
      <c r="J563" t="s">
        <v>38</v>
      </c>
      <c r="K563" t="s">
        <v>52</v>
      </c>
      <c r="L563" s="1">
        <v>150000</v>
      </c>
      <c r="M563">
        <v>4642</v>
      </c>
      <c r="N563" t="s">
        <v>1646</v>
      </c>
      <c r="O563" t="s">
        <v>1644</v>
      </c>
      <c r="P563">
        <v>59</v>
      </c>
    </row>
    <row r="564" spans="1:18" x14ac:dyDescent="0.3">
      <c r="A564">
        <v>4700</v>
      </c>
      <c r="B564" s="1">
        <v>11750</v>
      </c>
      <c r="C564" t="s">
        <v>1647</v>
      </c>
      <c r="D564" s="1">
        <v>1239</v>
      </c>
      <c r="E564" s="1">
        <v>1153</v>
      </c>
      <c r="F564" t="s">
        <v>1291</v>
      </c>
      <c r="J564" t="s">
        <v>38</v>
      </c>
      <c r="K564" t="s">
        <v>42</v>
      </c>
      <c r="L564" s="1">
        <v>1239</v>
      </c>
      <c r="M564">
        <v>4700</v>
      </c>
      <c r="N564" t="s">
        <v>1648</v>
      </c>
      <c r="O564" t="s">
        <v>966</v>
      </c>
      <c r="P564">
        <v>14</v>
      </c>
    </row>
    <row r="565" spans="1:18" x14ac:dyDescent="0.3">
      <c r="A565">
        <v>4358</v>
      </c>
      <c r="B565" s="1">
        <v>11958</v>
      </c>
      <c r="C565" t="s">
        <v>1649</v>
      </c>
      <c r="D565" s="1">
        <v>834</v>
      </c>
      <c r="E565" s="1">
        <v>581</v>
      </c>
      <c r="F565" t="s">
        <v>1651</v>
      </c>
      <c r="H565" s="1">
        <v>7500</v>
      </c>
      <c r="I565" s="2">
        <v>44406</v>
      </c>
      <c r="J565" t="s">
        <v>38</v>
      </c>
      <c r="K565" t="s">
        <v>47</v>
      </c>
      <c r="M565">
        <v>4358</v>
      </c>
      <c r="N565" t="s">
        <v>1652</v>
      </c>
      <c r="O565" t="s">
        <v>1650</v>
      </c>
      <c r="P565">
        <v>13</v>
      </c>
    </row>
    <row r="566" spans="1:18" x14ac:dyDescent="0.3">
      <c r="A566">
        <v>4681</v>
      </c>
      <c r="B566" s="1">
        <v>9400</v>
      </c>
      <c r="C566" t="s">
        <v>1653</v>
      </c>
      <c r="D566" s="1">
        <v>1030</v>
      </c>
      <c r="E566" s="1">
        <v>753</v>
      </c>
      <c r="F566" t="s">
        <v>1654</v>
      </c>
      <c r="J566" t="s">
        <v>38</v>
      </c>
      <c r="K566" t="s">
        <v>47</v>
      </c>
      <c r="L566" s="1">
        <v>7000</v>
      </c>
      <c r="M566">
        <v>4681</v>
      </c>
      <c r="N566" t="s">
        <v>746</v>
      </c>
      <c r="O566" t="s">
        <v>631</v>
      </c>
      <c r="P566">
        <v>73</v>
      </c>
    </row>
    <row r="567" spans="1:18" x14ac:dyDescent="0.3">
      <c r="A567">
        <v>4617</v>
      </c>
      <c r="B567" s="1">
        <v>8000</v>
      </c>
      <c r="C567" t="s">
        <v>1655</v>
      </c>
      <c r="D567" s="1">
        <v>1001</v>
      </c>
      <c r="E567" s="1">
        <v>919</v>
      </c>
      <c r="F567" t="s">
        <v>1656</v>
      </c>
      <c r="H567" s="1">
        <v>10929</v>
      </c>
      <c r="I567" s="2">
        <v>44680</v>
      </c>
      <c r="J567" t="s">
        <v>38</v>
      </c>
      <c r="K567" t="s">
        <v>47</v>
      </c>
      <c r="L567" s="1">
        <v>8000</v>
      </c>
      <c r="M567">
        <v>4617</v>
      </c>
      <c r="N567" t="s">
        <v>1616</v>
      </c>
      <c r="O567" t="s">
        <v>961</v>
      </c>
      <c r="P567">
        <v>41</v>
      </c>
    </row>
    <row r="568" spans="1:18" x14ac:dyDescent="0.3">
      <c r="A568">
        <v>4688</v>
      </c>
      <c r="B568" s="1">
        <v>450000</v>
      </c>
      <c r="C568" t="s">
        <v>1657</v>
      </c>
      <c r="D568" s="1">
        <v>57557</v>
      </c>
      <c r="E568" s="1">
        <v>162835</v>
      </c>
      <c r="F568" t="s">
        <v>1271</v>
      </c>
      <c r="G568">
        <v>1</v>
      </c>
      <c r="J568" t="s">
        <v>38</v>
      </c>
      <c r="K568" t="s">
        <v>52</v>
      </c>
      <c r="L568" s="1">
        <v>100000</v>
      </c>
      <c r="M568">
        <v>4688</v>
      </c>
      <c r="N568" t="s">
        <v>1659</v>
      </c>
      <c r="O568" t="s">
        <v>1658</v>
      </c>
    </row>
    <row r="569" spans="1:18" x14ac:dyDescent="0.3">
      <c r="A569">
        <v>4694</v>
      </c>
      <c r="B569" s="1">
        <v>42500</v>
      </c>
      <c r="C569" t="s">
        <v>1660</v>
      </c>
      <c r="D569" s="1">
        <v>7526</v>
      </c>
      <c r="E569" s="1">
        <v>9221</v>
      </c>
      <c r="F569" t="s">
        <v>1634</v>
      </c>
      <c r="J569" t="s">
        <v>57</v>
      </c>
      <c r="K569" t="s">
        <v>42</v>
      </c>
      <c r="L569" s="1">
        <v>9390</v>
      </c>
      <c r="M569">
        <v>4694</v>
      </c>
      <c r="N569" t="s">
        <v>1345</v>
      </c>
      <c r="O569" t="s">
        <v>383</v>
      </c>
      <c r="P569">
        <v>2</v>
      </c>
      <c r="Q569">
        <v>30</v>
      </c>
      <c r="R569" s="2">
        <v>55701</v>
      </c>
    </row>
    <row r="570" spans="1:18" x14ac:dyDescent="0.3">
      <c r="A570">
        <v>4682</v>
      </c>
      <c r="B570" s="1">
        <v>35000</v>
      </c>
      <c r="C570" t="s">
        <v>388</v>
      </c>
      <c r="D570" s="1">
        <v>5045</v>
      </c>
      <c r="E570" s="1">
        <v>4762</v>
      </c>
      <c r="F570" t="s">
        <v>380</v>
      </c>
      <c r="J570" t="s">
        <v>57</v>
      </c>
      <c r="K570" t="s">
        <v>42</v>
      </c>
      <c r="L570" s="1">
        <v>4664</v>
      </c>
      <c r="M570">
        <v>4682</v>
      </c>
      <c r="N570" t="s">
        <v>1661</v>
      </c>
      <c r="O570" t="s">
        <v>90</v>
      </c>
      <c r="P570">
        <v>5</v>
      </c>
      <c r="Q570">
        <v>30</v>
      </c>
      <c r="R570" s="2">
        <v>55700</v>
      </c>
    </row>
    <row r="571" spans="1:18" x14ac:dyDescent="0.3">
      <c r="A571">
        <v>4698</v>
      </c>
      <c r="B571" s="1">
        <v>27000</v>
      </c>
      <c r="C571" t="s">
        <v>972</v>
      </c>
      <c r="D571" s="1">
        <v>4969</v>
      </c>
      <c r="E571" s="1">
        <v>7501</v>
      </c>
      <c r="F571" t="s">
        <v>1634</v>
      </c>
      <c r="J571" t="s">
        <v>38</v>
      </c>
      <c r="K571" t="s">
        <v>42</v>
      </c>
      <c r="L571" s="1">
        <v>15000</v>
      </c>
      <c r="M571">
        <v>4698</v>
      </c>
      <c r="N571" t="s">
        <v>1345</v>
      </c>
      <c r="O571" t="s">
        <v>383</v>
      </c>
      <c r="P571">
        <v>2</v>
      </c>
    </row>
    <row r="572" spans="1:18" x14ac:dyDescent="0.3">
      <c r="A572">
        <v>4684</v>
      </c>
      <c r="B572" s="1">
        <v>13500</v>
      </c>
      <c r="C572" t="s">
        <v>1662</v>
      </c>
      <c r="D572" s="1">
        <v>1109</v>
      </c>
      <c r="E572" s="1">
        <v>1055</v>
      </c>
      <c r="F572" t="s">
        <v>1663</v>
      </c>
      <c r="J572" t="s">
        <v>38</v>
      </c>
      <c r="K572" t="s">
        <v>47</v>
      </c>
      <c r="L572" s="1">
        <v>8700</v>
      </c>
      <c r="M572">
        <v>4684</v>
      </c>
      <c r="N572" t="s">
        <v>1664</v>
      </c>
      <c r="O572" t="s">
        <v>1388</v>
      </c>
      <c r="P572">
        <v>55</v>
      </c>
    </row>
    <row r="573" spans="1:18" x14ac:dyDescent="0.3">
      <c r="A573">
        <v>4687</v>
      </c>
      <c r="B573" s="1">
        <v>18000</v>
      </c>
      <c r="C573" t="s">
        <v>1665</v>
      </c>
      <c r="D573" s="1">
        <v>1100</v>
      </c>
      <c r="E573" s="1">
        <v>1148</v>
      </c>
      <c r="F573" t="s">
        <v>1667</v>
      </c>
      <c r="J573" t="s">
        <v>38</v>
      </c>
      <c r="K573" t="s">
        <v>42</v>
      </c>
      <c r="L573" s="1">
        <v>1100</v>
      </c>
      <c r="M573">
        <v>4687</v>
      </c>
      <c r="N573" t="s">
        <v>1668</v>
      </c>
      <c r="O573" t="s">
        <v>1666</v>
      </c>
      <c r="P573">
        <v>13</v>
      </c>
    </row>
    <row r="574" spans="1:18" x14ac:dyDescent="0.3">
      <c r="A574">
        <v>4683</v>
      </c>
      <c r="B574" s="1">
        <v>47000</v>
      </c>
      <c r="C574" t="s">
        <v>1669</v>
      </c>
      <c r="D574" s="1">
        <v>3266</v>
      </c>
      <c r="E574" s="1">
        <v>1996</v>
      </c>
      <c r="F574" t="s">
        <v>1670</v>
      </c>
      <c r="J574" t="s">
        <v>57</v>
      </c>
      <c r="K574" t="s">
        <v>36</v>
      </c>
      <c r="L574" s="1">
        <v>3266</v>
      </c>
      <c r="M574">
        <v>4683</v>
      </c>
      <c r="N574" t="s">
        <v>1671</v>
      </c>
      <c r="O574" t="s">
        <v>508</v>
      </c>
      <c r="P574">
        <v>5</v>
      </c>
      <c r="Q574">
        <v>30</v>
      </c>
      <c r="R574" s="2">
        <v>55696</v>
      </c>
    </row>
    <row r="575" spans="1:18" x14ac:dyDescent="0.3">
      <c r="A575">
        <v>4689</v>
      </c>
      <c r="B575" s="1">
        <v>58000</v>
      </c>
      <c r="C575" t="s">
        <v>1672</v>
      </c>
      <c r="D575" s="1">
        <v>6319</v>
      </c>
      <c r="E575" s="1">
        <v>6307</v>
      </c>
      <c r="F575" t="s">
        <v>1673</v>
      </c>
      <c r="J575" t="s">
        <v>38</v>
      </c>
      <c r="K575" t="s">
        <v>42</v>
      </c>
      <c r="L575" s="1">
        <v>6319</v>
      </c>
      <c r="M575">
        <v>4689</v>
      </c>
      <c r="N575" t="s">
        <v>1674</v>
      </c>
      <c r="O575" t="s">
        <v>44</v>
      </c>
      <c r="P575">
        <v>10</v>
      </c>
    </row>
    <row r="576" spans="1:18" x14ac:dyDescent="0.3">
      <c r="A576">
        <v>4677</v>
      </c>
      <c r="B576" s="1">
        <v>55100</v>
      </c>
      <c r="C576" t="s">
        <v>1675</v>
      </c>
      <c r="D576" s="1">
        <v>3874</v>
      </c>
      <c r="E576" s="1">
        <v>4020</v>
      </c>
      <c r="F576" t="s">
        <v>1676</v>
      </c>
      <c r="G576">
        <v>1</v>
      </c>
      <c r="J576" t="s">
        <v>38</v>
      </c>
      <c r="K576" t="s">
        <v>42</v>
      </c>
      <c r="L576" s="1">
        <v>3874</v>
      </c>
      <c r="M576">
        <v>4677</v>
      </c>
      <c r="N576" t="s">
        <v>1268</v>
      </c>
      <c r="O576" t="s">
        <v>1191</v>
      </c>
    </row>
    <row r="577" spans="1:18" x14ac:dyDescent="0.3">
      <c r="A577">
        <v>4658</v>
      </c>
      <c r="B577" s="1">
        <v>137999</v>
      </c>
      <c r="C577" t="s">
        <v>1677</v>
      </c>
      <c r="D577" s="1">
        <v>18722</v>
      </c>
      <c r="E577" s="1">
        <v>17758</v>
      </c>
      <c r="F577" t="s">
        <v>1678</v>
      </c>
      <c r="J577" t="s">
        <v>57</v>
      </c>
      <c r="K577" t="s">
        <v>52</v>
      </c>
      <c r="L577" s="1">
        <v>18722</v>
      </c>
      <c r="M577">
        <v>4658</v>
      </c>
      <c r="N577" t="s">
        <v>1679</v>
      </c>
      <c r="P577">
        <v>17</v>
      </c>
      <c r="Q577">
        <v>30</v>
      </c>
      <c r="R577" s="2">
        <v>55687</v>
      </c>
    </row>
    <row r="578" spans="1:18" x14ac:dyDescent="0.3">
      <c r="A578">
        <v>4671</v>
      </c>
      <c r="B578" s="1">
        <v>10500</v>
      </c>
      <c r="C578" t="s">
        <v>1214</v>
      </c>
      <c r="D578" s="1">
        <v>1520</v>
      </c>
      <c r="E578" t="s">
        <v>36</v>
      </c>
      <c r="F578" t="s">
        <v>65</v>
      </c>
      <c r="G578">
        <v>1</v>
      </c>
      <c r="J578" t="s">
        <v>38</v>
      </c>
      <c r="K578" t="s">
        <v>47</v>
      </c>
      <c r="L578" s="1">
        <v>1520</v>
      </c>
      <c r="M578">
        <v>4671</v>
      </c>
      <c r="N578" t="s">
        <v>1140</v>
      </c>
      <c r="O578" t="s">
        <v>966</v>
      </c>
    </row>
    <row r="579" spans="1:18" x14ac:dyDescent="0.3">
      <c r="A579">
        <v>4669</v>
      </c>
      <c r="B579" s="1">
        <v>10500</v>
      </c>
      <c r="C579" t="s">
        <v>1681</v>
      </c>
      <c r="D579" s="1">
        <v>6651</v>
      </c>
      <c r="E579" t="s">
        <v>36</v>
      </c>
      <c r="F579" t="s">
        <v>1682</v>
      </c>
      <c r="G579">
        <v>1</v>
      </c>
      <c r="J579" t="s">
        <v>38</v>
      </c>
      <c r="K579" t="s">
        <v>36</v>
      </c>
      <c r="L579" s="1">
        <v>6651</v>
      </c>
      <c r="M579">
        <v>4669</v>
      </c>
      <c r="N579" t="s">
        <v>1592</v>
      </c>
      <c r="O579" t="s">
        <v>1027</v>
      </c>
    </row>
    <row r="580" spans="1:18" x14ac:dyDescent="0.3">
      <c r="A580">
        <v>4653</v>
      </c>
      <c r="B580" s="1">
        <v>5882</v>
      </c>
      <c r="C580" t="s">
        <v>1683</v>
      </c>
      <c r="D580" s="1">
        <v>3047</v>
      </c>
      <c r="E580" t="s">
        <v>36</v>
      </c>
      <c r="F580" t="s">
        <v>489</v>
      </c>
      <c r="J580" t="s">
        <v>114</v>
      </c>
      <c r="K580" t="s">
        <v>47</v>
      </c>
      <c r="L580" s="1">
        <v>3047</v>
      </c>
      <c r="M580">
        <v>4653</v>
      </c>
      <c r="N580" t="s">
        <v>1684</v>
      </c>
      <c r="O580" t="s">
        <v>1604</v>
      </c>
      <c r="P580">
        <v>2</v>
      </c>
      <c r="Q580">
        <v>10</v>
      </c>
      <c r="R580" s="2">
        <v>48377</v>
      </c>
    </row>
    <row r="581" spans="1:18" x14ac:dyDescent="0.3">
      <c r="A581">
        <v>4664</v>
      </c>
      <c r="B581" s="1">
        <v>55000</v>
      </c>
      <c r="C581" t="s">
        <v>1685</v>
      </c>
      <c r="D581" s="1">
        <v>2393</v>
      </c>
      <c r="E581" s="1">
        <v>2184</v>
      </c>
      <c r="F581" t="s">
        <v>1686</v>
      </c>
      <c r="J581" t="s">
        <v>38</v>
      </c>
      <c r="K581" t="s">
        <v>36</v>
      </c>
      <c r="L581" s="1">
        <v>2393</v>
      </c>
      <c r="M581">
        <v>4664</v>
      </c>
      <c r="N581" t="s">
        <v>1687</v>
      </c>
      <c r="O581" t="s">
        <v>1688</v>
      </c>
      <c r="P581">
        <v>287</v>
      </c>
    </row>
    <row r="582" spans="1:18" x14ac:dyDescent="0.3">
      <c r="A582">
        <v>4645</v>
      </c>
      <c r="B582" s="1">
        <v>51000</v>
      </c>
      <c r="C582" t="s">
        <v>1689</v>
      </c>
      <c r="D582" s="1">
        <v>28299</v>
      </c>
      <c r="E582" t="s">
        <v>36</v>
      </c>
      <c r="F582" t="s">
        <v>1690</v>
      </c>
      <c r="J582" t="s">
        <v>38</v>
      </c>
      <c r="K582" t="s">
        <v>36</v>
      </c>
      <c r="L582" s="1">
        <v>28299</v>
      </c>
      <c r="M582">
        <v>4645</v>
      </c>
      <c r="N582" t="s">
        <v>1691</v>
      </c>
      <c r="O582" t="s">
        <v>229</v>
      </c>
      <c r="P582">
        <v>3</v>
      </c>
    </row>
    <row r="583" spans="1:18" x14ac:dyDescent="0.3">
      <c r="A583">
        <v>4667</v>
      </c>
      <c r="B583" s="1">
        <v>11783</v>
      </c>
      <c r="C583" t="s">
        <v>1692</v>
      </c>
      <c r="D583" s="1">
        <v>786</v>
      </c>
      <c r="E583" s="1">
        <v>771</v>
      </c>
      <c r="F583" t="s">
        <v>1693</v>
      </c>
      <c r="H583" s="1">
        <v>8600</v>
      </c>
      <c r="I583" s="2">
        <v>44705</v>
      </c>
      <c r="J583" t="s">
        <v>38</v>
      </c>
      <c r="K583" t="s">
        <v>47</v>
      </c>
      <c r="L583" s="1">
        <v>10000</v>
      </c>
      <c r="M583">
        <v>4667</v>
      </c>
      <c r="N583" t="s">
        <v>1694</v>
      </c>
      <c r="O583" t="s">
        <v>63</v>
      </c>
      <c r="P583">
        <v>7</v>
      </c>
    </row>
    <row r="584" spans="1:18" x14ac:dyDescent="0.3">
      <c r="A584">
        <v>4665</v>
      </c>
      <c r="B584" s="1">
        <v>14500</v>
      </c>
      <c r="C584" t="s">
        <v>1695</v>
      </c>
      <c r="D584" s="1">
        <v>3405</v>
      </c>
      <c r="E584" t="s">
        <v>36</v>
      </c>
      <c r="F584" t="s">
        <v>1696</v>
      </c>
      <c r="J584" t="s">
        <v>38</v>
      </c>
      <c r="K584" t="s">
        <v>47</v>
      </c>
      <c r="L584" s="1">
        <v>3405</v>
      </c>
      <c r="M584">
        <v>4665</v>
      </c>
      <c r="N584" t="s">
        <v>1697</v>
      </c>
      <c r="O584" t="s">
        <v>656</v>
      </c>
      <c r="P584">
        <v>4</v>
      </c>
    </row>
    <row r="585" spans="1:18" x14ac:dyDescent="0.3">
      <c r="A585">
        <v>4586</v>
      </c>
      <c r="B585" s="1">
        <v>60000</v>
      </c>
      <c r="C585" t="s">
        <v>1698</v>
      </c>
      <c r="D585" s="1">
        <v>6304</v>
      </c>
      <c r="E585" s="1">
        <v>6335</v>
      </c>
      <c r="F585" t="s">
        <v>351</v>
      </c>
      <c r="J585" t="s">
        <v>57</v>
      </c>
      <c r="K585" t="s">
        <v>42</v>
      </c>
      <c r="L585" s="1">
        <v>18000</v>
      </c>
      <c r="M585">
        <v>4586</v>
      </c>
      <c r="N585" t="s">
        <v>1699</v>
      </c>
      <c r="O585" t="s">
        <v>1700</v>
      </c>
      <c r="P585">
        <v>80</v>
      </c>
      <c r="Q585">
        <v>30</v>
      </c>
      <c r="R585" s="2">
        <v>55678</v>
      </c>
    </row>
    <row r="586" spans="1:18" x14ac:dyDescent="0.3">
      <c r="A586">
        <v>4629</v>
      </c>
      <c r="B586" s="1">
        <v>75250</v>
      </c>
      <c r="C586" t="s">
        <v>1701</v>
      </c>
      <c r="D586" s="1">
        <v>8665</v>
      </c>
      <c r="E586" s="1">
        <v>9933</v>
      </c>
      <c r="F586" t="s">
        <v>133</v>
      </c>
      <c r="J586" t="s">
        <v>38</v>
      </c>
      <c r="K586" t="s">
        <v>42</v>
      </c>
      <c r="L586" s="1">
        <v>60000</v>
      </c>
      <c r="M586">
        <v>4629</v>
      </c>
      <c r="N586" t="s">
        <v>1702</v>
      </c>
      <c r="O586" t="s">
        <v>226</v>
      </c>
      <c r="P586">
        <v>20</v>
      </c>
    </row>
    <row r="587" spans="1:18" x14ac:dyDescent="0.3">
      <c r="A587">
        <v>4646</v>
      </c>
      <c r="B587" s="1">
        <v>86500</v>
      </c>
      <c r="C587" t="s">
        <v>459</v>
      </c>
      <c r="D587" s="1">
        <v>18876</v>
      </c>
      <c r="E587" s="1">
        <v>25578</v>
      </c>
      <c r="F587" t="s">
        <v>991</v>
      </c>
      <c r="J587" t="s">
        <v>38</v>
      </c>
      <c r="K587" t="s">
        <v>42</v>
      </c>
      <c r="L587" s="1">
        <v>60000</v>
      </c>
      <c r="M587">
        <v>4646</v>
      </c>
      <c r="N587" t="s">
        <v>1703</v>
      </c>
      <c r="O587" t="s">
        <v>402</v>
      </c>
      <c r="P587">
        <v>24</v>
      </c>
    </row>
    <row r="588" spans="1:18" x14ac:dyDescent="0.3">
      <c r="A588">
        <v>4654</v>
      </c>
      <c r="B588" s="1">
        <v>8069</v>
      </c>
      <c r="C588" t="s">
        <v>1537</v>
      </c>
      <c r="D588" s="1">
        <v>2969</v>
      </c>
      <c r="E588" t="s">
        <v>36</v>
      </c>
      <c r="F588" t="s">
        <v>1704</v>
      </c>
      <c r="J588" t="s">
        <v>114</v>
      </c>
      <c r="K588" t="s">
        <v>36</v>
      </c>
      <c r="L588" s="1">
        <v>2969</v>
      </c>
      <c r="M588">
        <v>4654</v>
      </c>
      <c r="N588" t="s">
        <v>1705</v>
      </c>
      <c r="O588" t="s">
        <v>1403</v>
      </c>
      <c r="P588">
        <v>4</v>
      </c>
      <c r="Q588">
        <v>10</v>
      </c>
      <c r="R588" s="2">
        <v>48368</v>
      </c>
    </row>
    <row r="589" spans="1:18" x14ac:dyDescent="0.3">
      <c r="A589">
        <v>4651</v>
      </c>
      <c r="B589" s="1">
        <v>20500</v>
      </c>
      <c r="C589" t="s">
        <v>1706</v>
      </c>
      <c r="D589" s="1">
        <v>2359</v>
      </c>
      <c r="E589" s="1">
        <v>2074</v>
      </c>
      <c r="F589" t="s">
        <v>1707</v>
      </c>
      <c r="J589" t="s">
        <v>57</v>
      </c>
      <c r="K589" t="s">
        <v>42</v>
      </c>
      <c r="L589" s="1">
        <v>2359</v>
      </c>
      <c r="M589">
        <v>4651</v>
      </c>
      <c r="N589" t="s">
        <v>1600</v>
      </c>
      <c r="O589" t="s">
        <v>1195</v>
      </c>
      <c r="P589">
        <v>3</v>
      </c>
      <c r="Q589">
        <v>30</v>
      </c>
      <c r="R589" s="2">
        <v>55672</v>
      </c>
    </row>
    <row r="590" spans="1:18" x14ac:dyDescent="0.3">
      <c r="A590">
        <v>4647</v>
      </c>
      <c r="B590" s="1">
        <v>28000</v>
      </c>
      <c r="C590" t="s">
        <v>1708</v>
      </c>
      <c r="D590" s="1">
        <v>2777</v>
      </c>
      <c r="E590" s="1">
        <v>2191</v>
      </c>
      <c r="F590" t="s">
        <v>1709</v>
      </c>
      <c r="J590" t="s">
        <v>38</v>
      </c>
      <c r="K590" t="s">
        <v>42</v>
      </c>
      <c r="L590" s="1">
        <v>10000</v>
      </c>
      <c r="M590">
        <v>4647</v>
      </c>
      <c r="N590" t="s">
        <v>1710</v>
      </c>
      <c r="O590" t="s">
        <v>1711</v>
      </c>
      <c r="P590">
        <v>127</v>
      </c>
    </row>
    <row r="591" spans="1:18" x14ac:dyDescent="0.3">
      <c r="A591">
        <v>3146</v>
      </c>
      <c r="B591" s="1">
        <v>8967</v>
      </c>
      <c r="C591" t="s">
        <v>1712</v>
      </c>
      <c r="D591" s="1">
        <v>536</v>
      </c>
      <c r="E591" s="1">
        <v>511</v>
      </c>
      <c r="F591" t="s">
        <v>1419</v>
      </c>
      <c r="H591" s="1">
        <v>9100</v>
      </c>
      <c r="I591" s="2">
        <v>43595</v>
      </c>
      <c r="J591" t="s">
        <v>38</v>
      </c>
      <c r="K591" t="s">
        <v>47</v>
      </c>
      <c r="L591" s="1">
        <v>8000</v>
      </c>
      <c r="M591">
        <v>3146</v>
      </c>
      <c r="N591" t="s">
        <v>1713</v>
      </c>
      <c r="O591" t="s">
        <v>1714</v>
      </c>
      <c r="P591">
        <v>10</v>
      </c>
    </row>
    <row r="592" spans="1:18" x14ac:dyDescent="0.3">
      <c r="A592">
        <v>4643</v>
      </c>
      <c r="B592" s="1">
        <v>3500</v>
      </c>
      <c r="C592" t="s">
        <v>1040</v>
      </c>
      <c r="D592" s="1">
        <v>1252</v>
      </c>
      <c r="E592" t="s">
        <v>36</v>
      </c>
      <c r="F592" t="s">
        <v>1352</v>
      </c>
      <c r="J592" t="s">
        <v>114</v>
      </c>
      <c r="K592" t="s">
        <v>47</v>
      </c>
      <c r="L592" s="1">
        <v>1252</v>
      </c>
      <c r="M592">
        <v>4643</v>
      </c>
      <c r="N592" t="s">
        <v>1715</v>
      </c>
      <c r="O592" t="s">
        <v>147</v>
      </c>
      <c r="P592">
        <v>4</v>
      </c>
      <c r="Q592">
        <v>10</v>
      </c>
      <c r="R592" s="2">
        <v>48363</v>
      </c>
    </row>
    <row r="593" spans="1:18" x14ac:dyDescent="0.3">
      <c r="A593">
        <v>4637</v>
      </c>
      <c r="B593" s="1">
        <v>6000</v>
      </c>
      <c r="C593" t="s">
        <v>741</v>
      </c>
      <c r="D593" s="1">
        <v>652</v>
      </c>
      <c r="E593" s="1">
        <v>578</v>
      </c>
      <c r="F593" t="s">
        <v>533</v>
      </c>
      <c r="J593" t="s">
        <v>57</v>
      </c>
      <c r="K593" t="s">
        <v>36</v>
      </c>
      <c r="L593" s="1">
        <v>652</v>
      </c>
      <c r="M593">
        <v>4637</v>
      </c>
      <c r="N593" t="s">
        <v>1716</v>
      </c>
      <c r="O593" t="s">
        <v>775</v>
      </c>
      <c r="P593">
        <v>47</v>
      </c>
      <c r="Q593">
        <v>30</v>
      </c>
      <c r="R593" s="2">
        <v>55667</v>
      </c>
    </row>
    <row r="594" spans="1:18" x14ac:dyDescent="0.3">
      <c r="A594">
        <v>4649</v>
      </c>
      <c r="B594" s="1">
        <v>5600</v>
      </c>
      <c r="C594" t="s">
        <v>304</v>
      </c>
      <c r="D594" s="1">
        <v>1219</v>
      </c>
      <c r="E594" t="s">
        <v>36</v>
      </c>
      <c r="F594" t="s">
        <v>1445</v>
      </c>
      <c r="J594" t="s">
        <v>38</v>
      </c>
      <c r="K594" t="s">
        <v>47</v>
      </c>
      <c r="L594" s="1">
        <v>1500</v>
      </c>
      <c r="M594">
        <v>4649</v>
      </c>
      <c r="N594" t="s">
        <v>1717</v>
      </c>
      <c r="O594" t="s">
        <v>537</v>
      </c>
      <c r="P594">
        <v>4</v>
      </c>
    </row>
    <row r="595" spans="1:18" x14ac:dyDescent="0.3">
      <c r="A595">
        <v>4636</v>
      </c>
      <c r="B595" s="1">
        <v>6950</v>
      </c>
      <c r="C595" t="s">
        <v>1327</v>
      </c>
      <c r="D595" s="1">
        <v>1186</v>
      </c>
      <c r="E595" s="1">
        <v>1097</v>
      </c>
      <c r="F595" t="s">
        <v>1718</v>
      </c>
      <c r="J595" t="s">
        <v>57</v>
      </c>
      <c r="K595" t="s">
        <v>47</v>
      </c>
      <c r="L595" s="1">
        <v>4500</v>
      </c>
      <c r="M595">
        <v>4636</v>
      </c>
      <c r="N595" t="s">
        <v>1361</v>
      </c>
      <c r="O595" t="s">
        <v>674</v>
      </c>
      <c r="P595">
        <v>24</v>
      </c>
      <c r="Q595">
        <v>30</v>
      </c>
      <c r="R595" s="2">
        <v>55666</v>
      </c>
    </row>
    <row r="596" spans="1:18" x14ac:dyDescent="0.3">
      <c r="A596">
        <v>4644</v>
      </c>
      <c r="B596" s="1">
        <v>14118</v>
      </c>
      <c r="C596" t="s">
        <v>1719</v>
      </c>
      <c r="D596" s="1">
        <v>2556</v>
      </c>
      <c r="E596" s="1">
        <v>2162</v>
      </c>
      <c r="F596" t="s">
        <v>1720</v>
      </c>
      <c r="J596" t="s">
        <v>38</v>
      </c>
      <c r="K596" t="s">
        <v>47</v>
      </c>
      <c r="L596" s="1">
        <v>5000</v>
      </c>
      <c r="M596">
        <v>4644</v>
      </c>
      <c r="N596" t="s">
        <v>1721</v>
      </c>
      <c r="O596" t="s">
        <v>135</v>
      </c>
      <c r="P596">
        <v>36</v>
      </c>
    </row>
    <row r="597" spans="1:18" x14ac:dyDescent="0.3">
      <c r="A597">
        <v>4634</v>
      </c>
      <c r="B597" s="1">
        <v>9250</v>
      </c>
      <c r="C597" t="s">
        <v>1722</v>
      </c>
      <c r="D597" s="1">
        <v>1039</v>
      </c>
      <c r="E597" s="1">
        <v>1912</v>
      </c>
      <c r="F597" t="s">
        <v>1723</v>
      </c>
      <c r="J597" t="s">
        <v>38</v>
      </c>
      <c r="K597" t="s">
        <v>47</v>
      </c>
      <c r="L597" s="1">
        <v>8000</v>
      </c>
      <c r="M597">
        <v>4634</v>
      </c>
      <c r="N597" t="s">
        <v>1442</v>
      </c>
      <c r="O597" t="s">
        <v>458</v>
      </c>
      <c r="P597">
        <v>5</v>
      </c>
    </row>
    <row r="598" spans="1:18" x14ac:dyDescent="0.3">
      <c r="A598">
        <v>4613</v>
      </c>
      <c r="B598" s="1">
        <v>8600</v>
      </c>
      <c r="C598" t="s">
        <v>1724</v>
      </c>
      <c r="D598" s="1">
        <v>786</v>
      </c>
      <c r="E598" s="1">
        <v>771</v>
      </c>
      <c r="F598" t="s">
        <v>1693</v>
      </c>
      <c r="J598" t="s">
        <v>38</v>
      </c>
      <c r="K598" t="s">
        <v>47</v>
      </c>
      <c r="L598" s="1">
        <v>6500</v>
      </c>
      <c r="M598">
        <v>4613</v>
      </c>
      <c r="N598" t="s">
        <v>1694</v>
      </c>
      <c r="O598" t="s">
        <v>161</v>
      </c>
      <c r="P598">
        <v>7</v>
      </c>
    </row>
    <row r="599" spans="1:18" x14ac:dyDescent="0.3">
      <c r="A599">
        <v>4626</v>
      </c>
      <c r="B599" s="1">
        <v>11000</v>
      </c>
      <c r="C599" t="s">
        <v>1725</v>
      </c>
      <c r="D599" s="1">
        <v>1068</v>
      </c>
      <c r="E599" s="1">
        <v>868</v>
      </c>
      <c r="F599" t="s">
        <v>1726</v>
      </c>
      <c r="J599" t="s">
        <v>57</v>
      </c>
      <c r="K599" t="s">
        <v>47</v>
      </c>
      <c r="L599" s="1">
        <v>1068</v>
      </c>
      <c r="M599">
        <v>4626</v>
      </c>
      <c r="N599" t="s">
        <v>685</v>
      </c>
      <c r="O599" t="s">
        <v>1187</v>
      </c>
      <c r="P599">
        <v>17</v>
      </c>
      <c r="Q599">
        <v>30</v>
      </c>
      <c r="R599" s="2">
        <v>55663</v>
      </c>
    </row>
    <row r="600" spans="1:18" x14ac:dyDescent="0.3">
      <c r="A600">
        <v>4635</v>
      </c>
      <c r="B600" s="1">
        <v>8650</v>
      </c>
      <c r="C600" t="s">
        <v>1727</v>
      </c>
      <c r="D600" s="1">
        <v>1795</v>
      </c>
      <c r="E600" s="1">
        <v>1699</v>
      </c>
      <c r="F600" t="s">
        <v>1728</v>
      </c>
      <c r="J600" t="s">
        <v>57</v>
      </c>
      <c r="K600" t="s">
        <v>47</v>
      </c>
      <c r="L600" s="1">
        <v>5000</v>
      </c>
      <c r="M600">
        <v>4635</v>
      </c>
      <c r="N600" t="s">
        <v>1729</v>
      </c>
      <c r="O600" t="s">
        <v>214</v>
      </c>
      <c r="P600">
        <v>31</v>
      </c>
      <c r="Q600">
        <v>30</v>
      </c>
      <c r="R600" s="2">
        <v>55661</v>
      </c>
    </row>
    <row r="601" spans="1:18" x14ac:dyDescent="0.3">
      <c r="A601">
        <v>4638</v>
      </c>
      <c r="B601" s="1">
        <v>240000</v>
      </c>
      <c r="C601" t="s">
        <v>436</v>
      </c>
      <c r="D601" s="1">
        <v>26468</v>
      </c>
      <c r="E601" s="1">
        <v>32344</v>
      </c>
      <c r="F601" t="s">
        <v>1136</v>
      </c>
      <c r="J601" t="s">
        <v>38</v>
      </c>
      <c r="K601" t="s">
        <v>52</v>
      </c>
      <c r="L601" s="1">
        <v>100000</v>
      </c>
      <c r="M601">
        <v>4638</v>
      </c>
      <c r="N601" t="s">
        <v>1730</v>
      </c>
      <c r="O601" t="s">
        <v>94</v>
      </c>
      <c r="P601">
        <v>23</v>
      </c>
    </row>
    <row r="602" spans="1:18" x14ac:dyDescent="0.3">
      <c r="A602">
        <v>4630</v>
      </c>
      <c r="B602" s="1">
        <v>205000</v>
      </c>
      <c r="C602" t="s">
        <v>1731</v>
      </c>
      <c r="D602" s="1">
        <v>33767</v>
      </c>
      <c r="E602" s="1">
        <v>26744</v>
      </c>
      <c r="F602" t="s">
        <v>1732</v>
      </c>
      <c r="J602" t="s">
        <v>38</v>
      </c>
      <c r="K602" t="s">
        <v>36</v>
      </c>
      <c r="L602" s="1">
        <v>100000</v>
      </c>
      <c r="M602">
        <v>4630</v>
      </c>
      <c r="N602" t="s">
        <v>3077</v>
      </c>
      <c r="O602" t="s">
        <v>1733</v>
      </c>
      <c r="P602">
        <v>154</v>
      </c>
    </row>
    <row r="603" spans="1:18" x14ac:dyDescent="0.3">
      <c r="A603">
        <v>4633</v>
      </c>
      <c r="B603" s="1">
        <v>45000</v>
      </c>
      <c r="C603" t="s">
        <v>1734</v>
      </c>
      <c r="D603" s="1">
        <v>3093</v>
      </c>
      <c r="E603" s="1">
        <v>2788</v>
      </c>
      <c r="F603" t="s">
        <v>1735</v>
      </c>
      <c r="J603" t="s">
        <v>38</v>
      </c>
      <c r="K603" t="s">
        <v>42</v>
      </c>
      <c r="L603" s="1">
        <v>14000</v>
      </c>
      <c r="M603">
        <v>4633</v>
      </c>
      <c r="N603" t="s">
        <v>1736</v>
      </c>
      <c r="O603" t="s">
        <v>1114</v>
      </c>
      <c r="P603">
        <v>46</v>
      </c>
    </row>
    <row r="604" spans="1:18" x14ac:dyDescent="0.3">
      <c r="A604">
        <v>4628</v>
      </c>
      <c r="B604" s="1">
        <v>20000</v>
      </c>
      <c r="C604" t="s">
        <v>1737</v>
      </c>
      <c r="D604" s="1">
        <v>4169</v>
      </c>
      <c r="E604" s="1">
        <v>5021</v>
      </c>
      <c r="F604" t="s">
        <v>555</v>
      </c>
      <c r="J604" t="s">
        <v>57</v>
      </c>
      <c r="K604" t="s">
        <v>42</v>
      </c>
      <c r="L604" s="1">
        <v>15000</v>
      </c>
      <c r="M604">
        <v>4628</v>
      </c>
      <c r="N604" t="s">
        <v>1738</v>
      </c>
      <c r="O604" t="s">
        <v>63</v>
      </c>
      <c r="P604">
        <v>8</v>
      </c>
      <c r="Q604">
        <v>30</v>
      </c>
      <c r="R604" s="2">
        <v>55653</v>
      </c>
    </row>
    <row r="605" spans="1:18" x14ac:dyDescent="0.3">
      <c r="A605">
        <v>4580</v>
      </c>
      <c r="B605" s="1">
        <v>1795000</v>
      </c>
      <c r="C605" t="s">
        <v>1739</v>
      </c>
      <c r="D605" s="1">
        <v>114253</v>
      </c>
      <c r="E605" s="1">
        <v>114715</v>
      </c>
      <c r="F605" t="s">
        <v>1740</v>
      </c>
      <c r="G605">
        <v>1</v>
      </c>
      <c r="J605" t="s">
        <v>38</v>
      </c>
      <c r="K605" t="s">
        <v>36</v>
      </c>
      <c r="L605" s="1">
        <v>1200000</v>
      </c>
      <c r="M605">
        <v>4580</v>
      </c>
      <c r="O605" t="s">
        <v>1741</v>
      </c>
    </row>
    <row r="606" spans="1:18" x14ac:dyDescent="0.3">
      <c r="A606">
        <v>4055</v>
      </c>
      <c r="B606" s="1">
        <v>143000</v>
      </c>
      <c r="C606" t="s">
        <v>547</v>
      </c>
      <c r="D606" s="1">
        <v>18538</v>
      </c>
      <c r="E606" s="1">
        <v>22949</v>
      </c>
      <c r="F606" t="s">
        <v>1742</v>
      </c>
      <c r="H606" s="1">
        <v>124999</v>
      </c>
      <c r="I606" s="2">
        <v>44334</v>
      </c>
      <c r="J606" t="s">
        <v>38</v>
      </c>
      <c r="K606" t="s">
        <v>52</v>
      </c>
      <c r="M606">
        <v>4055</v>
      </c>
      <c r="N606" t="s">
        <v>1743</v>
      </c>
      <c r="O606" t="s">
        <v>761</v>
      </c>
      <c r="P606">
        <v>8</v>
      </c>
    </row>
    <row r="607" spans="1:18" x14ac:dyDescent="0.3">
      <c r="A607">
        <v>4621</v>
      </c>
      <c r="B607" s="1">
        <v>3841</v>
      </c>
      <c r="C607" t="s">
        <v>1744</v>
      </c>
      <c r="D607" s="1">
        <v>1262</v>
      </c>
      <c r="E607" s="1">
        <v>711</v>
      </c>
      <c r="F607" t="s">
        <v>1745</v>
      </c>
      <c r="J607" t="s">
        <v>114</v>
      </c>
      <c r="K607" t="s">
        <v>47</v>
      </c>
      <c r="L607" s="1">
        <v>1262</v>
      </c>
      <c r="M607">
        <v>4621</v>
      </c>
      <c r="N607" t="s">
        <v>1008</v>
      </c>
      <c r="O607" t="s">
        <v>70</v>
      </c>
      <c r="P607">
        <v>7</v>
      </c>
      <c r="Q607">
        <v>10</v>
      </c>
      <c r="R607" s="2">
        <v>48342</v>
      </c>
    </row>
    <row r="608" spans="1:18" x14ac:dyDescent="0.3">
      <c r="A608">
        <v>4604</v>
      </c>
      <c r="B608" s="1">
        <v>26500</v>
      </c>
      <c r="C608" t="s">
        <v>1746</v>
      </c>
      <c r="D608" s="1">
        <v>2934</v>
      </c>
      <c r="E608" s="1">
        <v>2125</v>
      </c>
      <c r="F608" t="s">
        <v>1225</v>
      </c>
      <c r="H608" s="1">
        <v>17391</v>
      </c>
      <c r="I608" s="2">
        <v>44669</v>
      </c>
      <c r="J608" t="s">
        <v>38</v>
      </c>
      <c r="K608" t="s">
        <v>42</v>
      </c>
      <c r="L608" s="1">
        <v>26000</v>
      </c>
      <c r="M608">
        <v>4604</v>
      </c>
      <c r="N608" t="s">
        <v>1608</v>
      </c>
      <c r="O608" t="s">
        <v>188</v>
      </c>
      <c r="P608">
        <v>9</v>
      </c>
    </row>
    <row r="609" spans="1:18" x14ac:dyDescent="0.3">
      <c r="A609">
        <v>4620</v>
      </c>
      <c r="B609" s="1">
        <v>32000</v>
      </c>
      <c r="C609" t="s">
        <v>1747</v>
      </c>
      <c r="D609" s="1">
        <v>3049</v>
      </c>
      <c r="E609" s="1">
        <v>3330</v>
      </c>
      <c r="F609" t="s">
        <v>1748</v>
      </c>
      <c r="H609" s="1">
        <v>28900</v>
      </c>
      <c r="I609" s="2">
        <v>43740</v>
      </c>
      <c r="J609" t="s">
        <v>38</v>
      </c>
      <c r="K609" t="s">
        <v>42</v>
      </c>
      <c r="L609" s="1">
        <v>3049</v>
      </c>
      <c r="M609">
        <v>4620</v>
      </c>
      <c r="O609" t="s">
        <v>356</v>
      </c>
      <c r="P609">
        <v>62</v>
      </c>
    </row>
    <row r="610" spans="1:18" x14ac:dyDescent="0.3">
      <c r="A610">
        <v>4619</v>
      </c>
      <c r="B610" s="1">
        <v>30000</v>
      </c>
      <c r="C610" t="s">
        <v>1749</v>
      </c>
      <c r="D610" s="1">
        <v>4078</v>
      </c>
      <c r="E610" s="1">
        <v>3441</v>
      </c>
      <c r="F610" t="s">
        <v>1750</v>
      </c>
      <c r="J610" t="s">
        <v>57</v>
      </c>
      <c r="K610" t="s">
        <v>36</v>
      </c>
      <c r="L610" s="1">
        <v>4078</v>
      </c>
      <c r="M610">
        <v>4619</v>
      </c>
      <c r="N610" t="s">
        <v>1751</v>
      </c>
      <c r="O610" t="s">
        <v>1050</v>
      </c>
      <c r="P610">
        <v>48</v>
      </c>
      <c r="Q610">
        <v>30</v>
      </c>
      <c r="R610" s="2">
        <v>55645</v>
      </c>
    </row>
    <row r="611" spans="1:18" x14ac:dyDescent="0.3">
      <c r="A611">
        <v>4600</v>
      </c>
      <c r="B611" s="1">
        <v>390000</v>
      </c>
      <c r="C611" t="s">
        <v>1752</v>
      </c>
      <c r="D611" s="1">
        <v>33352</v>
      </c>
      <c r="E611" s="1">
        <v>34499</v>
      </c>
      <c r="F611" t="s">
        <v>1753</v>
      </c>
      <c r="G611">
        <v>1</v>
      </c>
      <c r="J611" t="s">
        <v>38</v>
      </c>
      <c r="K611" t="s">
        <v>52</v>
      </c>
      <c r="L611" s="1">
        <v>175000</v>
      </c>
      <c r="M611">
        <v>4600</v>
      </c>
      <c r="N611" t="s">
        <v>1754</v>
      </c>
      <c r="O611" t="s">
        <v>375</v>
      </c>
    </row>
    <row r="612" spans="1:18" x14ac:dyDescent="0.3">
      <c r="A612">
        <v>4614</v>
      </c>
      <c r="B612" s="1">
        <v>22283</v>
      </c>
      <c r="C612" t="s">
        <v>1755</v>
      </c>
      <c r="D612" s="1">
        <v>1868</v>
      </c>
      <c r="E612" s="1">
        <v>1639</v>
      </c>
      <c r="F612" t="s">
        <v>1756</v>
      </c>
      <c r="H612" s="1">
        <v>15000</v>
      </c>
      <c r="I612" s="2">
        <v>44675</v>
      </c>
      <c r="J612" t="s">
        <v>38</v>
      </c>
      <c r="K612" t="s">
        <v>42</v>
      </c>
      <c r="L612" s="1">
        <v>20000</v>
      </c>
      <c r="M612">
        <v>4614</v>
      </c>
      <c r="N612" t="s">
        <v>1757</v>
      </c>
      <c r="O612" t="s">
        <v>656</v>
      </c>
      <c r="P612">
        <v>12</v>
      </c>
    </row>
    <row r="613" spans="1:18" x14ac:dyDescent="0.3">
      <c r="A613">
        <v>4618</v>
      </c>
      <c r="B613" s="1">
        <v>14000</v>
      </c>
      <c r="C613" t="s">
        <v>1486</v>
      </c>
      <c r="D613" s="1">
        <v>3730</v>
      </c>
      <c r="E613" s="1">
        <v>2686</v>
      </c>
      <c r="F613" t="s">
        <v>321</v>
      </c>
      <c r="J613" t="s">
        <v>57</v>
      </c>
      <c r="K613" t="s">
        <v>42</v>
      </c>
      <c r="L613" s="1">
        <v>7000</v>
      </c>
      <c r="M613">
        <v>4618</v>
      </c>
      <c r="N613" t="s">
        <v>1758</v>
      </c>
      <c r="P613">
        <v>9</v>
      </c>
      <c r="Q613">
        <v>30</v>
      </c>
      <c r="R613" s="2">
        <v>55644</v>
      </c>
    </row>
    <row r="614" spans="1:18" x14ac:dyDescent="0.3">
      <c r="A614">
        <v>4616</v>
      </c>
      <c r="B614" s="1">
        <v>60000</v>
      </c>
      <c r="C614" t="s">
        <v>1759</v>
      </c>
      <c r="D614" s="1">
        <v>20156</v>
      </c>
      <c r="E614" s="1">
        <v>19027</v>
      </c>
      <c r="F614" t="s">
        <v>460</v>
      </c>
      <c r="G614">
        <v>1</v>
      </c>
      <c r="J614" t="s">
        <v>38</v>
      </c>
      <c r="K614" t="s">
        <v>36</v>
      </c>
      <c r="L614" s="1">
        <v>20156</v>
      </c>
      <c r="M614">
        <v>4616</v>
      </c>
      <c r="N614" t="s">
        <v>1760</v>
      </c>
      <c r="O614" t="s">
        <v>479</v>
      </c>
    </row>
    <row r="615" spans="1:18" x14ac:dyDescent="0.3">
      <c r="A615">
        <v>4595</v>
      </c>
      <c r="B615" s="1">
        <v>95420</v>
      </c>
      <c r="C615" t="s">
        <v>1761</v>
      </c>
      <c r="D615" s="1">
        <v>9836</v>
      </c>
      <c r="E615" s="1">
        <v>8809</v>
      </c>
      <c r="F615" t="s">
        <v>1762</v>
      </c>
      <c r="J615" t="s">
        <v>57</v>
      </c>
      <c r="K615" t="s">
        <v>42</v>
      </c>
      <c r="L615" s="1">
        <v>50000</v>
      </c>
      <c r="M615">
        <v>4595</v>
      </c>
      <c r="N615" t="s">
        <v>1763</v>
      </c>
      <c r="O615" t="s">
        <v>559</v>
      </c>
      <c r="P615">
        <v>16</v>
      </c>
      <c r="Q615">
        <v>30</v>
      </c>
      <c r="R615" s="2">
        <v>55642</v>
      </c>
    </row>
    <row r="616" spans="1:18" x14ac:dyDescent="0.3">
      <c r="A616">
        <v>4504</v>
      </c>
      <c r="B616" s="1">
        <v>12393</v>
      </c>
      <c r="C616" t="s">
        <v>1764</v>
      </c>
      <c r="D616" s="1">
        <v>704</v>
      </c>
      <c r="E616" s="1">
        <v>1258</v>
      </c>
      <c r="F616" t="s">
        <v>1765</v>
      </c>
      <c r="H616" s="1">
        <v>9783</v>
      </c>
      <c r="I616" s="2">
        <v>44232</v>
      </c>
      <c r="J616" t="s">
        <v>38</v>
      </c>
      <c r="K616" t="s">
        <v>36</v>
      </c>
      <c r="L616" s="1">
        <v>11000</v>
      </c>
      <c r="M616">
        <v>4504</v>
      </c>
      <c r="O616" t="s">
        <v>580</v>
      </c>
      <c r="P616">
        <v>55</v>
      </c>
    </row>
    <row r="617" spans="1:18" x14ac:dyDescent="0.3">
      <c r="A617">
        <v>4570</v>
      </c>
      <c r="B617" s="1">
        <v>430500</v>
      </c>
      <c r="C617" t="s">
        <v>1766</v>
      </c>
      <c r="D617" s="1">
        <v>38767</v>
      </c>
      <c r="E617" s="1">
        <v>32951</v>
      </c>
      <c r="F617" t="s">
        <v>1767</v>
      </c>
      <c r="J617" t="s">
        <v>38</v>
      </c>
      <c r="K617" t="s">
        <v>52</v>
      </c>
      <c r="L617" s="1">
        <v>150000</v>
      </c>
      <c r="M617">
        <v>4570</v>
      </c>
      <c r="N617" t="s">
        <v>1768</v>
      </c>
      <c r="O617" t="s">
        <v>1114</v>
      </c>
      <c r="P617">
        <v>56</v>
      </c>
    </row>
    <row r="618" spans="1:18" x14ac:dyDescent="0.3">
      <c r="A618">
        <v>4610</v>
      </c>
      <c r="B618" s="1">
        <v>10929</v>
      </c>
      <c r="C618" t="s">
        <v>1769</v>
      </c>
      <c r="D618" s="1">
        <v>1038</v>
      </c>
      <c r="E618" s="1">
        <v>910</v>
      </c>
      <c r="F618" t="s">
        <v>542</v>
      </c>
      <c r="H618" s="1">
        <v>6750</v>
      </c>
      <c r="I618" s="2">
        <v>44666</v>
      </c>
      <c r="J618" t="s">
        <v>38</v>
      </c>
      <c r="K618" t="s">
        <v>47</v>
      </c>
      <c r="L618" s="1">
        <v>9500</v>
      </c>
      <c r="M618">
        <v>4610</v>
      </c>
      <c r="N618" t="s">
        <v>1616</v>
      </c>
      <c r="O618" t="s">
        <v>232</v>
      </c>
      <c r="P618">
        <v>41</v>
      </c>
    </row>
    <row r="619" spans="1:18" x14ac:dyDescent="0.3">
      <c r="A619">
        <v>4572</v>
      </c>
      <c r="B619" s="1">
        <v>250000</v>
      </c>
      <c r="C619" t="s">
        <v>806</v>
      </c>
      <c r="D619" s="1">
        <v>47843</v>
      </c>
      <c r="E619" s="1">
        <v>41637</v>
      </c>
      <c r="F619" t="s">
        <v>600</v>
      </c>
      <c r="J619" t="s">
        <v>38</v>
      </c>
      <c r="K619" t="s">
        <v>52</v>
      </c>
      <c r="L619" s="1">
        <v>150000</v>
      </c>
      <c r="M619">
        <v>4572</v>
      </c>
      <c r="N619" t="s">
        <v>1770</v>
      </c>
      <c r="O619" t="s">
        <v>535</v>
      </c>
      <c r="P619">
        <v>6</v>
      </c>
    </row>
    <row r="620" spans="1:18" x14ac:dyDescent="0.3">
      <c r="A620">
        <v>4576</v>
      </c>
      <c r="B620" s="1">
        <v>72500</v>
      </c>
      <c r="C620" t="s">
        <v>1771</v>
      </c>
      <c r="D620" s="1">
        <v>33343</v>
      </c>
      <c r="E620" t="s">
        <v>36</v>
      </c>
      <c r="F620" t="s">
        <v>1564</v>
      </c>
      <c r="J620" t="s">
        <v>38</v>
      </c>
      <c r="K620" t="s">
        <v>36</v>
      </c>
      <c r="L620" s="1">
        <v>60000</v>
      </c>
      <c r="M620">
        <v>4576</v>
      </c>
      <c r="N620" t="s">
        <v>1209</v>
      </c>
      <c r="O620" t="s">
        <v>1016</v>
      </c>
      <c r="P620">
        <v>2</v>
      </c>
    </row>
    <row r="621" spans="1:18" x14ac:dyDescent="0.3">
      <c r="A621">
        <v>4512</v>
      </c>
      <c r="B621" s="1">
        <v>15000</v>
      </c>
      <c r="C621" t="s">
        <v>1772</v>
      </c>
      <c r="D621" s="1">
        <v>1868</v>
      </c>
      <c r="E621" s="1">
        <v>1639</v>
      </c>
      <c r="F621" t="s">
        <v>1756</v>
      </c>
      <c r="H621" s="1">
        <v>21800</v>
      </c>
      <c r="I621" s="2">
        <v>44610</v>
      </c>
      <c r="J621" t="s">
        <v>38</v>
      </c>
      <c r="K621" t="s">
        <v>42</v>
      </c>
      <c r="L621" s="1">
        <v>15000</v>
      </c>
      <c r="M621">
        <v>4512</v>
      </c>
      <c r="N621" t="s">
        <v>1757</v>
      </c>
      <c r="O621" t="s">
        <v>94</v>
      </c>
      <c r="P621">
        <v>12</v>
      </c>
    </row>
    <row r="622" spans="1:18" x14ac:dyDescent="0.3">
      <c r="A622">
        <v>4609</v>
      </c>
      <c r="B622" s="1">
        <v>27000</v>
      </c>
      <c r="C622" t="s">
        <v>357</v>
      </c>
      <c r="D622" s="1">
        <v>5150</v>
      </c>
      <c r="E622" s="1">
        <v>4464</v>
      </c>
      <c r="F622" t="s">
        <v>1773</v>
      </c>
      <c r="J622" t="s">
        <v>38</v>
      </c>
      <c r="K622" t="s">
        <v>36</v>
      </c>
      <c r="L622" s="1">
        <v>10000</v>
      </c>
      <c r="M622">
        <v>4609</v>
      </c>
      <c r="O622" t="s">
        <v>1774</v>
      </c>
      <c r="P622">
        <v>131</v>
      </c>
    </row>
    <row r="623" spans="1:18" x14ac:dyDescent="0.3">
      <c r="A623">
        <v>4562</v>
      </c>
      <c r="B623" s="1">
        <v>101000</v>
      </c>
      <c r="C623" t="s">
        <v>1775</v>
      </c>
      <c r="D623" s="1">
        <v>31796</v>
      </c>
      <c r="E623" t="s">
        <v>36</v>
      </c>
      <c r="F623" t="s">
        <v>1620</v>
      </c>
      <c r="G623">
        <v>1</v>
      </c>
      <c r="J623" t="s">
        <v>38</v>
      </c>
      <c r="K623" t="s">
        <v>36</v>
      </c>
      <c r="L623" s="1">
        <v>32129</v>
      </c>
      <c r="M623">
        <v>4562</v>
      </c>
      <c r="N623" t="s">
        <v>1776</v>
      </c>
      <c r="O623" t="s">
        <v>411</v>
      </c>
    </row>
    <row r="624" spans="1:18" x14ac:dyDescent="0.3">
      <c r="A624">
        <v>4608</v>
      </c>
      <c r="B624" s="1">
        <v>38000</v>
      </c>
      <c r="C624" t="s">
        <v>1777</v>
      </c>
      <c r="D624" s="1">
        <v>7444</v>
      </c>
      <c r="E624" s="1">
        <v>6095</v>
      </c>
      <c r="F624" t="s">
        <v>1663</v>
      </c>
      <c r="J624" t="s">
        <v>38</v>
      </c>
      <c r="K624" t="s">
        <v>42</v>
      </c>
      <c r="L624" s="1">
        <v>16000</v>
      </c>
      <c r="M624">
        <v>4608</v>
      </c>
      <c r="N624" t="s">
        <v>1778</v>
      </c>
      <c r="O624" t="s">
        <v>631</v>
      </c>
      <c r="P624">
        <v>56</v>
      </c>
    </row>
    <row r="625" spans="1:18" x14ac:dyDescent="0.3">
      <c r="A625">
        <v>4589</v>
      </c>
      <c r="B625" s="1">
        <v>200000</v>
      </c>
      <c r="C625" t="s">
        <v>1779</v>
      </c>
      <c r="D625" s="1">
        <v>50772</v>
      </c>
      <c r="E625" t="s">
        <v>36</v>
      </c>
      <c r="F625" t="s">
        <v>1780</v>
      </c>
      <c r="J625" t="s">
        <v>38</v>
      </c>
      <c r="K625" t="s">
        <v>52</v>
      </c>
      <c r="L625" s="1">
        <v>80000</v>
      </c>
      <c r="M625">
        <v>4589</v>
      </c>
      <c r="N625" t="s">
        <v>882</v>
      </c>
      <c r="O625" t="s">
        <v>236</v>
      </c>
      <c r="P625">
        <v>8</v>
      </c>
    </row>
    <row r="626" spans="1:18" x14ac:dyDescent="0.3">
      <c r="A626">
        <v>4602</v>
      </c>
      <c r="B626" s="1">
        <v>29500</v>
      </c>
      <c r="C626" t="s">
        <v>1781</v>
      </c>
      <c r="D626" s="1">
        <v>3889</v>
      </c>
      <c r="E626" s="1">
        <v>5960</v>
      </c>
      <c r="F626" t="s">
        <v>1782</v>
      </c>
      <c r="H626" s="1">
        <v>25000</v>
      </c>
      <c r="I626" s="2">
        <v>44544</v>
      </c>
      <c r="J626" t="s">
        <v>38</v>
      </c>
      <c r="K626" t="s">
        <v>42</v>
      </c>
      <c r="L626" s="1">
        <v>3889</v>
      </c>
      <c r="M626">
        <v>4602</v>
      </c>
      <c r="N626" t="s">
        <v>1783</v>
      </c>
      <c r="O626" t="s">
        <v>54</v>
      </c>
      <c r="P626">
        <v>7</v>
      </c>
    </row>
    <row r="627" spans="1:18" x14ac:dyDescent="0.3">
      <c r="A627">
        <v>3484</v>
      </c>
      <c r="B627" s="1">
        <v>2500</v>
      </c>
      <c r="C627" t="s">
        <v>1199</v>
      </c>
      <c r="D627" s="1">
        <v>365</v>
      </c>
      <c r="E627" s="1">
        <v>432</v>
      </c>
      <c r="F627" t="s">
        <v>1784</v>
      </c>
      <c r="H627" s="1">
        <v>4400</v>
      </c>
      <c r="I627" s="2">
        <v>43997</v>
      </c>
      <c r="J627" t="s">
        <v>114</v>
      </c>
      <c r="K627" t="s">
        <v>47</v>
      </c>
      <c r="L627" s="1">
        <v>2500</v>
      </c>
      <c r="M627">
        <v>3484</v>
      </c>
      <c r="N627" t="s">
        <v>624</v>
      </c>
      <c r="O627" t="s">
        <v>1785</v>
      </c>
      <c r="P627">
        <v>16</v>
      </c>
      <c r="Q627">
        <v>6.9</v>
      </c>
      <c r="R627" s="2">
        <v>47191</v>
      </c>
    </row>
    <row r="628" spans="1:18" x14ac:dyDescent="0.3">
      <c r="A628">
        <v>4251</v>
      </c>
      <c r="B628" s="1">
        <v>17391</v>
      </c>
      <c r="C628" t="s">
        <v>1786</v>
      </c>
      <c r="D628" s="1">
        <v>2934</v>
      </c>
      <c r="E628" s="1">
        <v>2125</v>
      </c>
      <c r="F628" t="s">
        <v>1225</v>
      </c>
      <c r="H628" s="1">
        <v>32609</v>
      </c>
      <c r="I628" s="2">
        <v>44475</v>
      </c>
      <c r="J628" t="s">
        <v>38</v>
      </c>
      <c r="K628" t="s">
        <v>42</v>
      </c>
      <c r="L628" s="1">
        <v>2605</v>
      </c>
      <c r="M628">
        <v>4251</v>
      </c>
      <c r="N628" t="s">
        <v>1608</v>
      </c>
      <c r="O628" t="s">
        <v>232</v>
      </c>
      <c r="P628">
        <v>9</v>
      </c>
    </row>
    <row r="629" spans="1:18" x14ac:dyDescent="0.3">
      <c r="A629">
        <v>4581</v>
      </c>
      <c r="B629" s="1">
        <v>28500</v>
      </c>
      <c r="C629" t="s">
        <v>595</v>
      </c>
      <c r="D629" s="1">
        <v>8146</v>
      </c>
      <c r="E629" s="1">
        <v>6138</v>
      </c>
      <c r="F629" t="s">
        <v>1295</v>
      </c>
      <c r="J629" t="s">
        <v>114</v>
      </c>
      <c r="K629" t="s">
        <v>36</v>
      </c>
      <c r="L629" s="1">
        <v>10000</v>
      </c>
      <c r="M629">
        <v>4581</v>
      </c>
      <c r="N629" t="s">
        <v>1787</v>
      </c>
      <c r="O629" t="s">
        <v>1788</v>
      </c>
      <c r="P629">
        <v>530</v>
      </c>
      <c r="Q629">
        <v>10</v>
      </c>
      <c r="R629" s="2">
        <v>48321</v>
      </c>
    </row>
    <row r="630" spans="1:18" x14ac:dyDescent="0.3">
      <c r="A630">
        <v>2793</v>
      </c>
      <c r="B630" s="1">
        <v>6250</v>
      </c>
      <c r="C630" t="s">
        <v>1789</v>
      </c>
      <c r="D630" s="1">
        <v>1510</v>
      </c>
      <c r="E630" s="1">
        <v>1454</v>
      </c>
      <c r="F630" t="s">
        <v>1790</v>
      </c>
      <c r="H630" s="1">
        <v>5750</v>
      </c>
      <c r="I630" s="2">
        <v>43399</v>
      </c>
      <c r="J630" t="s">
        <v>114</v>
      </c>
      <c r="K630" t="s">
        <v>47</v>
      </c>
      <c r="L630" s="1">
        <v>6000</v>
      </c>
      <c r="M630">
        <v>2793</v>
      </c>
      <c r="N630" t="s">
        <v>1791</v>
      </c>
      <c r="O630" t="s">
        <v>1792</v>
      </c>
      <c r="P630">
        <v>8</v>
      </c>
      <c r="Q630">
        <v>6.53</v>
      </c>
      <c r="R630" s="2">
        <v>47052</v>
      </c>
    </row>
    <row r="631" spans="1:18" x14ac:dyDescent="0.3">
      <c r="A631">
        <v>4591</v>
      </c>
      <c r="B631" s="1">
        <v>6750</v>
      </c>
      <c r="C631" t="s">
        <v>1101</v>
      </c>
      <c r="D631" s="1">
        <v>1038</v>
      </c>
      <c r="E631" s="1">
        <v>910</v>
      </c>
      <c r="F631" t="s">
        <v>542</v>
      </c>
      <c r="J631" t="s">
        <v>38</v>
      </c>
      <c r="K631" t="s">
        <v>47</v>
      </c>
      <c r="L631" s="1">
        <v>1038</v>
      </c>
      <c r="M631">
        <v>4591</v>
      </c>
      <c r="N631" t="s">
        <v>1616</v>
      </c>
      <c r="O631" t="s">
        <v>566</v>
      </c>
      <c r="P631">
        <v>41</v>
      </c>
    </row>
    <row r="632" spans="1:18" x14ac:dyDescent="0.3">
      <c r="A632">
        <v>4593</v>
      </c>
      <c r="B632" s="1">
        <v>16000</v>
      </c>
      <c r="C632" t="s">
        <v>1525</v>
      </c>
      <c r="D632" s="1">
        <v>2777</v>
      </c>
      <c r="E632" s="1">
        <v>2577</v>
      </c>
      <c r="F632" t="s">
        <v>600</v>
      </c>
      <c r="J632" t="s">
        <v>38</v>
      </c>
      <c r="K632" t="s">
        <v>42</v>
      </c>
      <c r="L632" s="1">
        <v>2777</v>
      </c>
      <c r="M632">
        <v>4593</v>
      </c>
      <c r="N632" t="s">
        <v>1793</v>
      </c>
      <c r="O632" t="s">
        <v>1403</v>
      </c>
      <c r="P632">
        <v>97</v>
      </c>
    </row>
    <row r="633" spans="1:18" x14ac:dyDescent="0.3">
      <c r="A633">
        <v>4582</v>
      </c>
      <c r="B633" s="1">
        <v>10500</v>
      </c>
      <c r="C633" t="s">
        <v>1794</v>
      </c>
      <c r="D633" s="1">
        <v>982</v>
      </c>
      <c r="E633" s="1">
        <v>883</v>
      </c>
      <c r="F633" t="s">
        <v>1795</v>
      </c>
      <c r="G633">
        <v>1</v>
      </c>
      <c r="J633" t="s">
        <v>38</v>
      </c>
      <c r="K633" t="s">
        <v>47</v>
      </c>
      <c r="L633" s="1">
        <v>982</v>
      </c>
      <c r="M633">
        <v>4582</v>
      </c>
      <c r="N633" t="s">
        <v>1796</v>
      </c>
      <c r="O633" t="s">
        <v>1797</v>
      </c>
    </row>
    <row r="634" spans="1:18" x14ac:dyDescent="0.3">
      <c r="A634">
        <v>4590</v>
      </c>
      <c r="B634" s="1">
        <v>7075</v>
      </c>
      <c r="C634" t="s">
        <v>1263</v>
      </c>
      <c r="D634" s="1">
        <v>796</v>
      </c>
      <c r="E634" s="1">
        <v>1214</v>
      </c>
      <c r="F634" t="s">
        <v>1798</v>
      </c>
      <c r="J634" t="s">
        <v>38</v>
      </c>
      <c r="K634" t="s">
        <v>47</v>
      </c>
      <c r="L634" s="1">
        <v>796</v>
      </c>
      <c r="M634">
        <v>4590</v>
      </c>
      <c r="N634" t="s">
        <v>699</v>
      </c>
      <c r="O634" t="s">
        <v>1191</v>
      </c>
      <c r="P634">
        <v>12</v>
      </c>
    </row>
    <row r="635" spans="1:18" x14ac:dyDescent="0.3">
      <c r="A635">
        <v>4560</v>
      </c>
      <c r="B635" s="1">
        <v>105000</v>
      </c>
      <c r="C635" t="s">
        <v>1799</v>
      </c>
      <c r="D635" s="1">
        <v>6448</v>
      </c>
      <c r="E635" s="1">
        <v>6701</v>
      </c>
      <c r="F635" t="s">
        <v>1800</v>
      </c>
      <c r="J635" t="s">
        <v>38</v>
      </c>
      <c r="K635" t="s">
        <v>42</v>
      </c>
      <c r="L635" s="1">
        <v>45000</v>
      </c>
      <c r="M635">
        <v>4560</v>
      </c>
      <c r="N635" t="s">
        <v>1282</v>
      </c>
      <c r="O635" t="s">
        <v>1801</v>
      </c>
      <c r="P635">
        <v>73</v>
      </c>
    </row>
    <row r="636" spans="1:18" x14ac:dyDescent="0.3">
      <c r="A636">
        <v>4566</v>
      </c>
      <c r="B636" s="1">
        <v>11300</v>
      </c>
      <c r="C636" t="s">
        <v>1802</v>
      </c>
      <c r="D636" s="1">
        <v>2031</v>
      </c>
      <c r="E636" s="1">
        <v>1662</v>
      </c>
      <c r="F636" t="s">
        <v>1803</v>
      </c>
      <c r="J636" t="s">
        <v>114</v>
      </c>
      <c r="K636" t="s">
        <v>47</v>
      </c>
      <c r="L636" s="1">
        <v>4000</v>
      </c>
      <c r="M636">
        <v>4566</v>
      </c>
      <c r="N636" t="s">
        <v>1804</v>
      </c>
      <c r="O636" t="s">
        <v>415</v>
      </c>
      <c r="P636">
        <v>3</v>
      </c>
      <c r="Q636">
        <v>10</v>
      </c>
      <c r="R636" s="2">
        <v>48314</v>
      </c>
    </row>
    <row r="637" spans="1:18" x14ac:dyDescent="0.3">
      <c r="A637">
        <v>4567</v>
      </c>
      <c r="B637" s="1">
        <v>22750</v>
      </c>
      <c r="C637" t="s">
        <v>1805</v>
      </c>
      <c r="D637" s="1">
        <v>6406</v>
      </c>
      <c r="E637" s="1">
        <v>4767</v>
      </c>
      <c r="F637" t="s">
        <v>1102</v>
      </c>
      <c r="J637" t="s">
        <v>38</v>
      </c>
      <c r="K637" t="s">
        <v>36</v>
      </c>
      <c r="L637" s="1">
        <v>10000</v>
      </c>
      <c r="M637">
        <v>4567</v>
      </c>
      <c r="N637" t="s">
        <v>1806</v>
      </c>
      <c r="O637" t="s">
        <v>90</v>
      </c>
      <c r="P637">
        <v>71</v>
      </c>
    </row>
    <row r="638" spans="1:18" x14ac:dyDescent="0.3">
      <c r="A638">
        <v>4042</v>
      </c>
      <c r="B638" s="1">
        <v>87500</v>
      </c>
      <c r="C638" t="s">
        <v>1807</v>
      </c>
      <c r="D638" s="1">
        <v>7973</v>
      </c>
      <c r="E638" s="1">
        <v>7702</v>
      </c>
      <c r="F638" t="s">
        <v>460</v>
      </c>
      <c r="H638" s="1">
        <v>47500</v>
      </c>
      <c r="I638" s="2">
        <v>44238</v>
      </c>
      <c r="J638" t="s">
        <v>38</v>
      </c>
      <c r="K638" t="s">
        <v>42</v>
      </c>
      <c r="L638" s="1">
        <v>84000</v>
      </c>
      <c r="M638">
        <v>4042</v>
      </c>
      <c r="N638" t="s">
        <v>1808</v>
      </c>
      <c r="O638" t="s">
        <v>1809</v>
      </c>
      <c r="P638">
        <v>3</v>
      </c>
    </row>
    <row r="639" spans="1:18" x14ac:dyDescent="0.3">
      <c r="A639">
        <v>4574</v>
      </c>
      <c r="B639" s="1">
        <v>11000</v>
      </c>
      <c r="C639" t="s">
        <v>1810</v>
      </c>
      <c r="D639" s="1">
        <v>2035</v>
      </c>
      <c r="E639" s="1">
        <v>1747</v>
      </c>
      <c r="F639" t="s">
        <v>1000</v>
      </c>
      <c r="J639" t="s">
        <v>38</v>
      </c>
      <c r="K639" t="s">
        <v>47</v>
      </c>
      <c r="L639" s="1">
        <v>4000</v>
      </c>
      <c r="M639">
        <v>4574</v>
      </c>
      <c r="N639" t="s">
        <v>1811</v>
      </c>
      <c r="O639" t="s">
        <v>74</v>
      </c>
      <c r="P639">
        <v>39</v>
      </c>
    </row>
    <row r="640" spans="1:18" x14ac:dyDescent="0.3">
      <c r="A640">
        <v>4568</v>
      </c>
      <c r="B640" s="1">
        <v>8000</v>
      </c>
      <c r="C640" t="s">
        <v>1812</v>
      </c>
      <c r="D640" s="1">
        <v>1444</v>
      </c>
      <c r="E640" t="s">
        <v>36</v>
      </c>
      <c r="F640" t="s">
        <v>1813</v>
      </c>
      <c r="G640">
        <v>1</v>
      </c>
      <c r="J640" t="s">
        <v>38</v>
      </c>
      <c r="K640" t="s">
        <v>47</v>
      </c>
      <c r="L640" s="1">
        <v>3000</v>
      </c>
      <c r="M640">
        <v>4568</v>
      </c>
      <c r="N640" t="s">
        <v>366</v>
      </c>
      <c r="O640" t="s">
        <v>1227</v>
      </c>
    </row>
    <row r="641" spans="1:18" x14ac:dyDescent="0.3">
      <c r="A641">
        <v>4569</v>
      </c>
      <c r="B641" s="1">
        <v>10500</v>
      </c>
      <c r="C641" t="s">
        <v>1814</v>
      </c>
      <c r="D641" s="1">
        <v>2317</v>
      </c>
      <c r="E641" t="s">
        <v>36</v>
      </c>
      <c r="F641" t="s">
        <v>1813</v>
      </c>
      <c r="J641" t="s">
        <v>38</v>
      </c>
      <c r="K641" t="s">
        <v>47</v>
      </c>
      <c r="L641" s="1">
        <v>5000</v>
      </c>
      <c r="M641">
        <v>4569</v>
      </c>
      <c r="N641" t="s">
        <v>366</v>
      </c>
      <c r="O641" t="s">
        <v>236</v>
      </c>
      <c r="P641">
        <v>2</v>
      </c>
    </row>
    <row r="642" spans="1:18" x14ac:dyDescent="0.3">
      <c r="A642">
        <v>3990</v>
      </c>
      <c r="B642" s="1">
        <v>10490</v>
      </c>
      <c r="C642" t="s">
        <v>1815</v>
      </c>
      <c r="D642" s="1">
        <v>2853</v>
      </c>
      <c r="E642" s="1">
        <v>2853</v>
      </c>
      <c r="F642" t="s">
        <v>1816</v>
      </c>
      <c r="H642" s="1">
        <v>10800</v>
      </c>
      <c r="I642" s="2">
        <v>44151</v>
      </c>
      <c r="J642" t="s">
        <v>114</v>
      </c>
      <c r="K642" t="s">
        <v>47</v>
      </c>
      <c r="L642" s="1">
        <v>9100</v>
      </c>
      <c r="M642">
        <v>3990</v>
      </c>
      <c r="N642" t="s">
        <v>1817</v>
      </c>
      <c r="O642" t="s">
        <v>147</v>
      </c>
      <c r="P642">
        <v>26</v>
      </c>
      <c r="Q642">
        <v>6.81</v>
      </c>
      <c r="R642" s="2">
        <v>47143</v>
      </c>
    </row>
    <row r="643" spans="1:18" x14ac:dyDescent="0.3">
      <c r="A643">
        <v>4500</v>
      </c>
      <c r="B643" s="1">
        <v>27000</v>
      </c>
      <c r="C643" t="s">
        <v>1322</v>
      </c>
      <c r="D643" s="1">
        <v>2974</v>
      </c>
      <c r="E643" s="1">
        <v>3135</v>
      </c>
      <c r="F643" t="s">
        <v>1026</v>
      </c>
      <c r="J643" t="s">
        <v>38</v>
      </c>
      <c r="K643" t="s">
        <v>42</v>
      </c>
      <c r="L643" s="1">
        <v>3965</v>
      </c>
      <c r="M643">
        <v>4500</v>
      </c>
      <c r="N643" t="s">
        <v>1818</v>
      </c>
      <c r="O643" t="s">
        <v>153</v>
      </c>
      <c r="P643">
        <v>12</v>
      </c>
    </row>
    <row r="644" spans="1:18" x14ac:dyDescent="0.3">
      <c r="A644">
        <v>4558</v>
      </c>
      <c r="B644" s="1">
        <v>27200</v>
      </c>
      <c r="C644" t="s">
        <v>1451</v>
      </c>
      <c r="D644" s="1">
        <v>3717</v>
      </c>
      <c r="E644" t="s">
        <v>36</v>
      </c>
      <c r="F644" t="s">
        <v>1295</v>
      </c>
      <c r="J644" t="s">
        <v>38</v>
      </c>
      <c r="K644" t="s">
        <v>36</v>
      </c>
      <c r="L644" s="1">
        <v>12000</v>
      </c>
      <c r="M644">
        <v>4558</v>
      </c>
      <c r="N644" t="s">
        <v>1819</v>
      </c>
      <c r="O644" t="s">
        <v>70</v>
      </c>
      <c r="P644">
        <v>13</v>
      </c>
    </row>
    <row r="645" spans="1:18" x14ac:dyDescent="0.3">
      <c r="A645">
        <v>4544</v>
      </c>
      <c r="B645" s="1">
        <v>17000</v>
      </c>
      <c r="C645" t="s">
        <v>320</v>
      </c>
      <c r="D645" s="1">
        <v>5519</v>
      </c>
      <c r="E645" t="s">
        <v>36</v>
      </c>
      <c r="F645" t="s">
        <v>1820</v>
      </c>
      <c r="J645" t="s">
        <v>114</v>
      </c>
      <c r="K645" t="s">
        <v>42</v>
      </c>
      <c r="L645" s="1">
        <v>10000</v>
      </c>
      <c r="M645">
        <v>4544</v>
      </c>
      <c r="N645" t="s">
        <v>1821</v>
      </c>
      <c r="O645" t="s">
        <v>94</v>
      </c>
      <c r="P645">
        <v>2</v>
      </c>
      <c r="Q645">
        <v>10</v>
      </c>
      <c r="R645" s="2">
        <v>48303</v>
      </c>
    </row>
    <row r="646" spans="1:18" x14ac:dyDescent="0.3">
      <c r="A646">
        <v>4101</v>
      </c>
      <c r="B646" s="1">
        <v>13000</v>
      </c>
      <c r="C646" t="s">
        <v>741</v>
      </c>
      <c r="D646" s="1">
        <v>1413</v>
      </c>
      <c r="E646" t="s">
        <v>36</v>
      </c>
      <c r="F646" t="s">
        <v>1822</v>
      </c>
      <c r="H646" s="1">
        <v>7086</v>
      </c>
      <c r="I646" s="2">
        <v>44375</v>
      </c>
      <c r="J646" t="s">
        <v>38</v>
      </c>
      <c r="K646" t="s">
        <v>47</v>
      </c>
      <c r="L646" s="1">
        <v>12899</v>
      </c>
      <c r="M646">
        <v>4101</v>
      </c>
      <c r="N646" t="s">
        <v>3078</v>
      </c>
      <c r="O646" t="s">
        <v>1823</v>
      </c>
      <c r="P646">
        <v>17</v>
      </c>
    </row>
    <row r="647" spans="1:18" x14ac:dyDescent="0.3">
      <c r="A647">
        <v>4469</v>
      </c>
      <c r="B647" s="1">
        <v>86088</v>
      </c>
      <c r="C647" t="s">
        <v>1824</v>
      </c>
      <c r="D647" s="1">
        <v>11671</v>
      </c>
      <c r="E647" s="1">
        <v>21067</v>
      </c>
      <c r="F647" t="s">
        <v>1518</v>
      </c>
      <c r="H647" s="1">
        <v>72100</v>
      </c>
      <c r="I647" s="2">
        <v>44579</v>
      </c>
      <c r="J647" t="s">
        <v>57</v>
      </c>
      <c r="K647" t="s">
        <v>42</v>
      </c>
      <c r="L647" s="1">
        <v>11693</v>
      </c>
      <c r="M647">
        <v>4469</v>
      </c>
      <c r="N647" t="s">
        <v>884</v>
      </c>
      <c r="O647" t="s">
        <v>1367</v>
      </c>
      <c r="P647">
        <v>3</v>
      </c>
      <c r="Q647">
        <v>29.82</v>
      </c>
      <c r="R647" s="2">
        <v>55536</v>
      </c>
    </row>
    <row r="648" spans="1:18" x14ac:dyDescent="0.3">
      <c r="A648">
        <v>4545</v>
      </c>
      <c r="B648" s="1">
        <v>80500</v>
      </c>
      <c r="C648" t="s">
        <v>1825</v>
      </c>
      <c r="D648" s="1">
        <v>25562</v>
      </c>
      <c r="E648" s="1">
        <v>21112</v>
      </c>
      <c r="F648" t="s">
        <v>1360</v>
      </c>
      <c r="J648" t="s">
        <v>114</v>
      </c>
      <c r="K648" t="s">
        <v>42</v>
      </c>
      <c r="L648" s="1">
        <v>65000</v>
      </c>
      <c r="M648">
        <v>4545</v>
      </c>
      <c r="N648" t="s">
        <v>1826</v>
      </c>
      <c r="O648" t="s">
        <v>1827</v>
      </c>
      <c r="P648">
        <v>14</v>
      </c>
      <c r="Q648">
        <v>10</v>
      </c>
      <c r="R648" s="2">
        <v>48297</v>
      </c>
    </row>
    <row r="649" spans="1:18" x14ac:dyDescent="0.3">
      <c r="A649">
        <v>4243</v>
      </c>
      <c r="B649" s="1">
        <v>5000</v>
      </c>
      <c r="C649" t="s">
        <v>683</v>
      </c>
      <c r="D649" s="1">
        <v>516</v>
      </c>
      <c r="E649" s="1">
        <v>596</v>
      </c>
      <c r="F649" t="s">
        <v>1638</v>
      </c>
      <c r="G649">
        <v>1</v>
      </c>
      <c r="H649" s="1">
        <v>9000</v>
      </c>
      <c r="I649" s="2">
        <v>44473</v>
      </c>
      <c r="J649" t="s">
        <v>38</v>
      </c>
      <c r="K649" t="s">
        <v>47</v>
      </c>
      <c r="L649" s="1">
        <v>5000</v>
      </c>
      <c r="M649">
        <v>4243</v>
      </c>
      <c r="N649" t="s">
        <v>1828</v>
      </c>
      <c r="O649" t="s">
        <v>1829</v>
      </c>
    </row>
    <row r="650" spans="1:18" x14ac:dyDescent="0.3">
      <c r="A650">
        <v>4547</v>
      </c>
      <c r="B650" s="1">
        <v>26115</v>
      </c>
      <c r="C650" t="s">
        <v>459</v>
      </c>
      <c r="D650" s="1">
        <v>5705</v>
      </c>
      <c r="E650" s="1">
        <v>8555</v>
      </c>
      <c r="F650" t="s">
        <v>660</v>
      </c>
      <c r="J650" t="s">
        <v>114</v>
      </c>
      <c r="K650" t="s">
        <v>42</v>
      </c>
      <c r="L650" s="1">
        <v>15000</v>
      </c>
      <c r="M650">
        <v>4547</v>
      </c>
      <c r="N650" t="s">
        <v>1830</v>
      </c>
      <c r="O650" t="s">
        <v>70</v>
      </c>
      <c r="P650">
        <v>23</v>
      </c>
      <c r="Q650">
        <v>10</v>
      </c>
      <c r="R650" s="2">
        <v>48296</v>
      </c>
    </row>
    <row r="651" spans="1:18" x14ac:dyDescent="0.3">
      <c r="A651">
        <v>4404</v>
      </c>
      <c r="B651" s="1">
        <v>50000</v>
      </c>
      <c r="C651" t="s">
        <v>1067</v>
      </c>
      <c r="D651" s="1">
        <v>4885</v>
      </c>
      <c r="E651" s="1">
        <v>5286</v>
      </c>
      <c r="F651" t="s">
        <v>847</v>
      </c>
      <c r="H651" s="1">
        <v>45000</v>
      </c>
      <c r="I651" s="2">
        <v>44379</v>
      </c>
      <c r="J651" t="s">
        <v>38</v>
      </c>
      <c r="K651" t="s">
        <v>42</v>
      </c>
      <c r="M651">
        <v>4404</v>
      </c>
      <c r="N651" t="s">
        <v>1831</v>
      </c>
      <c r="O651" t="s">
        <v>415</v>
      </c>
      <c r="P651">
        <v>96</v>
      </c>
    </row>
    <row r="652" spans="1:18" x14ac:dyDescent="0.3">
      <c r="A652">
        <v>4539</v>
      </c>
      <c r="B652" s="1">
        <v>33000</v>
      </c>
      <c r="C652" t="s">
        <v>1832</v>
      </c>
      <c r="D652" s="1">
        <v>7681</v>
      </c>
      <c r="E652" s="1">
        <v>19288</v>
      </c>
      <c r="F652" t="s">
        <v>1833</v>
      </c>
      <c r="J652" t="s">
        <v>114</v>
      </c>
      <c r="K652" t="s">
        <v>42</v>
      </c>
      <c r="L652" s="1">
        <v>30000</v>
      </c>
      <c r="M652">
        <v>4539</v>
      </c>
      <c r="N652" t="s">
        <v>1834</v>
      </c>
      <c r="O652" t="s">
        <v>111</v>
      </c>
      <c r="P652">
        <v>10</v>
      </c>
      <c r="Q652">
        <v>10</v>
      </c>
      <c r="R652" s="2">
        <v>48294</v>
      </c>
    </row>
    <row r="653" spans="1:18" x14ac:dyDescent="0.3">
      <c r="A653">
        <v>4515</v>
      </c>
      <c r="B653" s="1">
        <v>72501</v>
      </c>
      <c r="C653" t="s">
        <v>384</v>
      </c>
      <c r="D653" s="1">
        <v>9721</v>
      </c>
      <c r="E653" s="1">
        <v>11325</v>
      </c>
      <c r="F653" t="s">
        <v>1835</v>
      </c>
      <c r="J653" t="s">
        <v>57</v>
      </c>
      <c r="K653" t="s">
        <v>42</v>
      </c>
      <c r="L653" s="1">
        <v>40000</v>
      </c>
      <c r="M653">
        <v>4515</v>
      </c>
      <c r="N653" t="s">
        <v>1836</v>
      </c>
      <c r="O653" t="s">
        <v>515</v>
      </c>
      <c r="P653">
        <v>66</v>
      </c>
      <c r="Q653">
        <v>30</v>
      </c>
      <c r="R653" s="2">
        <v>55597</v>
      </c>
    </row>
    <row r="654" spans="1:18" x14ac:dyDescent="0.3">
      <c r="A654">
        <v>4540</v>
      </c>
      <c r="B654" s="1">
        <v>23588</v>
      </c>
      <c r="C654" t="s">
        <v>486</v>
      </c>
      <c r="D654" s="1">
        <v>4336</v>
      </c>
      <c r="E654" t="s">
        <v>36</v>
      </c>
      <c r="F654" t="s">
        <v>1837</v>
      </c>
      <c r="J654" t="s">
        <v>38</v>
      </c>
      <c r="K654" t="s">
        <v>42</v>
      </c>
      <c r="L654" s="1">
        <v>10000</v>
      </c>
      <c r="M654">
        <v>4540</v>
      </c>
      <c r="N654" t="s">
        <v>670</v>
      </c>
      <c r="O654" t="s">
        <v>419</v>
      </c>
      <c r="P654">
        <v>2</v>
      </c>
    </row>
    <row r="655" spans="1:18" x14ac:dyDescent="0.3">
      <c r="A655">
        <v>4543</v>
      </c>
      <c r="B655" s="1">
        <v>7250</v>
      </c>
      <c r="C655" t="s">
        <v>1838</v>
      </c>
      <c r="D655" s="1">
        <v>1573</v>
      </c>
      <c r="E655" s="1">
        <v>1422</v>
      </c>
      <c r="F655" t="s">
        <v>1839</v>
      </c>
      <c r="J655" t="s">
        <v>114</v>
      </c>
      <c r="K655" t="s">
        <v>47</v>
      </c>
      <c r="L655" s="1">
        <v>5000</v>
      </c>
      <c r="M655">
        <v>4543</v>
      </c>
      <c r="N655" t="s">
        <v>1840</v>
      </c>
      <c r="O655" t="s">
        <v>674</v>
      </c>
      <c r="P655">
        <v>14</v>
      </c>
      <c r="Q655">
        <v>10</v>
      </c>
      <c r="R655" s="2">
        <v>48290</v>
      </c>
    </row>
    <row r="656" spans="1:18" x14ac:dyDescent="0.3">
      <c r="A656">
        <v>4525</v>
      </c>
      <c r="B656" s="1">
        <v>8500</v>
      </c>
      <c r="C656" t="s">
        <v>1283</v>
      </c>
      <c r="D656" s="1">
        <v>1574</v>
      </c>
      <c r="E656" s="1">
        <v>718</v>
      </c>
      <c r="F656" t="s">
        <v>1704</v>
      </c>
      <c r="J656" t="s">
        <v>38</v>
      </c>
      <c r="K656" t="s">
        <v>36</v>
      </c>
      <c r="L656" s="1">
        <v>4000</v>
      </c>
      <c r="M656">
        <v>4525</v>
      </c>
      <c r="N656" t="s">
        <v>1412</v>
      </c>
      <c r="O656" t="s">
        <v>1233</v>
      </c>
      <c r="P656">
        <v>13</v>
      </c>
    </row>
    <row r="657" spans="1:18" x14ac:dyDescent="0.3">
      <c r="A657">
        <v>4537</v>
      </c>
      <c r="B657" s="1">
        <v>80000</v>
      </c>
      <c r="C657" t="s">
        <v>1283</v>
      </c>
      <c r="D657" s="1">
        <v>14807</v>
      </c>
      <c r="E657" s="1">
        <v>14976</v>
      </c>
      <c r="F657" t="s">
        <v>1841</v>
      </c>
      <c r="J657" t="s">
        <v>57</v>
      </c>
      <c r="K657" t="s">
        <v>42</v>
      </c>
      <c r="L657" s="1">
        <v>40000</v>
      </c>
      <c r="M657">
        <v>4537</v>
      </c>
      <c r="N657" t="s">
        <v>1770</v>
      </c>
      <c r="O657" t="s">
        <v>1628</v>
      </c>
      <c r="P657">
        <v>9</v>
      </c>
      <c r="Q657">
        <v>30</v>
      </c>
      <c r="R657" s="2">
        <v>55594</v>
      </c>
    </row>
    <row r="658" spans="1:18" x14ac:dyDescent="0.3">
      <c r="A658">
        <v>4501</v>
      </c>
      <c r="B658" s="1">
        <v>730000</v>
      </c>
      <c r="C658" t="s">
        <v>1842</v>
      </c>
      <c r="D658" s="1">
        <v>90630</v>
      </c>
      <c r="E658" s="1">
        <v>93417</v>
      </c>
      <c r="F658" t="s">
        <v>1843</v>
      </c>
      <c r="J658" t="s">
        <v>38</v>
      </c>
      <c r="K658" t="s">
        <v>52</v>
      </c>
      <c r="L658" s="1">
        <v>355000</v>
      </c>
      <c r="M658">
        <v>4501</v>
      </c>
      <c r="N658" t="s">
        <v>1035</v>
      </c>
      <c r="O658" t="s">
        <v>1168</v>
      </c>
      <c r="P658">
        <v>67</v>
      </c>
    </row>
    <row r="659" spans="1:18" x14ac:dyDescent="0.3">
      <c r="A659">
        <v>4287</v>
      </c>
      <c r="B659" s="1">
        <v>47500</v>
      </c>
      <c r="C659" t="s">
        <v>1844</v>
      </c>
      <c r="D659" s="1">
        <v>4043</v>
      </c>
      <c r="E659" s="1">
        <v>3962</v>
      </c>
      <c r="F659" t="s">
        <v>1845</v>
      </c>
      <c r="J659" t="s">
        <v>57</v>
      </c>
      <c r="K659" t="s">
        <v>42</v>
      </c>
      <c r="L659" s="1">
        <v>43</v>
      </c>
      <c r="M659">
        <v>4287</v>
      </c>
      <c r="N659" t="s">
        <v>1846</v>
      </c>
      <c r="O659" t="s">
        <v>1847</v>
      </c>
      <c r="P659">
        <v>176</v>
      </c>
      <c r="Q659">
        <v>30</v>
      </c>
      <c r="R659" s="2">
        <v>55593</v>
      </c>
    </row>
    <row r="660" spans="1:18" x14ac:dyDescent="0.3">
      <c r="A660">
        <v>3774</v>
      </c>
      <c r="B660" s="1">
        <v>15500</v>
      </c>
      <c r="C660" t="s">
        <v>1848</v>
      </c>
      <c r="D660" s="1">
        <v>3270</v>
      </c>
      <c r="E660" s="1">
        <v>3589</v>
      </c>
      <c r="F660" t="s">
        <v>1849</v>
      </c>
      <c r="H660" s="1">
        <v>15000</v>
      </c>
      <c r="I660" s="2">
        <v>43594</v>
      </c>
      <c r="J660" t="s">
        <v>114</v>
      </c>
      <c r="K660" t="s">
        <v>47</v>
      </c>
      <c r="L660" s="1">
        <v>13000</v>
      </c>
      <c r="M660">
        <v>3774</v>
      </c>
      <c r="N660" t="s">
        <v>1850</v>
      </c>
      <c r="O660" t="s">
        <v>286</v>
      </c>
      <c r="P660">
        <v>3</v>
      </c>
      <c r="Q660">
        <v>7.15</v>
      </c>
      <c r="R660" s="2">
        <v>47247</v>
      </c>
    </row>
    <row r="661" spans="1:18" x14ac:dyDescent="0.3">
      <c r="A661">
        <v>3763</v>
      </c>
      <c r="B661" s="1">
        <v>48913</v>
      </c>
      <c r="C661" t="s">
        <v>1851</v>
      </c>
      <c r="D661" s="1">
        <v>3762</v>
      </c>
      <c r="E661" s="1">
        <v>2490</v>
      </c>
      <c r="F661" t="s">
        <v>1852</v>
      </c>
      <c r="H661" s="1">
        <v>17232</v>
      </c>
      <c r="I661" s="2">
        <v>43923</v>
      </c>
      <c r="J661" t="s">
        <v>38</v>
      </c>
      <c r="K661" t="s">
        <v>42</v>
      </c>
      <c r="L661" s="1">
        <v>25000</v>
      </c>
      <c r="M661">
        <v>3763</v>
      </c>
      <c r="N661" t="s">
        <v>1853</v>
      </c>
      <c r="O661" t="s">
        <v>1854</v>
      </c>
      <c r="P661">
        <v>9</v>
      </c>
    </row>
    <row r="662" spans="1:18" x14ac:dyDescent="0.3">
      <c r="A662">
        <v>4521</v>
      </c>
      <c r="B662" s="1">
        <v>12065</v>
      </c>
      <c r="C662" t="s">
        <v>617</v>
      </c>
      <c r="D662" s="1">
        <v>1713</v>
      </c>
      <c r="E662" s="1">
        <v>1320</v>
      </c>
      <c r="F662" t="s">
        <v>1855</v>
      </c>
      <c r="H662" s="1">
        <v>6600</v>
      </c>
      <c r="I662" s="2">
        <v>44619</v>
      </c>
      <c r="J662" t="s">
        <v>114</v>
      </c>
      <c r="K662" t="s">
        <v>47</v>
      </c>
      <c r="L662" s="1">
        <v>11000</v>
      </c>
      <c r="M662">
        <v>4521</v>
      </c>
      <c r="N662" t="s">
        <v>1856</v>
      </c>
      <c r="O662" t="s">
        <v>566</v>
      </c>
      <c r="P662">
        <v>64</v>
      </c>
      <c r="Q662">
        <v>7.75</v>
      </c>
      <c r="R662" s="2">
        <v>47464</v>
      </c>
    </row>
    <row r="663" spans="1:18" x14ac:dyDescent="0.3">
      <c r="A663">
        <v>3905</v>
      </c>
      <c r="B663" s="1">
        <v>34188</v>
      </c>
      <c r="C663" t="s">
        <v>1857</v>
      </c>
      <c r="D663" s="1">
        <v>4126</v>
      </c>
      <c r="E663" s="1">
        <v>9503</v>
      </c>
      <c r="F663" t="s">
        <v>1858</v>
      </c>
      <c r="H663" s="1">
        <v>9500</v>
      </c>
      <c r="I663" s="2">
        <v>44183</v>
      </c>
      <c r="J663" t="s">
        <v>114</v>
      </c>
      <c r="K663" t="s">
        <v>42</v>
      </c>
      <c r="L663" s="1">
        <v>14768</v>
      </c>
      <c r="M663">
        <v>3905</v>
      </c>
      <c r="N663" t="s">
        <v>1859</v>
      </c>
      <c r="O663" t="s">
        <v>1860</v>
      </c>
      <c r="P663">
        <v>14</v>
      </c>
      <c r="Q663">
        <v>8.77</v>
      </c>
      <c r="R663" s="2">
        <v>47835</v>
      </c>
    </row>
    <row r="664" spans="1:18" x14ac:dyDescent="0.3">
      <c r="A664">
        <v>4526</v>
      </c>
      <c r="B664" s="1">
        <v>67500</v>
      </c>
      <c r="C664" t="s">
        <v>1861</v>
      </c>
      <c r="D664" s="1">
        <v>4996</v>
      </c>
      <c r="E664" s="1">
        <v>5546</v>
      </c>
      <c r="F664" t="s">
        <v>1862</v>
      </c>
      <c r="J664" t="s">
        <v>38</v>
      </c>
      <c r="K664" t="s">
        <v>36</v>
      </c>
      <c r="L664" s="1">
        <v>15000</v>
      </c>
      <c r="M664">
        <v>4526</v>
      </c>
      <c r="N664" t="s">
        <v>1863</v>
      </c>
      <c r="O664" t="s">
        <v>360</v>
      </c>
      <c r="P664">
        <v>171</v>
      </c>
    </row>
    <row r="665" spans="1:18" x14ac:dyDescent="0.3">
      <c r="A665">
        <v>4038</v>
      </c>
      <c r="B665" s="1">
        <v>125000</v>
      </c>
      <c r="C665" t="s">
        <v>1864</v>
      </c>
      <c r="D665" s="1">
        <v>6596</v>
      </c>
      <c r="E665" s="1">
        <v>8569</v>
      </c>
      <c r="F665" t="s">
        <v>1865</v>
      </c>
      <c r="H665" s="1">
        <v>92475</v>
      </c>
      <c r="I665" s="2">
        <v>44365</v>
      </c>
      <c r="J665" t="s">
        <v>38</v>
      </c>
      <c r="K665" t="s">
        <v>42</v>
      </c>
      <c r="L665" s="1">
        <v>102000</v>
      </c>
      <c r="M665">
        <v>4038</v>
      </c>
      <c r="N665" t="s">
        <v>1866</v>
      </c>
      <c r="O665" t="s">
        <v>226</v>
      </c>
      <c r="P665">
        <v>71</v>
      </c>
    </row>
    <row r="666" spans="1:18" x14ac:dyDescent="0.3">
      <c r="A666">
        <v>4498</v>
      </c>
      <c r="B666" s="1">
        <v>85000</v>
      </c>
      <c r="C666" t="s">
        <v>388</v>
      </c>
      <c r="D666" s="1">
        <v>12240</v>
      </c>
      <c r="E666" s="1">
        <v>12044</v>
      </c>
      <c r="F666" t="s">
        <v>1867</v>
      </c>
      <c r="G666">
        <v>1</v>
      </c>
      <c r="H666" s="1">
        <v>100000</v>
      </c>
      <c r="I666" s="2">
        <v>44131</v>
      </c>
      <c r="J666" t="s">
        <v>114</v>
      </c>
      <c r="K666" t="s">
        <v>36</v>
      </c>
      <c r="L666" s="1">
        <v>40000</v>
      </c>
      <c r="M666">
        <v>4498</v>
      </c>
      <c r="O666" t="s">
        <v>135</v>
      </c>
      <c r="Q666">
        <v>8.64</v>
      </c>
      <c r="R666" s="2">
        <v>47783</v>
      </c>
    </row>
    <row r="667" spans="1:18" x14ac:dyDescent="0.3">
      <c r="A667">
        <v>4518</v>
      </c>
      <c r="B667" s="1">
        <v>17612</v>
      </c>
      <c r="C667" t="s">
        <v>1868</v>
      </c>
      <c r="D667" s="1">
        <v>3251</v>
      </c>
      <c r="E667" s="1">
        <v>2905</v>
      </c>
      <c r="F667" t="s">
        <v>1869</v>
      </c>
      <c r="J667" t="s">
        <v>38</v>
      </c>
      <c r="K667" t="s">
        <v>42</v>
      </c>
      <c r="L667" s="1">
        <v>10000</v>
      </c>
      <c r="M667">
        <v>4518</v>
      </c>
      <c r="N667" t="s">
        <v>1870</v>
      </c>
      <c r="O667" t="s">
        <v>1258</v>
      </c>
      <c r="P667">
        <v>26</v>
      </c>
    </row>
    <row r="668" spans="1:18" x14ac:dyDescent="0.3">
      <c r="A668">
        <v>3126</v>
      </c>
      <c r="B668" s="1">
        <v>58750</v>
      </c>
      <c r="C668" t="s">
        <v>1871</v>
      </c>
      <c r="D668" s="1">
        <v>5345</v>
      </c>
      <c r="E668" s="1">
        <v>4260</v>
      </c>
      <c r="F668" t="s">
        <v>1872</v>
      </c>
      <c r="H668" s="1">
        <v>67500</v>
      </c>
      <c r="I668" s="2">
        <v>43195</v>
      </c>
      <c r="J668" t="s">
        <v>38</v>
      </c>
      <c r="K668" t="s">
        <v>42</v>
      </c>
      <c r="L668" s="1">
        <v>56500</v>
      </c>
      <c r="M668">
        <v>3126</v>
      </c>
      <c r="N668" t="s">
        <v>1873</v>
      </c>
      <c r="O668" t="s">
        <v>1874</v>
      </c>
      <c r="P668">
        <v>25</v>
      </c>
    </row>
    <row r="669" spans="1:18" x14ac:dyDescent="0.3">
      <c r="A669">
        <v>4146</v>
      </c>
      <c r="B669" s="1">
        <v>102000</v>
      </c>
      <c r="C669" t="s">
        <v>100</v>
      </c>
      <c r="D669" s="1">
        <v>9658</v>
      </c>
      <c r="E669" s="1">
        <v>9671</v>
      </c>
      <c r="F669" t="s">
        <v>1875</v>
      </c>
      <c r="H669" s="1">
        <v>85000</v>
      </c>
      <c r="I669" s="2">
        <v>44377</v>
      </c>
      <c r="J669" t="s">
        <v>38</v>
      </c>
      <c r="K669" t="s">
        <v>42</v>
      </c>
      <c r="M669">
        <v>4146</v>
      </c>
      <c r="N669" t="s">
        <v>1876</v>
      </c>
      <c r="O669" t="s">
        <v>188</v>
      </c>
      <c r="P669">
        <v>6</v>
      </c>
    </row>
    <row r="670" spans="1:18" x14ac:dyDescent="0.3">
      <c r="A670">
        <v>4463</v>
      </c>
      <c r="B670" s="1">
        <v>26250</v>
      </c>
      <c r="C670" t="s">
        <v>889</v>
      </c>
      <c r="D670" s="1">
        <v>5105</v>
      </c>
      <c r="E670" s="1">
        <v>4938</v>
      </c>
      <c r="F670" t="s">
        <v>1877</v>
      </c>
      <c r="J670" t="s">
        <v>114</v>
      </c>
      <c r="K670" t="s">
        <v>42</v>
      </c>
      <c r="L670" s="1">
        <v>10000</v>
      </c>
      <c r="M670">
        <v>4463</v>
      </c>
      <c r="N670" t="s">
        <v>1878</v>
      </c>
      <c r="O670" t="s">
        <v>1879</v>
      </c>
      <c r="P670">
        <v>6</v>
      </c>
      <c r="Q670">
        <v>10</v>
      </c>
      <c r="R670" s="2">
        <v>48276</v>
      </c>
    </row>
    <row r="671" spans="1:18" x14ac:dyDescent="0.3">
      <c r="A671">
        <v>4433</v>
      </c>
      <c r="B671" s="1">
        <v>44500</v>
      </c>
      <c r="C671" t="s">
        <v>1341</v>
      </c>
      <c r="D671" s="1">
        <v>6341</v>
      </c>
      <c r="E671" s="1">
        <v>5769</v>
      </c>
      <c r="F671" t="s">
        <v>1880</v>
      </c>
      <c r="G671">
        <v>1</v>
      </c>
      <c r="H671" s="1">
        <v>37393</v>
      </c>
      <c r="I671" s="2">
        <v>44552</v>
      </c>
      <c r="J671" t="s">
        <v>114</v>
      </c>
      <c r="K671" t="s">
        <v>42</v>
      </c>
      <c r="L671" s="1">
        <v>41000</v>
      </c>
      <c r="M671">
        <v>4433</v>
      </c>
      <c r="N671" t="s">
        <v>1881</v>
      </c>
      <c r="O671" t="s">
        <v>1774</v>
      </c>
      <c r="Q671">
        <v>6.78</v>
      </c>
      <c r="R671" s="2">
        <v>47098</v>
      </c>
    </row>
    <row r="672" spans="1:18" x14ac:dyDescent="0.3">
      <c r="A672">
        <v>3683</v>
      </c>
      <c r="B672" s="1">
        <v>6600</v>
      </c>
      <c r="C672" t="s">
        <v>1475</v>
      </c>
      <c r="D672" s="1">
        <v>1713</v>
      </c>
      <c r="E672" s="1">
        <v>1320</v>
      </c>
      <c r="F672" t="s">
        <v>1855</v>
      </c>
      <c r="H672" s="1">
        <v>3200</v>
      </c>
      <c r="I672" s="2">
        <v>43844</v>
      </c>
      <c r="J672" t="s">
        <v>114</v>
      </c>
      <c r="K672" t="s">
        <v>47</v>
      </c>
      <c r="L672" s="1">
        <v>1148</v>
      </c>
      <c r="M672">
        <v>3683</v>
      </c>
      <c r="N672" t="s">
        <v>1856</v>
      </c>
      <c r="O672" t="s">
        <v>1882</v>
      </c>
      <c r="P672">
        <v>64</v>
      </c>
      <c r="Q672">
        <v>7.79</v>
      </c>
      <c r="R672" s="2">
        <v>47464</v>
      </c>
    </row>
    <row r="673" spans="1:18" x14ac:dyDescent="0.3">
      <c r="A673">
        <v>4514</v>
      </c>
      <c r="B673" s="1">
        <v>35750</v>
      </c>
      <c r="C673" t="s">
        <v>1769</v>
      </c>
      <c r="D673" s="1">
        <v>3394</v>
      </c>
      <c r="E673" s="1">
        <v>3138</v>
      </c>
      <c r="F673" t="s">
        <v>1883</v>
      </c>
      <c r="H673" s="1">
        <v>29000</v>
      </c>
      <c r="I673" s="2">
        <v>44421</v>
      </c>
      <c r="J673" t="s">
        <v>38</v>
      </c>
      <c r="K673" t="s">
        <v>42</v>
      </c>
      <c r="L673" s="1">
        <v>3394</v>
      </c>
      <c r="M673">
        <v>4514</v>
      </c>
      <c r="N673" t="s">
        <v>1884</v>
      </c>
      <c r="O673" t="s">
        <v>415</v>
      </c>
      <c r="P673">
        <v>131</v>
      </c>
    </row>
    <row r="674" spans="1:18" x14ac:dyDescent="0.3">
      <c r="A674">
        <v>4488</v>
      </c>
      <c r="B674" s="1">
        <v>7450</v>
      </c>
      <c r="C674" t="s">
        <v>269</v>
      </c>
      <c r="D674" s="1">
        <v>1201</v>
      </c>
      <c r="E674" s="1">
        <v>1072</v>
      </c>
      <c r="F674" t="s">
        <v>804</v>
      </c>
      <c r="G674">
        <v>1</v>
      </c>
      <c r="J674" t="s">
        <v>114</v>
      </c>
      <c r="K674" t="s">
        <v>47</v>
      </c>
      <c r="L674" s="1">
        <v>2000</v>
      </c>
      <c r="M674">
        <v>4488</v>
      </c>
      <c r="N674" t="s">
        <v>1204</v>
      </c>
      <c r="O674" t="s">
        <v>1885</v>
      </c>
      <c r="Q674">
        <v>10</v>
      </c>
      <c r="R674" s="2">
        <v>48269</v>
      </c>
    </row>
    <row r="675" spans="1:18" x14ac:dyDescent="0.3">
      <c r="A675">
        <v>4484</v>
      </c>
      <c r="B675" s="1">
        <v>72000</v>
      </c>
      <c r="C675" t="s">
        <v>346</v>
      </c>
      <c r="D675" s="1">
        <v>14590</v>
      </c>
      <c r="E675" s="1">
        <v>11001</v>
      </c>
      <c r="F675" t="s">
        <v>1886</v>
      </c>
      <c r="J675" t="s">
        <v>38</v>
      </c>
      <c r="K675" t="s">
        <v>36</v>
      </c>
      <c r="L675" s="1">
        <v>55000</v>
      </c>
      <c r="M675">
        <v>4484</v>
      </c>
      <c r="N675" t="s">
        <v>381</v>
      </c>
      <c r="O675" t="s">
        <v>1479</v>
      </c>
      <c r="P675">
        <v>24</v>
      </c>
    </row>
    <row r="676" spans="1:18" x14ac:dyDescent="0.3">
      <c r="A676">
        <v>4151</v>
      </c>
      <c r="B676" s="1">
        <v>500000</v>
      </c>
      <c r="C676" t="s">
        <v>754</v>
      </c>
      <c r="D676" s="1">
        <v>68858</v>
      </c>
      <c r="E676" s="1">
        <v>157999</v>
      </c>
      <c r="F676" t="s">
        <v>1295</v>
      </c>
      <c r="J676" t="s">
        <v>38</v>
      </c>
      <c r="K676" t="s">
        <v>52</v>
      </c>
      <c r="L676" s="1">
        <v>250000</v>
      </c>
      <c r="M676">
        <v>4151</v>
      </c>
      <c r="N676" t="s">
        <v>1659</v>
      </c>
      <c r="O676" t="s">
        <v>591</v>
      </c>
      <c r="P676">
        <v>2</v>
      </c>
    </row>
    <row r="677" spans="1:18" x14ac:dyDescent="0.3">
      <c r="A677">
        <v>4505</v>
      </c>
      <c r="B677" s="1">
        <v>41000</v>
      </c>
      <c r="C677" t="s">
        <v>610</v>
      </c>
      <c r="D677" s="1">
        <v>9760</v>
      </c>
      <c r="E677" s="1">
        <v>5366</v>
      </c>
      <c r="F677" t="s">
        <v>1887</v>
      </c>
      <c r="J677" t="s">
        <v>38</v>
      </c>
      <c r="K677" t="s">
        <v>36</v>
      </c>
      <c r="L677" s="1">
        <v>10000</v>
      </c>
      <c r="M677">
        <v>4505</v>
      </c>
      <c r="N677" t="s">
        <v>1888</v>
      </c>
      <c r="O677" t="s">
        <v>469</v>
      </c>
      <c r="P677">
        <v>5</v>
      </c>
    </row>
    <row r="678" spans="1:18" x14ac:dyDescent="0.3">
      <c r="A678">
        <v>4472</v>
      </c>
      <c r="B678" s="1">
        <v>15500</v>
      </c>
      <c r="C678" t="s">
        <v>1142</v>
      </c>
      <c r="D678" s="1">
        <v>3981</v>
      </c>
      <c r="E678" s="1">
        <v>3802</v>
      </c>
      <c r="F678" t="s">
        <v>1890</v>
      </c>
      <c r="H678" s="1">
        <v>20895</v>
      </c>
      <c r="I678" s="2">
        <v>43849</v>
      </c>
      <c r="J678" t="s">
        <v>114</v>
      </c>
      <c r="K678" t="s">
        <v>36</v>
      </c>
      <c r="L678" s="1">
        <v>15500</v>
      </c>
      <c r="M678">
        <v>4472</v>
      </c>
      <c r="N678" t="s">
        <v>1891</v>
      </c>
      <c r="O678" t="s">
        <v>70</v>
      </c>
      <c r="P678">
        <v>69</v>
      </c>
      <c r="Q678">
        <v>6.17</v>
      </c>
      <c r="R678" s="2">
        <v>46866</v>
      </c>
    </row>
    <row r="679" spans="1:18" x14ac:dyDescent="0.3">
      <c r="A679">
        <v>4387</v>
      </c>
      <c r="B679" s="1">
        <v>45000</v>
      </c>
      <c r="C679" t="s">
        <v>1892</v>
      </c>
      <c r="D679" s="1">
        <v>2472</v>
      </c>
      <c r="E679" s="1">
        <v>3433</v>
      </c>
      <c r="F679" t="s">
        <v>1893</v>
      </c>
      <c r="H679" s="1">
        <v>28000</v>
      </c>
      <c r="I679" s="2">
        <v>44520</v>
      </c>
      <c r="J679" t="s">
        <v>57</v>
      </c>
      <c r="K679" t="s">
        <v>42</v>
      </c>
      <c r="L679" s="1">
        <v>45000</v>
      </c>
      <c r="M679">
        <v>4387</v>
      </c>
      <c r="N679" t="s">
        <v>1894</v>
      </c>
      <c r="O679" t="s">
        <v>465</v>
      </c>
      <c r="P679">
        <v>4</v>
      </c>
      <c r="Q679">
        <v>29.75</v>
      </c>
      <c r="R679" s="2">
        <v>55477</v>
      </c>
    </row>
    <row r="680" spans="1:18" x14ac:dyDescent="0.3">
      <c r="A680">
        <v>4485</v>
      </c>
      <c r="B680" s="1">
        <v>21800</v>
      </c>
      <c r="C680" t="s">
        <v>1895</v>
      </c>
      <c r="D680" s="1">
        <v>1868</v>
      </c>
      <c r="E680" s="1">
        <v>1639</v>
      </c>
      <c r="F680" t="s">
        <v>1896</v>
      </c>
      <c r="H680" s="1">
        <v>14000</v>
      </c>
      <c r="I680" s="2">
        <v>44590</v>
      </c>
      <c r="J680" t="s">
        <v>38</v>
      </c>
      <c r="K680" t="s">
        <v>42</v>
      </c>
      <c r="L680" s="1">
        <v>21800</v>
      </c>
      <c r="M680">
        <v>4485</v>
      </c>
      <c r="N680" t="s">
        <v>1757</v>
      </c>
      <c r="P680">
        <v>12</v>
      </c>
    </row>
    <row r="681" spans="1:18" x14ac:dyDescent="0.3">
      <c r="A681">
        <v>4466</v>
      </c>
      <c r="B681" s="1">
        <v>105000</v>
      </c>
      <c r="C681" t="s">
        <v>1106</v>
      </c>
      <c r="D681" s="1">
        <v>12038</v>
      </c>
      <c r="E681" s="1">
        <v>18753</v>
      </c>
      <c r="F681" t="s">
        <v>1897</v>
      </c>
      <c r="H681" s="1">
        <v>85000</v>
      </c>
      <c r="I681" s="2">
        <v>44524</v>
      </c>
      <c r="J681" t="s">
        <v>38</v>
      </c>
      <c r="K681" t="s">
        <v>42</v>
      </c>
      <c r="L681" s="1">
        <v>105000</v>
      </c>
      <c r="M681">
        <v>4466</v>
      </c>
      <c r="N681" t="s">
        <v>1898</v>
      </c>
      <c r="O681" t="s">
        <v>232</v>
      </c>
      <c r="P681">
        <v>3</v>
      </c>
    </row>
    <row r="682" spans="1:18" x14ac:dyDescent="0.3">
      <c r="A682">
        <v>4229</v>
      </c>
      <c r="B682" s="1">
        <v>85870</v>
      </c>
      <c r="C682" t="s">
        <v>1899</v>
      </c>
      <c r="D682" s="1">
        <v>8379</v>
      </c>
      <c r="E682" s="1">
        <v>6048</v>
      </c>
      <c r="F682" t="s">
        <v>1900</v>
      </c>
      <c r="H682" s="1">
        <v>50000</v>
      </c>
      <c r="I682" s="2">
        <v>44433</v>
      </c>
      <c r="J682" t="s">
        <v>38</v>
      </c>
      <c r="K682" t="s">
        <v>42</v>
      </c>
      <c r="L682" s="1">
        <v>85000</v>
      </c>
      <c r="M682">
        <v>4229</v>
      </c>
      <c r="N682" t="s">
        <v>1901</v>
      </c>
      <c r="O682" t="s">
        <v>1300</v>
      </c>
      <c r="P682">
        <v>3</v>
      </c>
    </row>
    <row r="683" spans="1:18" x14ac:dyDescent="0.3">
      <c r="A683">
        <v>4497</v>
      </c>
      <c r="B683" s="1">
        <v>11000</v>
      </c>
      <c r="C683" t="s">
        <v>792</v>
      </c>
      <c r="D683" s="1">
        <v>2591</v>
      </c>
      <c r="E683" s="1">
        <v>1771</v>
      </c>
      <c r="F683" t="s">
        <v>522</v>
      </c>
      <c r="J683" t="s">
        <v>114</v>
      </c>
      <c r="K683" t="s">
        <v>36</v>
      </c>
      <c r="L683" s="1">
        <v>2591</v>
      </c>
      <c r="M683">
        <v>4497</v>
      </c>
      <c r="N683" t="s">
        <v>1902</v>
      </c>
      <c r="O683" t="s">
        <v>1367</v>
      </c>
      <c r="P683">
        <v>127</v>
      </c>
      <c r="Q683">
        <v>10</v>
      </c>
      <c r="R683" s="2">
        <v>48259</v>
      </c>
    </row>
    <row r="684" spans="1:18" x14ac:dyDescent="0.3">
      <c r="A684">
        <v>4494</v>
      </c>
      <c r="B684" s="1">
        <v>17250</v>
      </c>
      <c r="C684" t="s">
        <v>1903</v>
      </c>
      <c r="D684" s="1">
        <v>1688</v>
      </c>
      <c r="E684" s="1">
        <v>1389</v>
      </c>
      <c r="F684" t="s">
        <v>1904</v>
      </c>
      <c r="J684" t="s">
        <v>38</v>
      </c>
      <c r="K684" t="s">
        <v>42</v>
      </c>
      <c r="L684" s="1">
        <v>10000</v>
      </c>
      <c r="M684">
        <v>4494</v>
      </c>
      <c r="N684" t="s">
        <v>1905</v>
      </c>
      <c r="O684" t="s">
        <v>591</v>
      </c>
      <c r="P684">
        <v>21</v>
      </c>
    </row>
    <row r="685" spans="1:18" x14ac:dyDescent="0.3">
      <c r="A685">
        <v>4490</v>
      </c>
      <c r="B685" s="1">
        <v>60500</v>
      </c>
      <c r="C685" t="s">
        <v>327</v>
      </c>
      <c r="D685" s="1">
        <v>9264</v>
      </c>
      <c r="E685" s="1">
        <v>9058</v>
      </c>
      <c r="F685" t="s">
        <v>811</v>
      </c>
      <c r="J685" t="s">
        <v>38</v>
      </c>
      <c r="K685" t="s">
        <v>42</v>
      </c>
      <c r="L685" s="1">
        <v>45000</v>
      </c>
      <c r="M685">
        <v>4490</v>
      </c>
      <c r="N685" t="s">
        <v>1906</v>
      </c>
      <c r="O685" t="s">
        <v>272</v>
      </c>
      <c r="P685">
        <v>10</v>
      </c>
    </row>
    <row r="686" spans="1:18" x14ac:dyDescent="0.3">
      <c r="A686">
        <v>4491</v>
      </c>
      <c r="B686" s="1">
        <v>10800</v>
      </c>
      <c r="C686" t="s">
        <v>1391</v>
      </c>
      <c r="D686" s="1">
        <v>2120</v>
      </c>
      <c r="E686" s="1">
        <v>1633</v>
      </c>
      <c r="F686" t="s">
        <v>1907</v>
      </c>
      <c r="G686">
        <v>1</v>
      </c>
      <c r="J686" t="s">
        <v>114</v>
      </c>
      <c r="K686" t="s">
        <v>47</v>
      </c>
      <c r="L686" s="1">
        <v>7000</v>
      </c>
      <c r="M686">
        <v>4491</v>
      </c>
      <c r="N686" t="s">
        <v>1908</v>
      </c>
      <c r="O686" t="s">
        <v>469</v>
      </c>
      <c r="Q686">
        <v>10</v>
      </c>
      <c r="R686" s="2">
        <v>48256</v>
      </c>
    </row>
    <row r="687" spans="1:18" x14ac:dyDescent="0.3">
      <c r="A687">
        <v>3996</v>
      </c>
      <c r="B687" s="1">
        <v>23370</v>
      </c>
      <c r="C687" t="s">
        <v>1909</v>
      </c>
      <c r="D687" s="1">
        <v>2198</v>
      </c>
      <c r="E687" s="1">
        <v>1579</v>
      </c>
      <c r="F687" t="s">
        <v>1910</v>
      </c>
      <c r="H687" s="1">
        <v>18200</v>
      </c>
      <c r="I687" s="2">
        <v>44272</v>
      </c>
      <c r="J687" t="s">
        <v>38</v>
      </c>
      <c r="K687" t="s">
        <v>42</v>
      </c>
      <c r="L687" s="1">
        <v>21000</v>
      </c>
      <c r="M687">
        <v>3996</v>
      </c>
      <c r="N687" t="s">
        <v>1911</v>
      </c>
      <c r="O687" t="s">
        <v>476</v>
      </c>
      <c r="P687">
        <v>52</v>
      </c>
    </row>
    <row r="688" spans="1:18" x14ac:dyDescent="0.3">
      <c r="A688">
        <v>4487</v>
      </c>
      <c r="B688" s="1">
        <v>66000</v>
      </c>
      <c r="C688" t="s">
        <v>170</v>
      </c>
      <c r="D688" s="1">
        <v>12468</v>
      </c>
      <c r="E688" t="s">
        <v>36</v>
      </c>
      <c r="F688" t="s">
        <v>1912</v>
      </c>
      <c r="G688">
        <v>1</v>
      </c>
      <c r="J688" t="s">
        <v>38</v>
      </c>
      <c r="K688" t="s">
        <v>42</v>
      </c>
      <c r="L688" s="1">
        <v>36000</v>
      </c>
      <c r="M688">
        <v>4487</v>
      </c>
      <c r="N688" t="s">
        <v>1913</v>
      </c>
      <c r="O688" t="s">
        <v>323</v>
      </c>
    </row>
    <row r="689" spans="1:18" x14ac:dyDescent="0.3">
      <c r="A689">
        <v>4475</v>
      </c>
      <c r="B689" s="1">
        <v>55000</v>
      </c>
      <c r="C689" t="s">
        <v>148</v>
      </c>
      <c r="D689" s="1">
        <v>10719</v>
      </c>
      <c r="E689" s="1">
        <v>16927</v>
      </c>
      <c r="F689" t="s">
        <v>634</v>
      </c>
      <c r="J689" t="s">
        <v>38</v>
      </c>
      <c r="K689" t="s">
        <v>42</v>
      </c>
      <c r="L689" s="1">
        <v>40000</v>
      </c>
      <c r="M689">
        <v>4475</v>
      </c>
      <c r="N689" t="s">
        <v>1914</v>
      </c>
      <c r="O689" t="s">
        <v>290</v>
      </c>
      <c r="P689">
        <v>4</v>
      </c>
    </row>
    <row r="690" spans="1:18" x14ac:dyDescent="0.3">
      <c r="A690">
        <v>4483</v>
      </c>
      <c r="B690" s="1">
        <v>42000</v>
      </c>
      <c r="C690" t="s">
        <v>1815</v>
      </c>
      <c r="D690" s="1">
        <v>11425</v>
      </c>
      <c r="E690" s="1">
        <v>6017</v>
      </c>
      <c r="F690" t="s">
        <v>1915</v>
      </c>
      <c r="J690" t="s">
        <v>38</v>
      </c>
      <c r="K690" t="s">
        <v>42</v>
      </c>
      <c r="L690" s="1">
        <v>15000</v>
      </c>
      <c r="M690">
        <v>4483</v>
      </c>
      <c r="N690" t="s">
        <v>1916</v>
      </c>
      <c r="O690" t="s">
        <v>931</v>
      </c>
      <c r="P690">
        <v>42</v>
      </c>
    </row>
    <row r="691" spans="1:18" x14ac:dyDescent="0.3">
      <c r="A691">
        <v>4482</v>
      </c>
      <c r="B691" s="1">
        <v>45000</v>
      </c>
      <c r="C691" t="s">
        <v>1058</v>
      </c>
      <c r="D691" s="1">
        <v>4129</v>
      </c>
      <c r="E691" s="1">
        <v>4806</v>
      </c>
      <c r="F691" t="s">
        <v>1917</v>
      </c>
      <c r="J691" t="s">
        <v>57</v>
      </c>
      <c r="K691" t="s">
        <v>42</v>
      </c>
      <c r="L691" s="1">
        <v>25000</v>
      </c>
      <c r="M691">
        <v>4482</v>
      </c>
      <c r="N691" t="s">
        <v>1918</v>
      </c>
      <c r="O691" t="s">
        <v>1491</v>
      </c>
      <c r="P691">
        <v>24</v>
      </c>
      <c r="Q691">
        <v>30</v>
      </c>
      <c r="R691" s="2">
        <v>55551</v>
      </c>
    </row>
    <row r="692" spans="1:18" x14ac:dyDescent="0.3">
      <c r="A692">
        <v>4470</v>
      </c>
      <c r="B692" s="1">
        <v>14000</v>
      </c>
      <c r="C692" t="s">
        <v>1919</v>
      </c>
      <c r="D692" s="1">
        <v>1645</v>
      </c>
      <c r="E692" s="1">
        <v>1675</v>
      </c>
      <c r="F692" t="s">
        <v>1896</v>
      </c>
      <c r="H692" s="1">
        <v>8221</v>
      </c>
      <c r="I692" s="2">
        <v>44574</v>
      </c>
      <c r="J692" t="s">
        <v>38</v>
      </c>
      <c r="K692" t="s">
        <v>42</v>
      </c>
      <c r="L692" s="1">
        <v>14000</v>
      </c>
      <c r="M692">
        <v>4470</v>
      </c>
      <c r="N692" t="s">
        <v>1757</v>
      </c>
      <c r="O692" t="s">
        <v>232</v>
      </c>
      <c r="P692">
        <v>12</v>
      </c>
    </row>
    <row r="693" spans="1:18" x14ac:dyDescent="0.3">
      <c r="A693">
        <v>4479</v>
      </c>
      <c r="B693" s="1">
        <v>99000</v>
      </c>
      <c r="C693" t="s">
        <v>1672</v>
      </c>
      <c r="D693" s="1">
        <v>10779</v>
      </c>
      <c r="E693" s="1">
        <v>13497</v>
      </c>
      <c r="F693" t="s">
        <v>1328</v>
      </c>
      <c r="J693" t="s">
        <v>38</v>
      </c>
      <c r="K693" t="s">
        <v>42</v>
      </c>
      <c r="L693" s="1">
        <v>40000</v>
      </c>
      <c r="M693">
        <v>4479</v>
      </c>
      <c r="N693" t="s">
        <v>1920</v>
      </c>
      <c r="O693" t="s">
        <v>323</v>
      </c>
      <c r="P693">
        <v>2</v>
      </c>
    </row>
    <row r="694" spans="1:18" x14ac:dyDescent="0.3">
      <c r="A694">
        <v>3853</v>
      </c>
      <c r="B694" s="1">
        <v>18500</v>
      </c>
      <c r="C694" t="s">
        <v>1921</v>
      </c>
      <c r="D694" s="1">
        <v>1994</v>
      </c>
      <c r="E694" s="1">
        <v>2813</v>
      </c>
      <c r="F694" t="s">
        <v>1139</v>
      </c>
      <c r="H694" s="1">
        <v>16200</v>
      </c>
      <c r="I694" s="2">
        <v>44029</v>
      </c>
      <c r="J694" t="s">
        <v>38</v>
      </c>
      <c r="K694" t="s">
        <v>42</v>
      </c>
      <c r="L694" s="1">
        <v>10000</v>
      </c>
      <c r="M694">
        <v>3853</v>
      </c>
      <c r="N694" t="s">
        <v>1922</v>
      </c>
      <c r="O694" t="s">
        <v>1923</v>
      </c>
      <c r="P694">
        <v>4</v>
      </c>
    </row>
    <row r="695" spans="1:18" x14ac:dyDescent="0.3">
      <c r="A695">
        <v>4478</v>
      </c>
      <c r="B695" s="1">
        <v>45000</v>
      </c>
      <c r="C695" t="s">
        <v>1606</v>
      </c>
      <c r="D695" s="1">
        <v>9951</v>
      </c>
      <c r="E695" s="1">
        <v>9434</v>
      </c>
      <c r="F695" t="s">
        <v>1924</v>
      </c>
      <c r="J695" t="s">
        <v>38</v>
      </c>
      <c r="K695" t="s">
        <v>36</v>
      </c>
      <c r="L695" s="1">
        <v>15000</v>
      </c>
      <c r="M695">
        <v>4478</v>
      </c>
      <c r="N695" t="s">
        <v>1925</v>
      </c>
      <c r="P695">
        <v>88</v>
      </c>
    </row>
    <row r="696" spans="1:18" x14ac:dyDescent="0.3">
      <c r="A696">
        <v>4413</v>
      </c>
      <c r="B696" s="1">
        <v>46000</v>
      </c>
      <c r="C696" t="s">
        <v>1660</v>
      </c>
      <c r="D696" s="1">
        <v>8144</v>
      </c>
      <c r="E696" s="1">
        <v>6842</v>
      </c>
      <c r="F696" t="s">
        <v>1926</v>
      </c>
      <c r="J696" t="s">
        <v>38</v>
      </c>
      <c r="K696" t="s">
        <v>42</v>
      </c>
      <c r="L696" s="1">
        <v>20000</v>
      </c>
      <c r="M696">
        <v>4413</v>
      </c>
      <c r="N696" t="s">
        <v>243</v>
      </c>
      <c r="O696" t="s">
        <v>1927</v>
      </c>
      <c r="P696">
        <v>34</v>
      </c>
    </row>
    <row r="697" spans="1:18" x14ac:dyDescent="0.3">
      <c r="A697">
        <v>4471</v>
      </c>
      <c r="B697" s="1">
        <v>38000</v>
      </c>
      <c r="C697" t="s">
        <v>1769</v>
      </c>
      <c r="D697" s="1">
        <v>3607</v>
      </c>
      <c r="E697" s="1">
        <v>2901</v>
      </c>
      <c r="F697" t="s">
        <v>1928</v>
      </c>
      <c r="G697">
        <v>1</v>
      </c>
      <c r="J697" t="s">
        <v>38</v>
      </c>
      <c r="K697" t="s">
        <v>42</v>
      </c>
      <c r="L697" s="1">
        <v>15000</v>
      </c>
      <c r="M697">
        <v>4471</v>
      </c>
      <c r="N697" t="s">
        <v>1929</v>
      </c>
      <c r="O697" t="s">
        <v>70</v>
      </c>
    </row>
    <row r="698" spans="1:18" x14ac:dyDescent="0.3">
      <c r="A698">
        <v>4473</v>
      </c>
      <c r="B698" s="1">
        <v>27500</v>
      </c>
      <c r="C698" t="s">
        <v>1304</v>
      </c>
      <c r="D698" s="1">
        <v>4248</v>
      </c>
      <c r="E698" t="s">
        <v>36</v>
      </c>
      <c r="F698" t="s">
        <v>1930</v>
      </c>
      <c r="J698" t="s">
        <v>114</v>
      </c>
      <c r="K698" t="s">
        <v>42</v>
      </c>
      <c r="L698" s="1">
        <v>15000</v>
      </c>
      <c r="M698">
        <v>4473</v>
      </c>
      <c r="N698" t="s">
        <v>1931</v>
      </c>
      <c r="P698">
        <v>45</v>
      </c>
      <c r="Q698">
        <v>10</v>
      </c>
      <c r="R698" s="2">
        <v>48238</v>
      </c>
    </row>
    <row r="699" spans="1:18" x14ac:dyDescent="0.3">
      <c r="A699">
        <v>4420</v>
      </c>
      <c r="B699" s="1">
        <v>44000</v>
      </c>
      <c r="C699" t="s">
        <v>1868</v>
      </c>
      <c r="D699" s="1">
        <v>8116</v>
      </c>
      <c r="E699" s="1">
        <v>9406</v>
      </c>
      <c r="F699" t="s">
        <v>1932</v>
      </c>
      <c r="J699" t="s">
        <v>114</v>
      </c>
      <c r="K699" t="s">
        <v>42</v>
      </c>
      <c r="L699" s="1">
        <v>15000</v>
      </c>
      <c r="M699">
        <v>4420</v>
      </c>
      <c r="N699" t="s">
        <v>1933</v>
      </c>
      <c r="O699" t="s">
        <v>1934</v>
      </c>
      <c r="P699">
        <v>120</v>
      </c>
      <c r="Q699">
        <v>10</v>
      </c>
      <c r="R699" s="2">
        <v>48237</v>
      </c>
    </row>
    <row r="700" spans="1:18" x14ac:dyDescent="0.3">
      <c r="A700">
        <v>4468</v>
      </c>
      <c r="B700" s="1">
        <v>75000</v>
      </c>
      <c r="C700" t="s">
        <v>1935</v>
      </c>
      <c r="D700" s="1">
        <v>5880</v>
      </c>
      <c r="E700" s="1">
        <v>6002</v>
      </c>
      <c r="F700" t="s">
        <v>1936</v>
      </c>
      <c r="J700" t="s">
        <v>38</v>
      </c>
      <c r="K700" t="s">
        <v>42</v>
      </c>
      <c r="L700" s="1">
        <v>45000</v>
      </c>
      <c r="M700">
        <v>4468</v>
      </c>
      <c r="N700" t="s">
        <v>1937</v>
      </c>
      <c r="O700" t="s">
        <v>323</v>
      </c>
      <c r="P700">
        <v>70</v>
      </c>
    </row>
    <row r="701" spans="1:18" x14ac:dyDescent="0.3">
      <c r="A701">
        <v>4465</v>
      </c>
      <c r="B701" s="1">
        <v>215000</v>
      </c>
      <c r="C701" t="s">
        <v>1938</v>
      </c>
      <c r="D701" s="1">
        <v>26148</v>
      </c>
      <c r="E701" s="1">
        <v>37314</v>
      </c>
      <c r="F701" t="s">
        <v>1939</v>
      </c>
      <c r="J701" t="s">
        <v>38</v>
      </c>
      <c r="K701" t="s">
        <v>36</v>
      </c>
      <c r="L701" s="1">
        <v>85000</v>
      </c>
      <c r="M701">
        <v>4465</v>
      </c>
      <c r="N701" t="s">
        <v>1940</v>
      </c>
      <c r="O701" t="s">
        <v>1941</v>
      </c>
      <c r="P701">
        <v>320</v>
      </c>
    </row>
    <row r="702" spans="1:18" x14ac:dyDescent="0.3">
      <c r="A702">
        <v>4460</v>
      </c>
      <c r="B702" s="1">
        <v>17000</v>
      </c>
      <c r="C702" t="s">
        <v>1942</v>
      </c>
      <c r="D702" s="1">
        <v>1506</v>
      </c>
      <c r="E702" s="1">
        <v>1391</v>
      </c>
      <c r="F702" t="s">
        <v>1203</v>
      </c>
      <c r="J702" t="s">
        <v>57</v>
      </c>
      <c r="K702" t="s">
        <v>42</v>
      </c>
      <c r="L702" s="1">
        <v>8000</v>
      </c>
      <c r="M702">
        <v>4460</v>
      </c>
      <c r="N702" t="s">
        <v>1943</v>
      </c>
      <c r="O702" t="s">
        <v>236</v>
      </c>
      <c r="P702">
        <v>81</v>
      </c>
      <c r="Q702">
        <v>30</v>
      </c>
      <c r="R702" s="2">
        <v>55537</v>
      </c>
    </row>
    <row r="703" spans="1:18" x14ac:dyDescent="0.3">
      <c r="A703">
        <v>4446</v>
      </c>
      <c r="B703" s="1">
        <v>72100</v>
      </c>
      <c r="C703" t="s">
        <v>1944</v>
      </c>
      <c r="D703" s="1">
        <v>11693</v>
      </c>
      <c r="E703" s="1">
        <v>20584</v>
      </c>
      <c r="F703" t="s">
        <v>288</v>
      </c>
      <c r="J703" t="s">
        <v>57</v>
      </c>
      <c r="K703" t="s">
        <v>42</v>
      </c>
      <c r="L703" s="1">
        <v>37500</v>
      </c>
      <c r="M703">
        <v>4446</v>
      </c>
      <c r="N703" t="s">
        <v>884</v>
      </c>
      <c r="O703" t="s">
        <v>844</v>
      </c>
      <c r="P703">
        <v>3</v>
      </c>
      <c r="Q703">
        <v>30</v>
      </c>
      <c r="R703" s="2">
        <v>55536</v>
      </c>
    </row>
    <row r="704" spans="1:18" x14ac:dyDescent="0.3">
      <c r="A704">
        <v>4462</v>
      </c>
      <c r="B704" s="1">
        <v>74000</v>
      </c>
      <c r="C704" t="s">
        <v>1208</v>
      </c>
      <c r="D704" s="1">
        <v>14348</v>
      </c>
      <c r="E704" t="s">
        <v>36</v>
      </c>
      <c r="F704" t="s">
        <v>1945</v>
      </c>
      <c r="J704" t="s">
        <v>38</v>
      </c>
      <c r="K704" t="s">
        <v>42</v>
      </c>
      <c r="L704" s="1">
        <v>45000</v>
      </c>
      <c r="M704">
        <v>4462</v>
      </c>
      <c r="N704" t="s">
        <v>1946</v>
      </c>
      <c r="O704" t="s">
        <v>44</v>
      </c>
      <c r="P704">
        <v>40</v>
      </c>
    </row>
    <row r="705" spans="1:18" x14ac:dyDescent="0.3">
      <c r="A705">
        <v>4137</v>
      </c>
      <c r="B705" s="1">
        <v>42000</v>
      </c>
      <c r="C705" t="s">
        <v>1947</v>
      </c>
      <c r="D705" s="1">
        <v>4158</v>
      </c>
      <c r="E705" s="1">
        <v>4891</v>
      </c>
      <c r="F705" t="s">
        <v>1948</v>
      </c>
      <c r="H705" s="1">
        <v>30000</v>
      </c>
      <c r="I705" s="2">
        <v>44368</v>
      </c>
      <c r="J705" t="s">
        <v>38</v>
      </c>
      <c r="K705" t="s">
        <v>42</v>
      </c>
      <c r="L705" s="1">
        <v>4306</v>
      </c>
      <c r="M705">
        <v>4137</v>
      </c>
      <c r="N705" t="s">
        <v>1949</v>
      </c>
      <c r="P705">
        <v>7</v>
      </c>
    </row>
    <row r="706" spans="1:18" x14ac:dyDescent="0.3">
      <c r="A706">
        <v>4459</v>
      </c>
      <c r="B706" s="1">
        <v>8221</v>
      </c>
      <c r="C706" t="s">
        <v>1950</v>
      </c>
      <c r="D706" s="1">
        <v>1645</v>
      </c>
      <c r="E706" s="1">
        <v>1675</v>
      </c>
      <c r="F706" t="s">
        <v>1896</v>
      </c>
      <c r="H706" s="1">
        <v>8221</v>
      </c>
      <c r="I706" s="2">
        <v>44198</v>
      </c>
      <c r="J706" t="s">
        <v>38</v>
      </c>
      <c r="K706" t="s">
        <v>42</v>
      </c>
      <c r="L706" s="1">
        <v>1645</v>
      </c>
      <c r="M706">
        <v>4459</v>
      </c>
      <c r="N706" t="s">
        <v>1757</v>
      </c>
      <c r="P706">
        <v>12</v>
      </c>
    </row>
    <row r="707" spans="1:18" x14ac:dyDescent="0.3">
      <c r="A707">
        <v>3794</v>
      </c>
      <c r="B707" s="1">
        <v>39000</v>
      </c>
      <c r="C707" t="s">
        <v>1188</v>
      </c>
      <c r="D707" s="1">
        <v>4363</v>
      </c>
      <c r="E707" s="1">
        <v>6975</v>
      </c>
      <c r="F707" t="s">
        <v>1654</v>
      </c>
      <c r="H707" s="1">
        <v>45600</v>
      </c>
      <c r="I707" s="2">
        <v>44092</v>
      </c>
      <c r="J707" t="s">
        <v>38</v>
      </c>
      <c r="K707" t="s">
        <v>42</v>
      </c>
      <c r="L707" s="1">
        <v>35000</v>
      </c>
      <c r="M707">
        <v>3794</v>
      </c>
      <c r="N707" t="s">
        <v>1951</v>
      </c>
      <c r="O707" t="s">
        <v>946</v>
      </c>
      <c r="P707">
        <v>3</v>
      </c>
    </row>
    <row r="708" spans="1:18" x14ac:dyDescent="0.3">
      <c r="A708">
        <v>3173</v>
      </c>
      <c r="B708" s="1">
        <v>5999</v>
      </c>
      <c r="C708" t="s">
        <v>1253</v>
      </c>
      <c r="D708" s="1">
        <v>1122</v>
      </c>
      <c r="E708" s="1">
        <v>897</v>
      </c>
      <c r="F708" t="s">
        <v>1952</v>
      </c>
      <c r="H708" s="1">
        <v>8621</v>
      </c>
      <c r="I708" s="2">
        <v>43517</v>
      </c>
      <c r="J708" t="s">
        <v>114</v>
      </c>
      <c r="K708" t="s">
        <v>47</v>
      </c>
      <c r="L708" s="1">
        <v>4555</v>
      </c>
      <c r="M708">
        <v>3173</v>
      </c>
      <c r="N708" t="s">
        <v>1953</v>
      </c>
      <c r="O708" t="s">
        <v>1954</v>
      </c>
      <c r="P708">
        <v>28</v>
      </c>
      <c r="Q708">
        <v>7.11</v>
      </c>
      <c r="R708" s="2">
        <v>47170</v>
      </c>
    </row>
    <row r="709" spans="1:18" x14ac:dyDescent="0.3">
      <c r="A709">
        <v>4415</v>
      </c>
      <c r="B709" s="1">
        <v>97000</v>
      </c>
      <c r="C709" t="s">
        <v>1955</v>
      </c>
      <c r="D709" s="1">
        <v>13884</v>
      </c>
      <c r="E709" s="1">
        <v>17134</v>
      </c>
      <c r="F709" t="s">
        <v>1577</v>
      </c>
      <c r="J709" t="s">
        <v>38</v>
      </c>
      <c r="K709" t="s">
        <v>42</v>
      </c>
      <c r="L709" s="1">
        <v>60000</v>
      </c>
      <c r="M709">
        <v>4415</v>
      </c>
      <c r="N709" t="s">
        <v>1956</v>
      </c>
      <c r="O709" t="s">
        <v>723</v>
      </c>
      <c r="P709">
        <v>137</v>
      </c>
    </row>
    <row r="710" spans="1:18" x14ac:dyDescent="0.3">
      <c r="A710">
        <v>3950</v>
      </c>
      <c r="B710" s="1">
        <v>44000</v>
      </c>
      <c r="C710" t="s">
        <v>1957</v>
      </c>
      <c r="D710" s="1">
        <v>6704</v>
      </c>
      <c r="E710" s="1">
        <v>5722</v>
      </c>
      <c r="F710" t="s">
        <v>1259</v>
      </c>
      <c r="G710">
        <v>1</v>
      </c>
      <c r="H710" s="1">
        <v>36232</v>
      </c>
      <c r="I710" s="2">
        <v>44316</v>
      </c>
      <c r="J710" t="s">
        <v>38</v>
      </c>
      <c r="K710" t="s">
        <v>42</v>
      </c>
      <c r="L710" s="1">
        <v>40000</v>
      </c>
      <c r="M710">
        <v>3950</v>
      </c>
      <c r="N710" t="s">
        <v>1958</v>
      </c>
      <c r="O710" t="s">
        <v>387</v>
      </c>
    </row>
    <row r="711" spans="1:18" x14ac:dyDescent="0.3">
      <c r="A711">
        <v>4204</v>
      </c>
      <c r="B711" s="1">
        <v>10000</v>
      </c>
      <c r="C711" t="s">
        <v>1959</v>
      </c>
      <c r="D711" s="1">
        <v>2230</v>
      </c>
      <c r="E711" s="1">
        <v>2568</v>
      </c>
      <c r="F711" t="s">
        <v>1960</v>
      </c>
      <c r="J711" t="s">
        <v>114</v>
      </c>
      <c r="K711" t="s">
        <v>47</v>
      </c>
      <c r="L711" s="1">
        <v>6000</v>
      </c>
      <c r="M711">
        <v>4204</v>
      </c>
      <c r="N711" t="s">
        <v>1961</v>
      </c>
      <c r="O711" t="s">
        <v>70</v>
      </c>
      <c r="P711">
        <v>2</v>
      </c>
      <c r="Q711">
        <v>10</v>
      </c>
      <c r="R711" s="2">
        <v>48219</v>
      </c>
    </row>
    <row r="712" spans="1:18" x14ac:dyDescent="0.3">
      <c r="A712">
        <v>4430</v>
      </c>
      <c r="B712" s="1">
        <v>11400</v>
      </c>
      <c r="C712" t="s">
        <v>1245</v>
      </c>
      <c r="D712" s="1">
        <v>1371</v>
      </c>
      <c r="E712" s="1">
        <v>1389</v>
      </c>
      <c r="F712" t="s">
        <v>1962</v>
      </c>
      <c r="J712" t="s">
        <v>38</v>
      </c>
      <c r="K712" t="s">
        <v>36</v>
      </c>
      <c r="L712" s="1">
        <v>5000</v>
      </c>
      <c r="M712">
        <v>4430</v>
      </c>
      <c r="N712" t="s">
        <v>168</v>
      </c>
      <c r="O712" t="s">
        <v>775</v>
      </c>
      <c r="P712">
        <v>54</v>
      </c>
    </row>
    <row r="713" spans="1:18" x14ac:dyDescent="0.3">
      <c r="A713">
        <v>3925</v>
      </c>
      <c r="B713" s="1">
        <v>4891</v>
      </c>
      <c r="C713" t="s">
        <v>1366</v>
      </c>
      <c r="D713" s="1">
        <v>1291</v>
      </c>
      <c r="E713" s="1">
        <v>1818</v>
      </c>
      <c r="F713" t="s">
        <v>666</v>
      </c>
      <c r="G713">
        <v>1</v>
      </c>
      <c r="H713" s="1">
        <v>12500</v>
      </c>
      <c r="I713" s="2">
        <v>43752</v>
      </c>
      <c r="J713" t="s">
        <v>114</v>
      </c>
      <c r="K713" t="s">
        <v>47</v>
      </c>
      <c r="L713" s="1">
        <v>3500</v>
      </c>
      <c r="M713">
        <v>3925</v>
      </c>
      <c r="N713" t="s">
        <v>418</v>
      </c>
      <c r="O713" t="s">
        <v>78</v>
      </c>
      <c r="Q713">
        <v>7.77</v>
      </c>
      <c r="R713" s="2">
        <v>47405</v>
      </c>
    </row>
    <row r="714" spans="1:18" x14ac:dyDescent="0.3">
      <c r="A714">
        <v>4009</v>
      </c>
      <c r="B714" s="1">
        <v>49880</v>
      </c>
      <c r="C714" t="s">
        <v>1963</v>
      </c>
      <c r="D714" s="1">
        <v>3831</v>
      </c>
      <c r="E714" s="1">
        <v>3650</v>
      </c>
      <c r="F714" t="s">
        <v>1964</v>
      </c>
      <c r="H714" s="1">
        <v>36500</v>
      </c>
      <c r="I714" s="2">
        <v>44227</v>
      </c>
      <c r="J714" t="s">
        <v>57</v>
      </c>
      <c r="K714" t="s">
        <v>42</v>
      </c>
      <c r="L714" s="1">
        <v>42000</v>
      </c>
      <c r="M714">
        <v>4009</v>
      </c>
      <c r="N714" t="s">
        <v>1965</v>
      </c>
      <c r="O714" t="s">
        <v>1482</v>
      </c>
      <c r="P714">
        <v>109</v>
      </c>
      <c r="Q714">
        <v>29.1</v>
      </c>
      <c r="R714" s="2">
        <v>55184</v>
      </c>
    </row>
    <row r="715" spans="1:18" x14ac:dyDescent="0.3">
      <c r="A715">
        <v>4010</v>
      </c>
      <c r="B715" s="1">
        <v>5700</v>
      </c>
      <c r="C715" t="s">
        <v>189</v>
      </c>
      <c r="D715" s="1">
        <v>759</v>
      </c>
      <c r="E715" s="1">
        <v>885</v>
      </c>
      <c r="F715" t="s">
        <v>1966</v>
      </c>
      <c r="H715" s="1">
        <v>5978</v>
      </c>
      <c r="I715" s="2">
        <v>44183</v>
      </c>
      <c r="J715" t="s">
        <v>114</v>
      </c>
      <c r="K715" t="s">
        <v>47</v>
      </c>
      <c r="L715" s="1">
        <v>751</v>
      </c>
      <c r="M715">
        <v>4010</v>
      </c>
      <c r="N715" t="s">
        <v>1967</v>
      </c>
      <c r="O715" t="s">
        <v>1464</v>
      </c>
      <c r="P715">
        <v>14</v>
      </c>
      <c r="Q715">
        <v>7.29</v>
      </c>
      <c r="R715" s="2">
        <v>47218</v>
      </c>
    </row>
    <row r="716" spans="1:18" x14ac:dyDescent="0.3">
      <c r="A716">
        <v>3065</v>
      </c>
      <c r="B716" s="1">
        <v>37393</v>
      </c>
      <c r="C716" t="s">
        <v>1525</v>
      </c>
      <c r="D716" s="1">
        <v>6488</v>
      </c>
      <c r="E716" s="1">
        <v>5562</v>
      </c>
      <c r="F716" t="s">
        <v>434</v>
      </c>
      <c r="G716">
        <v>1</v>
      </c>
      <c r="H716" s="1">
        <v>47750</v>
      </c>
      <c r="I716" s="2">
        <v>43445</v>
      </c>
      <c r="J716" t="s">
        <v>114</v>
      </c>
      <c r="K716" t="s">
        <v>42</v>
      </c>
      <c r="L716" s="1">
        <v>19357</v>
      </c>
      <c r="M716">
        <v>3065</v>
      </c>
      <c r="N716" t="s">
        <v>1881</v>
      </c>
      <c r="O716" t="s">
        <v>1968</v>
      </c>
      <c r="Q716">
        <v>6.97</v>
      </c>
      <c r="R716" s="2">
        <v>47098</v>
      </c>
    </row>
    <row r="717" spans="1:18" x14ac:dyDescent="0.3">
      <c r="A717">
        <v>4414</v>
      </c>
      <c r="B717" s="1">
        <v>32000</v>
      </c>
      <c r="C717" t="s">
        <v>1211</v>
      </c>
      <c r="D717" s="1">
        <v>5114</v>
      </c>
      <c r="E717" t="s">
        <v>36</v>
      </c>
      <c r="F717" t="s">
        <v>701</v>
      </c>
      <c r="J717" t="s">
        <v>38</v>
      </c>
      <c r="K717" t="s">
        <v>42</v>
      </c>
      <c r="L717" s="1">
        <v>18000</v>
      </c>
      <c r="M717">
        <v>4414</v>
      </c>
      <c r="N717" t="s">
        <v>1969</v>
      </c>
      <c r="O717" t="s">
        <v>1970</v>
      </c>
      <c r="P717">
        <v>34</v>
      </c>
    </row>
    <row r="718" spans="1:18" x14ac:dyDescent="0.3">
      <c r="A718">
        <v>4428</v>
      </c>
      <c r="B718" s="1">
        <v>27888</v>
      </c>
      <c r="C718" t="s">
        <v>436</v>
      </c>
      <c r="D718" s="1">
        <v>3075</v>
      </c>
      <c r="E718" s="1">
        <v>2661</v>
      </c>
      <c r="F718" t="s">
        <v>557</v>
      </c>
      <c r="H718" s="1">
        <v>23500</v>
      </c>
      <c r="I718" s="2">
        <v>44544</v>
      </c>
      <c r="J718" t="s">
        <v>57</v>
      </c>
      <c r="K718" t="s">
        <v>42</v>
      </c>
      <c r="L718" s="1">
        <v>3075</v>
      </c>
      <c r="M718">
        <v>4428</v>
      </c>
      <c r="N718" t="s">
        <v>1971</v>
      </c>
      <c r="P718">
        <v>3</v>
      </c>
      <c r="Q718">
        <v>29.98</v>
      </c>
      <c r="R718" s="2">
        <v>55501</v>
      </c>
    </row>
    <row r="719" spans="1:18" x14ac:dyDescent="0.3">
      <c r="A719">
        <v>4424</v>
      </c>
      <c r="B719" s="1">
        <v>18800</v>
      </c>
      <c r="C719" t="s">
        <v>1972</v>
      </c>
      <c r="D719" s="1">
        <v>4217</v>
      </c>
      <c r="E719" s="1">
        <v>4012</v>
      </c>
      <c r="F719" t="s">
        <v>1973</v>
      </c>
      <c r="J719" t="s">
        <v>57</v>
      </c>
      <c r="K719" t="s">
        <v>36</v>
      </c>
      <c r="L719" s="1">
        <v>8000</v>
      </c>
      <c r="M719">
        <v>4424</v>
      </c>
      <c r="N719" t="s">
        <v>1974</v>
      </c>
      <c r="P719">
        <v>10</v>
      </c>
      <c r="Q719">
        <v>30</v>
      </c>
      <c r="R719" s="2">
        <v>55507</v>
      </c>
    </row>
    <row r="720" spans="1:18" x14ac:dyDescent="0.3">
      <c r="A720">
        <v>4406</v>
      </c>
      <c r="B720" s="1">
        <v>20000</v>
      </c>
      <c r="C720" t="s">
        <v>767</v>
      </c>
      <c r="D720" s="1">
        <v>3120</v>
      </c>
      <c r="E720" s="1">
        <v>2964</v>
      </c>
      <c r="F720" t="s">
        <v>1975</v>
      </c>
      <c r="J720" t="s">
        <v>38</v>
      </c>
      <c r="K720" t="s">
        <v>42</v>
      </c>
      <c r="L720" s="1">
        <v>10000</v>
      </c>
      <c r="M720">
        <v>4406</v>
      </c>
      <c r="N720" t="s">
        <v>1499</v>
      </c>
      <c r="O720" t="s">
        <v>504</v>
      </c>
      <c r="P720">
        <v>10</v>
      </c>
    </row>
    <row r="721" spans="1:18" x14ac:dyDescent="0.3">
      <c r="A721">
        <v>4383</v>
      </c>
      <c r="B721" s="1">
        <v>70000</v>
      </c>
      <c r="C721" t="s">
        <v>1976</v>
      </c>
      <c r="D721" s="1">
        <v>11442</v>
      </c>
      <c r="E721" s="1">
        <v>12159</v>
      </c>
      <c r="F721" t="s">
        <v>1790</v>
      </c>
      <c r="J721" t="s">
        <v>38</v>
      </c>
      <c r="K721" t="s">
        <v>36</v>
      </c>
      <c r="L721" s="1">
        <v>30000</v>
      </c>
      <c r="M721">
        <v>4383</v>
      </c>
      <c r="N721" t="s">
        <v>1977</v>
      </c>
      <c r="O721" t="s">
        <v>147</v>
      </c>
      <c r="P721">
        <v>109</v>
      </c>
    </row>
    <row r="722" spans="1:18" x14ac:dyDescent="0.3">
      <c r="A722">
        <v>4405</v>
      </c>
      <c r="B722" s="1">
        <v>245000</v>
      </c>
      <c r="C722" t="s">
        <v>1978</v>
      </c>
      <c r="D722" s="1">
        <v>27974</v>
      </c>
      <c r="E722" s="1">
        <v>24583</v>
      </c>
      <c r="F722" t="s">
        <v>1979</v>
      </c>
      <c r="J722" t="s">
        <v>38</v>
      </c>
      <c r="K722" t="s">
        <v>52</v>
      </c>
      <c r="L722" s="1">
        <v>200000</v>
      </c>
      <c r="M722">
        <v>4405</v>
      </c>
      <c r="N722" t="s">
        <v>1980</v>
      </c>
      <c r="O722" t="s">
        <v>482</v>
      </c>
      <c r="P722">
        <v>64</v>
      </c>
    </row>
    <row r="723" spans="1:18" x14ac:dyDescent="0.3">
      <c r="A723">
        <v>4410</v>
      </c>
      <c r="B723" s="1">
        <v>23500</v>
      </c>
      <c r="C723" t="s">
        <v>567</v>
      </c>
      <c r="D723" s="1">
        <v>3075</v>
      </c>
      <c r="E723" s="1">
        <v>2661</v>
      </c>
      <c r="F723" t="s">
        <v>557</v>
      </c>
      <c r="J723" t="s">
        <v>57</v>
      </c>
      <c r="K723" t="s">
        <v>42</v>
      </c>
      <c r="L723" s="1">
        <v>12000</v>
      </c>
      <c r="M723">
        <v>4410</v>
      </c>
      <c r="N723" t="s">
        <v>1971</v>
      </c>
      <c r="P723">
        <v>3</v>
      </c>
      <c r="Q723">
        <v>30</v>
      </c>
      <c r="R723" s="2">
        <v>55501</v>
      </c>
    </row>
    <row r="724" spans="1:18" x14ac:dyDescent="0.3">
      <c r="A724">
        <v>4407</v>
      </c>
      <c r="B724" s="1">
        <v>25000</v>
      </c>
      <c r="C724" t="s">
        <v>1981</v>
      </c>
      <c r="D724" s="1">
        <v>4572</v>
      </c>
      <c r="E724" s="1">
        <v>7880</v>
      </c>
      <c r="F724" t="s">
        <v>1408</v>
      </c>
      <c r="J724" t="s">
        <v>38</v>
      </c>
      <c r="K724" t="s">
        <v>42</v>
      </c>
      <c r="L724" s="1">
        <v>10000</v>
      </c>
      <c r="M724">
        <v>4407</v>
      </c>
      <c r="N724" t="s">
        <v>1783</v>
      </c>
      <c r="P724">
        <v>7</v>
      </c>
    </row>
    <row r="725" spans="1:18" x14ac:dyDescent="0.3">
      <c r="A725">
        <v>4053</v>
      </c>
      <c r="B725" s="1">
        <v>6400</v>
      </c>
      <c r="C725" t="s">
        <v>1848</v>
      </c>
      <c r="D725" s="1">
        <v>1349</v>
      </c>
      <c r="E725" s="1">
        <v>1041</v>
      </c>
      <c r="F725" t="s">
        <v>1982</v>
      </c>
      <c r="H725" s="1">
        <v>5435</v>
      </c>
      <c r="I725" s="2">
        <v>44378</v>
      </c>
      <c r="J725" t="s">
        <v>114</v>
      </c>
      <c r="K725" t="s">
        <v>47</v>
      </c>
      <c r="L725" s="1">
        <v>970</v>
      </c>
      <c r="M725">
        <v>4053</v>
      </c>
      <c r="N725" t="s">
        <v>540</v>
      </c>
      <c r="P725">
        <v>77</v>
      </c>
      <c r="Q725">
        <v>7.51</v>
      </c>
      <c r="R725" s="2">
        <v>47286</v>
      </c>
    </row>
    <row r="726" spans="1:18" x14ac:dyDescent="0.3">
      <c r="A726">
        <v>4144</v>
      </c>
      <c r="B726" s="1">
        <v>56000</v>
      </c>
      <c r="C726" t="s">
        <v>408</v>
      </c>
      <c r="D726" s="1">
        <v>10551</v>
      </c>
      <c r="E726" t="s">
        <v>36</v>
      </c>
      <c r="F726" t="s">
        <v>1983</v>
      </c>
      <c r="H726" s="1">
        <v>50000</v>
      </c>
      <c r="I726" s="2">
        <v>44335</v>
      </c>
      <c r="J726" t="s">
        <v>38</v>
      </c>
      <c r="K726" t="s">
        <v>42</v>
      </c>
      <c r="L726" s="1">
        <v>11446</v>
      </c>
      <c r="M726">
        <v>4144</v>
      </c>
      <c r="N726" t="s">
        <v>661</v>
      </c>
      <c r="O726" t="s">
        <v>479</v>
      </c>
      <c r="P726">
        <v>9</v>
      </c>
    </row>
    <row r="727" spans="1:18" x14ac:dyDescent="0.3">
      <c r="A727">
        <v>4124</v>
      </c>
      <c r="B727" s="1">
        <v>12300</v>
      </c>
      <c r="C727" t="s">
        <v>1984</v>
      </c>
      <c r="D727" s="1">
        <v>1015</v>
      </c>
      <c r="E727" s="1">
        <v>1049</v>
      </c>
      <c r="F727" t="s">
        <v>1985</v>
      </c>
      <c r="G727">
        <v>1</v>
      </c>
      <c r="H727" s="1">
        <v>8000</v>
      </c>
      <c r="I727" s="2">
        <v>44400</v>
      </c>
      <c r="J727" t="s">
        <v>38</v>
      </c>
      <c r="K727" t="s">
        <v>47</v>
      </c>
      <c r="L727" s="1">
        <v>3000</v>
      </c>
      <c r="M727">
        <v>4124</v>
      </c>
      <c r="N727" t="s">
        <v>1986</v>
      </c>
      <c r="O727" t="s">
        <v>49</v>
      </c>
    </row>
    <row r="728" spans="1:18" x14ac:dyDescent="0.3">
      <c r="A728">
        <v>4396</v>
      </c>
      <c r="B728" s="1">
        <v>14300</v>
      </c>
      <c r="C728" t="s">
        <v>1566</v>
      </c>
      <c r="D728" s="1">
        <v>1523</v>
      </c>
      <c r="E728" t="s">
        <v>36</v>
      </c>
      <c r="F728" t="s">
        <v>620</v>
      </c>
      <c r="J728" t="s">
        <v>38</v>
      </c>
      <c r="K728" t="s">
        <v>42</v>
      </c>
      <c r="L728" s="1">
        <v>10000</v>
      </c>
      <c r="M728">
        <v>4396</v>
      </c>
      <c r="N728" t="s">
        <v>1987</v>
      </c>
      <c r="O728" t="s">
        <v>70</v>
      </c>
      <c r="P728">
        <v>5</v>
      </c>
    </row>
    <row r="729" spans="1:18" x14ac:dyDescent="0.3">
      <c r="A729">
        <v>4382</v>
      </c>
      <c r="B729" s="1">
        <v>24000</v>
      </c>
      <c r="C729" t="s">
        <v>505</v>
      </c>
      <c r="D729" s="1">
        <v>3860</v>
      </c>
      <c r="E729" s="1">
        <v>4517</v>
      </c>
      <c r="F729" t="s">
        <v>1988</v>
      </c>
      <c r="J729" t="s">
        <v>114</v>
      </c>
      <c r="K729" t="s">
        <v>36</v>
      </c>
      <c r="L729" s="1">
        <v>10000</v>
      </c>
      <c r="M729">
        <v>4382</v>
      </c>
      <c r="N729" t="s">
        <v>1989</v>
      </c>
      <c r="O729" t="s">
        <v>723</v>
      </c>
      <c r="P729">
        <v>92</v>
      </c>
      <c r="Q729">
        <v>10</v>
      </c>
      <c r="R729" s="2">
        <v>48190</v>
      </c>
    </row>
    <row r="730" spans="1:18" x14ac:dyDescent="0.3">
      <c r="A730">
        <v>4397</v>
      </c>
      <c r="B730" s="1">
        <v>22000</v>
      </c>
      <c r="C730" t="s">
        <v>1990</v>
      </c>
      <c r="D730" s="1">
        <v>3696</v>
      </c>
      <c r="E730" s="1">
        <v>7589</v>
      </c>
      <c r="F730" t="s">
        <v>1342</v>
      </c>
      <c r="J730" t="s">
        <v>38</v>
      </c>
      <c r="K730" t="s">
        <v>42</v>
      </c>
      <c r="L730" s="1">
        <v>12000</v>
      </c>
      <c r="M730">
        <v>4397</v>
      </c>
      <c r="N730" t="s">
        <v>1991</v>
      </c>
      <c r="P730">
        <v>4</v>
      </c>
    </row>
    <row r="731" spans="1:18" x14ac:dyDescent="0.3">
      <c r="A731">
        <v>4398</v>
      </c>
      <c r="B731" s="1">
        <v>11500</v>
      </c>
      <c r="C731" t="s">
        <v>1992</v>
      </c>
      <c r="D731" s="1">
        <v>1830</v>
      </c>
      <c r="E731" s="1">
        <v>2620</v>
      </c>
      <c r="F731" t="s">
        <v>1993</v>
      </c>
      <c r="J731" t="s">
        <v>38</v>
      </c>
      <c r="K731" t="s">
        <v>42</v>
      </c>
      <c r="L731" s="1">
        <v>5000</v>
      </c>
      <c r="M731">
        <v>4398</v>
      </c>
      <c r="N731" t="s">
        <v>1991</v>
      </c>
      <c r="P731">
        <v>5</v>
      </c>
    </row>
    <row r="732" spans="1:18" x14ac:dyDescent="0.3">
      <c r="A732">
        <v>4391</v>
      </c>
      <c r="B732" s="1">
        <v>21000</v>
      </c>
      <c r="C732" t="s">
        <v>1994</v>
      </c>
      <c r="D732" s="1">
        <v>3751</v>
      </c>
      <c r="E732" t="s">
        <v>36</v>
      </c>
      <c r="F732" t="s">
        <v>41</v>
      </c>
      <c r="J732" t="s">
        <v>57</v>
      </c>
      <c r="K732" t="s">
        <v>42</v>
      </c>
      <c r="L732" s="1">
        <v>15000</v>
      </c>
      <c r="M732">
        <v>4391</v>
      </c>
      <c r="N732" t="s">
        <v>1995</v>
      </c>
      <c r="O732" t="s">
        <v>70</v>
      </c>
      <c r="P732">
        <v>14</v>
      </c>
      <c r="Q732">
        <v>30</v>
      </c>
      <c r="R732" s="2">
        <v>55493</v>
      </c>
    </row>
    <row r="733" spans="1:18" x14ac:dyDescent="0.3">
      <c r="A733">
        <v>3641</v>
      </c>
      <c r="B733" s="1">
        <v>17997</v>
      </c>
      <c r="C733" t="s">
        <v>75</v>
      </c>
      <c r="D733" s="1">
        <v>2471</v>
      </c>
      <c r="E733" s="1">
        <v>3257</v>
      </c>
      <c r="F733" t="s">
        <v>1264</v>
      </c>
      <c r="H733" s="1">
        <v>7429</v>
      </c>
      <c r="I733" s="2">
        <v>43921</v>
      </c>
      <c r="J733" t="s">
        <v>38</v>
      </c>
      <c r="K733" t="s">
        <v>42</v>
      </c>
      <c r="L733" s="1">
        <v>17700</v>
      </c>
      <c r="M733">
        <v>3641</v>
      </c>
      <c r="N733" t="s">
        <v>1996</v>
      </c>
      <c r="O733" t="s">
        <v>1997</v>
      </c>
      <c r="P733">
        <v>18</v>
      </c>
    </row>
    <row r="734" spans="1:18" x14ac:dyDescent="0.3">
      <c r="A734">
        <v>4134</v>
      </c>
      <c r="B734" s="1">
        <v>14500</v>
      </c>
      <c r="C734" t="s">
        <v>817</v>
      </c>
      <c r="D734" s="1">
        <v>2468</v>
      </c>
      <c r="E734" t="s">
        <v>36</v>
      </c>
      <c r="F734" t="s">
        <v>1998</v>
      </c>
      <c r="H734" s="1">
        <v>8000</v>
      </c>
      <c r="I734" s="2">
        <v>44376</v>
      </c>
      <c r="J734" t="s">
        <v>38</v>
      </c>
      <c r="K734" t="s">
        <v>47</v>
      </c>
      <c r="L734" s="1">
        <v>2024</v>
      </c>
      <c r="M734">
        <v>4134</v>
      </c>
      <c r="N734" t="s">
        <v>1999</v>
      </c>
      <c r="O734" t="s">
        <v>485</v>
      </c>
      <c r="P734">
        <v>10</v>
      </c>
    </row>
    <row r="735" spans="1:18" x14ac:dyDescent="0.3">
      <c r="A735">
        <v>4190</v>
      </c>
      <c r="B735" s="1">
        <v>35000</v>
      </c>
      <c r="C735" t="s">
        <v>1098</v>
      </c>
      <c r="D735" s="1">
        <v>4529</v>
      </c>
      <c r="E735" s="1">
        <v>5665</v>
      </c>
      <c r="F735" t="s">
        <v>858</v>
      </c>
      <c r="J735" t="s">
        <v>38</v>
      </c>
      <c r="K735" t="s">
        <v>42</v>
      </c>
      <c r="L735" s="1">
        <v>20000</v>
      </c>
      <c r="M735">
        <v>4190</v>
      </c>
      <c r="N735" t="s">
        <v>1226</v>
      </c>
      <c r="O735" t="s">
        <v>479</v>
      </c>
      <c r="P735">
        <v>33</v>
      </c>
    </row>
    <row r="736" spans="1:18" x14ac:dyDescent="0.3">
      <c r="A736">
        <v>4370</v>
      </c>
      <c r="B736" s="1">
        <v>90000</v>
      </c>
      <c r="C736" t="s">
        <v>1976</v>
      </c>
      <c r="D736" s="1">
        <v>14706</v>
      </c>
      <c r="E736" s="1">
        <v>16875</v>
      </c>
      <c r="F736" t="s">
        <v>778</v>
      </c>
      <c r="J736" t="s">
        <v>38</v>
      </c>
      <c r="K736" t="s">
        <v>42</v>
      </c>
      <c r="L736" s="1">
        <v>70000</v>
      </c>
      <c r="M736">
        <v>4370</v>
      </c>
      <c r="N736" t="s">
        <v>2000</v>
      </c>
      <c r="O736" t="s">
        <v>63</v>
      </c>
      <c r="P736">
        <v>12</v>
      </c>
    </row>
    <row r="737" spans="1:18" x14ac:dyDescent="0.3">
      <c r="A737">
        <v>4026</v>
      </c>
      <c r="B737" s="1">
        <v>5700</v>
      </c>
      <c r="C737" t="s">
        <v>2001</v>
      </c>
      <c r="D737" s="1">
        <v>538</v>
      </c>
      <c r="E737" s="1">
        <v>571</v>
      </c>
      <c r="F737" t="s">
        <v>1029</v>
      </c>
      <c r="H737" s="1">
        <v>2500</v>
      </c>
      <c r="I737" s="2">
        <v>44250</v>
      </c>
      <c r="J737" t="s">
        <v>38</v>
      </c>
      <c r="K737" t="s">
        <v>47</v>
      </c>
      <c r="L737" s="1">
        <v>5700</v>
      </c>
      <c r="M737">
        <v>4026</v>
      </c>
      <c r="N737" t="s">
        <v>2002</v>
      </c>
      <c r="O737" t="s">
        <v>425</v>
      </c>
      <c r="P737">
        <v>3</v>
      </c>
    </row>
    <row r="738" spans="1:18" x14ac:dyDescent="0.3">
      <c r="A738">
        <v>4205</v>
      </c>
      <c r="B738" s="1">
        <v>13900</v>
      </c>
      <c r="C738" t="s">
        <v>1180</v>
      </c>
      <c r="D738" s="1">
        <v>1722</v>
      </c>
      <c r="E738" s="1">
        <v>1152</v>
      </c>
      <c r="F738" t="s">
        <v>2003</v>
      </c>
      <c r="H738" s="1">
        <v>7500</v>
      </c>
      <c r="I738" s="2">
        <v>44453</v>
      </c>
      <c r="J738" t="s">
        <v>38</v>
      </c>
      <c r="K738" t="s">
        <v>47</v>
      </c>
      <c r="L738" s="1">
        <v>13900</v>
      </c>
      <c r="M738">
        <v>4205</v>
      </c>
      <c r="N738" t="s">
        <v>1108</v>
      </c>
      <c r="O738" t="s">
        <v>570</v>
      </c>
      <c r="P738">
        <v>50</v>
      </c>
    </row>
    <row r="739" spans="1:18" x14ac:dyDescent="0.3">
      <c r="A739">
        <v>4359</v>
      </c>
      <c r="B739" s="1">
        <v>85000</v>
      </c>
      <c r="C739" t="s">
        <v>181</v>
      </c>
      <c r="D739" s="1">
        <v>12038</v>
      </c>
      <c r="E739" s="1">
        <v>18753</v>
      </c>
      <c r="F739" t="s">
        <v>1948</v>
      </c>
      <c r="J739" t="s">
        <v>38</v>
      </c>
      <c r="K739" t="s">
        <v>42</v>
      </c>
      <c r="L739" s="1">
        <v>50000</v>
      </c>
      <c r="M739">
        <v>4359</v>
      </c>
      <c r="N739" t="s">
        <v>1898</v>
      </c>
      <c r="O739" t="s">
        <v>504</v>
      </c>
      <c r="P739">
        <v>3</v>
      </c>
    </row>
    <row r="740" spans="1:18" x14ac:dyDescent="0.3">
      <c r="A740">
        <v>4356</v>
      </c>
      <c r="B740" s="1">
        <v>87500</v>
      </c>
      <c r="C740" t="s">
        <v>2004</v>
      </c>
      <c r="D740" s="1">
        <v>30478</v>
      </c>
      <c r="E740" s="1">
        <v>14389</v>
      </c>
      <c r="F740" t="s">
        <v>2005</v>
      </c>
      <c r="J740" t="s">
        <v>38</v>
      </c>
      <c r="K740" t="s">
        <v>42</v>
      </c>
      <c r="L740" s="1">
        <v>30478</v>
      </c>
      <c r="M740">
        <v>4356</v>
      </c>
      <c r="N740" t="s">
        <v>260</v>
      </c>
      <c r="O740" t="s">
        <v>857</v>
      </c>
      <c r="P740">
        <v>17</v>
      </c>
    </row>
    <row r="741" spans="1:18" x14ac:dyDescent="0.3">
      <c r="A741">
        <v>4285</v>
      </c>
      <c r="B741" s="1">
        <v>19000</v>
      </c>
      <c r="C741" t="s">
        <v>55</v>
      </c>
      <c r="D741" s="1">
        <v>3622</v>
      </c>
      <c r="E741" s="1">
        <v>2584</v>
      </c>
      <c r="F741" t="s">
        <v>1139</v>
      </c>
      <c r="G741">
        <v>1</v>
      </c>
      <c r="J741" t="s">
        <v>114</v>
      </c>
      <c r="K741" t="s">
        <v>42</v>
      </c>
      <c r="L741" s="1">
        <v>7500</v>
      </c>
      <c r="M741">
        <v>4285</v>
      </c>
      <c r="N741" t="s">
        <v>2006</v>
      </c>
      <c r="O741" t="s">
        <v>345</v>
      </c>
      <c r="Q741">
        <v>10</v>
      </c>
      <c r="R741" s="2">
        <v>48174</v>
      </c>
    </row>
    <row r="742" spans="1:18" x14ac:dyDescent="0.3">
      <c r="A742">
        <v>4368</v>
      </c>
      <c r="B742" s="1">
        <v>28000</v>
      </c>
      <c r="C742" t="s">
        <v>2007</v>
      </c>
      <c r="D742" s="1">
        <v>2931</v>
      </c>
      <c r="E742" s="1">
        <v>3399</v>
      </c>
      <c r="F742" t="s">
        <v>2008</v>
      </c>
      <c r="J742" t="s">
        <v>57</v>
      </c>
      <c r="K742" t="s">
        <v>42</v>
      </c>
      <c r="L742" s="1">
        <v>2931</v>
      </c>
      <c r="M742">
        <v>4368</v>
      </c>
      <c r="N742" t="s">
        <v>1894</v>
      </c>
      <c r="O742" t="s">
        <v>482</v>
      </c>
      <c r="P742">
        <v>4</v>
      </c>
      <c r="Q742">
        <v>30</v>
      </c>
      <c r="R742" s="2">
        <v>55477</v>
      </c>
    </row>
    <row r="743" spans="1:18" x14ac:dyDescent="0.3">
      <c r="A743">
        <v>4334</v>
      </c>
      <c r="B743" s="1">
        <v>13000</v>
      </c>
      <c r="C743" t="s">
        <v>490</v>
      </c>
      <c r="D743" s="1">
        <v>1247</v>
      </c>
      <c r="E743" s="1">
        <v>1146</v>
      </c>
      <c r="F743" t="s">
        <v>2009</v>
      </c>
      <c r="J743" t="s">
        <v>38</v>
      </c>
      <c r="K743" t="s">
        <v>47</v>
      </c>
      <c r="L743" s="1">
        <v>5000</v>
      </c>
      <c r="M743">
        <v>4334</v>
      </c>
      <c r="N743" t="s">
        <v>2010</v>
      </c>
      <c r="O743" t="s">
        <v>2011</v>
      </c>
      <c r="P743">
        <v>28</v>
      </c>
    </row>
    <row r="744" spans="1:18" x14ac:dyDescent="0.3">
      <c r="A744">
        <v>4355</v>
      </c>
      <c r="B744" s="1">
        <v>540000</v>
      </c>
      <c r="C744" t="s">
        <v>2012</v>
      </c>
      <c r="D744" s="1">
        <v>68874</v>
      </c>
      <c r="E744" s="1">
        <v>74900</v>
      </c>
      <c r="F744" t="s">
        <v>701</v>
      </c>
      <c r="J744" t="s">
        <v>38</v>
      </c>
      <c r="K744" t="s">
        <v>52</v>
      </c>
      <c r="L744" s="1">
        <v>68874</v>
      </c>
      <c r="M744">
        <v>4355</v>
      </c>
      <c r="N744" t="s">
        <v>2013</v>
      </c>
      <c r="O744" t="s">
        <v>188</v>
      </c>
      <c r="P744">
        <v>8</v>
      </c>
    </row>
    <row r="745" spans="1:18" x14ac:dyDescent="0.3">
      <c r="A745">
        <v>4338</v>
      </c>
      <c r="B745" s="1">
        <v>85000</v>
      </c>
      <c r="C745" t="s">
        <v>181</v>
      </c>
      <c r="D745" s="1">
        <v>12038</v>
      </c>
      <c r="E745" s="1">
        <v>18753</v>
      </c>
      <c r="F745" t="s">
        <v>1948</v>
      </c>
      <c r="J745" t="s">
        <v>38</v>
      </c>
      <c r="K745" t="s">
        <v>42</v>
      </c>
      <c r="L745" s="1">
        <v>25000</v>
      </c>
      <c r="M745">
        <v>4338</v>
      </c>
      <c r="N745" t="s">
        <v>1898</v>
      </c>
      <c r="O745" t="s">
        <v>90</v>
      </c>
      <c r="P745">
        <v>3</v>
      </c>
    </row>
    <row r="746" spans="1:18" x14ac:dyDescent="0.3">
      <c r="A746">
        <v>3324</v>
      </c>
      <c r="B746" s="1">
        <v>16222</v>
      </c>
      <c r="C746" t="s">
        <v>312</v>
      </c>
      <c r="D746" s="1">
        <v>2758</v>
      </c>
      <c r="E746" s="1">
        <v>2606</v>
      </c>
      <c r="F746" t="s">
        <v>776</v>
      </c>
      <c r="H746" s="1">
        <v>10957</v>
      </c>
      <c r="I746" s="2">
        <v>43788</v>
      </c>
      <c r="J746" t="s">
        <v>114</v>
      </c>
      <c r="K746" t="s">
        <v>42</v>
      </c>
      <c r="L746" s="1">
        <v>10000</v>
      </c>
      <c r="M746">
        <v>3324</v>
      </c>
      <c r="N746" t="s">
        <v>2014</v>
      </c>
      <c r="O746" t="s">
        <v>2015</v>
      </c>
      <c r="P746">
        <v>146</v>
      </c>
      <c r="Q746">
        <v>8.01</v>
      </c>
      <c r="R746" s="2">
        <v>47441</v>
      </c>
    </row>
    <row r="747" spans="1:18" x14ac:dyDescent="0.3">
      <c r="A747">
        <v>4331</v>
      </c>
      <c r="B747" s="1">
        <v>16850</v>
      </c>
      <c r="C747" t="s">
        <v>95</v>
      </c>
      <c r="D747" s="1">
        <v>4548</v>
      </c>
      <c r="E747" s="1">
        <v>2403</v>
      </c>
      <c r="F747" t="s">
        <v>2016</v>
      </c>
      <c r="J747" t="s">
        <v>57</v>
      </c>
      <c r="K747" t="s">
        <v>42</v>
      </c>
      <c r="L747" s="1">
        <v>10000</v>
      </c>
      <c r="M747">
        <v>4331</v>
      </c>
      <c r="N747" t="s">
        <v>948</v>
      </c>
      <c r="O747" t="s">
        <v>958</v>
      </c>
      <c r="P747">
        <v>43</v>
      </c>
      <c r="Q747">
        <v>30</v>
      </c>
      <c r="R747" s="2">
        <v>55473</v>
      </c>
    </row>
    <row r="748" spans="1:18" x14ac:dyDescent="0.3">
      <c r="A748">
        <v>4342</v>
      </c>
      <c r="B748" s="1">
        <v>14000</v>
      </c>
      <c r="C748" t="s">
        <v>2017</v>
      </c>
      <c r="D748" s="1">
        <v>1220</v>
      </c>
      <c r="E748" s="1">
        <v>1053</v>
      </c>
      <c r="F748" t="s">
        <v>2018</v>
      </c>
      <c r="G748">
        <v>1</v>
      </c>
      <c r="J748" t="s">
        <v>38</v>
      </c>
      <c r="K748" t="s">
        <v>47</v>
      </c>
      <c r="L748" s="1">
        <v>5500</v>
      </c>
      <c r="M748">
        <v>4342</v>
      </c>
      <c r="N748" t="s">
        <v>1929</v>
      </c>
      <c r="O748" t="s">
        <v>2019</v>
      </c>
    </row>
    <row r="749" spans="1:18" x14ac:dyDescent="0.3">
      <c r="A749">
        <v>4340</v>
      </c>
      <c r="B749" s="1">
        <v>35000</v>
      </c>
      <c r="C749" t="s">
        <v>1786</v>
      </c>
      <c r="D749" s="1">
        <v>5898</v>
      </c>
      <c r="E749" s="1">
        <v>7398</v>
      </c>
      <c r="F749" t="s">
        <v>2020</v>
      </c>
      <c r="H749" s="1">
        <v>37000</v>
      </c>
      <c r="I749" s="2">
        <v>42940</v>
      </c>
      <c r="J749" t="s">
        <v>38</v>
      </c>
      <c r="K749" t="s">
        <v>36</v>
      </c>
      <c r="L749" s="1">
        <v>20000</v>
      </c>
      <c r="M749">
        <v>4340</v>
      </c>
      <c r="O749" t="s">
        <v>70</v>
      </c>
      <c r="P749">
        <v>2293</v>
      </c>
    </row>
    <row r="750" spans="1:18" x14ac:dyDescent="0.3">
      <c r="A750">
        <v>4217</v>
      </c>
      <c r="B750" s="1">
        <v>84000</v>
      </c>
      <c r="C750" t="s">
        <v>2021</v>
      </c>
      <c r="D750" s="1">
        <v>9605</v>
      </c>
      <c r="E750" s="1">
        <v>12582</v>
      </c>
      <c r="F750" t="s">
        <v>2022</v>
      </c>
      <c r="J750" t="s">
        <v>38</v>
      </c>
      <c r="K750" t="s">
        <v>42</v>
      </c>
      <c r="L750" s="1">
        <v>30000</v>
      </c>
      <c r="M750">
        <v>4217</v>
      </c>
      <c r="N750" t="s">
        <v>2023</v>
      </c>
      <c r="O750" t="s">
        <v>897</v>
      </c>
      <c r="P750">
        <v>39</v>
      </c>
    </row>
    <row r="751" spans="1:18" x14ac:dyDescent="0.3">
      <c r="A751">
        <v>4319</v>
      </c>
      <c r="B751" s="1">
        <v>8000</v>
      </c>
      <c r="C751" t="s">
        <v>2024</v>
      </c>
      <c r="D751" s="1">
        <v>1117</v>
      </c>
      <c r="E751" s="1">
        <v>397</v>
      </c>
      <c r="F751" t="s">
        <v>2025</v>
      </c>
      <c r="J751" t="s">
        <v>38</v>
      </c>
      <c r="K751" t="s">
        <v>47</v>
      </c>
      <c r="L751" s="1">
        <v>1117</v>
      </c>
      <c r="M751">
        <v>4319</v>
      </c>
      <c r="N751" t="s">
        <v>2026</v>
      </c>
      <c r="O751" t="s">
        <v>153</v>
      </c>
      <c r="P751">
        <v>2</v>
      </c>
    </row>
    <row r="752" spans="1:18" x14ac:dyDescent="0.3">
      <c r="A752">
        <v>4320</v>
      </c>
      <c r="B752" s="1">
        <v>42500</v>
      </c>
      <c r="C752" t="s">
        <v>969</v>
      </c>
      <c r="D752" s="1">
        <v>7627</v>
      </c>
      <c r="E752" s="1">
        <v>8697</v>
      </c>
      <c r="F752" t="s">
        <v>92</v>
      </c>
      <c r="J752" t="s">
        <v>38</v>
      </c>
      <c r="K752" t="s">
        <v>42</v>
      </c>
      <c r="L752" s="1">
        <v>7627</v>
      </c>
      <c r="M752">
        <v>4320</v>
      </c>
      <c r="N752" t="s">
        <v>2027</v>
      </c>
      <c r="O752" t="s">
        <v>147</v>
      </c>
      <c r="P752">
        <v>19</v>
      </c>
    </row>
    <row r="753" spans="1:18" x14ac:dyDescent="0.3">
      <c r="A753">
        <v>4193</v>
      </c>
      <c r="B753" s="1">
        <v>8000</v>
      </c>
      <c r="C753" t="s">
        <v>2028</v>
      </c>
      <c r="D753" s="1">
        <v>633</v>
      </c>
      <c r="E753" s="1">
        <v>541</v>
      </c>
      <c r="F753" t="s">
        <v>2029</v>
      </c>
      <c r="H753" s="1">
        <v>3750</v>
      </c>
      <c r="I753" s="2">
        <v>44447</v>
      </c>
      <c r="J753" t="s">
        <v>38</v>
      </c>
      <c r="K753" t="s">
        <v>47</v>
      </c>
      <c r="L753" s="1">
        <v>596</v>
      </c>
      <c r="M753">
        <v>4193</v>
      </c>
      <c r="N753" t="s">
        <v>2030</v>
      </c>
      <c r="O753" t="s">
        <v>2031</v>
      </c>
      <c r="P753">
        <v>2</v>
      </c>
    </row>
    <row r="754" spans="1:18" x14ac:dyDescent="0.3">
      <c r="A754">
        <v>3649</v>
      </c>
      <c r="B754" s="1">
        <v>24000</v>
      </c>
      <c r="C754" t="s">
        <v>436</v>
      </c>
      <c r="D754" s="1">
        <v>2647</v>
      </c>
      <c r="E754" s="1">
        <v>3232</v>
      </c>
      <c r="F754" t="s">
        <v>2032</v>
      </c>
      <c r="H754" s="1">
        <v>20000</v>
      </c>
      <c r="I754" s="2">
        <v>43936</v>
      </c>
      <c r="J754" t="s">
        <v>38</v>
      </c>
      <c r="K754" t="s">
        <v>42</v>
      </c>
      <c r="L754" s="1">
        <v>24000</v>
      </c>
      <c r="M754">
        <v>3649</v>
      </c>
      <c r="O754" t="s">
        <v>2033</v>
      </c>
      <c r="P754">
        <v>60</v>
      </c>
    </row>
    <row r="755" spans="1:18" x14ac:dyDescent="0.3">
      <c r="A755">
        <v>4289</v>
      </c>
      <c r="B755" s="1">
        <v>99999</v>
      </c>
      <c r="C755" t="s">
        <v>1135</v>
      </c>
      <c r="D755" s="1">
        <v>11735</v>
      </c>
      <c r="E755" s="1">
        <v>7072</v>
      </c>
      <c r="F755" t="s">
        <v>2034</v>
      </c>
      <c r="J755" t="s">
        <v>38</v>
      </c>
      <c r="K755" t="s">
        <v>42</v>
      </c>
      <c r="L755" s="1">
        <v>55000</v>
      </c>
      <c r="M755">
        <v>4289</v>
      </c>
      <c r="N755" t="s">
        <v>2035</v>
      </c>
      <c r="O755" t="s">
        <v>775</v>
      </c>
      <c r="P755">
        <v>7</v>
      </c>
    </row>
    <row r="756" spans="1:18" x14ac:dyDescent="0.3">
      <c r="A756">
        <v>4254</v>
      </c>
      <c r="B756" s="1">
        <v>45000</v>
      </c>
      <c r="C756" t="s">
        <v>158</v>
      </c>
      <c r="D756" s="1">
        <v>5254</v>
      </c>
      <c r="E756" s="1">
        <v>3648</v>
      </c>
      <c r="F756" t="s">
        <v>2036</v>
      </c>
      <c r="J756" t="s">
        <v>38</v>
      </c>
      <c r="K756" t="s">
        <v>42</v>
      </c>
      <c r="L756" s="1">
        <v>20000</v>
      </c>
      <c r="M756">
        <v>4254</v>
      </c>
      <c r="N756" t="s">
        <v>2035</v>
      </c>
      <c r="O756" t="s">
        <v>1300</v>
      </c>
      <c r="P756">
        <v>8</v>
      </c>
    </row>
    <row r="757" spans="1:18" x14ac:dyDescent="0.3">
      <c r="A757">
        <v>4278</v>
      </c>
      <c r="B757" s="1">
        <v>21000</v>
      </c>
      <c r="C757" t="s">
        <v>2037</v>
      </c>
      <c r="D757" s="1">
        <v>17322</v>
      </c>
      <c r="E757" t="s">
        <v>36</v>
      </c>
      <c r="F757" t="s">
        <v>521</v>
      </c>
      <c r="J757" t="s">
        <v>114</v>
      </c>
      <c r="K757" t="s">
        <v>36</v>
      </c>
      <c r="L757" s="1">
        <v>10000</v>
      </c>
      <c r="M757">
        <v>4278</v>
      </c>
      <c r="N757" t="s">
        <v>2038</v>
      </c>
      <c r="P757">
        <v>13</v>
      </c>
      <c r="Q757">
        <v>10</v>
      </c>
      <c r="R757" s="2">
        <v>48142</v>
      </c>
    </row>
    <row r="758" spans="1:18" x14ac:dyDescent="0.3">
      <c r="A758">
        <v>4280</v>
      </c>
      <c r="B758" s="1">
        <v>16000</v>
      </c>
      <c r="C758" t="s">
        <v>2039</v>
      </c>
      <c r="D758" s="1">
        <v>4003</v>
      </c>
      <c r="E758" t="s">
        <v>36</v>
      </c>
      <c r="F758" t="s">
        <v>521</v>
      </c>
      <c r="G758">
        <v>1</v>
      </c>
      <c r="J758" t="s">
        <v>38</v>
      </c>
      <c r="K758" t="s">
        <v>42</v>
      </c>
      <c r="L758" s="1">
        <v>10000</v>
      </c>
      <c r="M758">
        <v>4280</v>
      </c>
      <c r="N758" t="s">
        <v>2040</v>
      </c>
      <c r="O758" t="s">
        <v>402</v>
      </c>
    </row>
    <row r="759" spans="1:18" x14ac:dyDescent="0.3">
      <c r="A759">
        <v>4279</v>
      </c>
      <c r="B759" s="1">
        <v>10000</v>
      </c>
      <c r="C759" t="s">
        <v>2041</v>
      </c>
      <c r="D759" s="1">
        <v>1738</v>
      </c>
      <c r="E759" s="1">
        <v>5250</v>
      </c>
      <c r="F759" t="s">
        <v>1197</v>
      </c>
      <c r="G759">
        <v>1</v>
      </c>
      <c r="J759" t="s">
        <v>38</v>
      </c>
      <c r="K759" t="s">
        <v>47</v>
      </c>
      <c r="L759" s="1">
        <v>3000</v>
      </c>
      <c r="M759">
        <v>4279</v>
      </c>
      <c r="N759" t="s">
        <v>2042</v>
      </c>
      <c r="O759" t="s">
        <v>232</v>
      </c>
    </row>
    <row r="760" spans="1:18" x14ac:dyDescent="0.3">
      <c r="A760">
        <v>4233</v>
      </c>
      <c r="B760" s="1">
        <v>40000</v>
      </c>
      <c r="C760" t="s">
        <v>2024</v>
      </c>
      <c r="D760" s="1">
        <v>5585</v>
      </c>
      <c r="E760" s="1">
        <v>4277</v>
      </c>
      <c r="F760" t="s">
        <v>1376</v>
      </c>
      <c r="J760" t="s">
        <v>38</v>
      </c>
      <c r="K760" t="s">
        <v>42</v>
      </c>
      <c r="L760" s="1">
        <v>15000</v>
      </c>
      <c r="M760">
        <v>4233</v>
      </c>
      <c r="N760" t="s">
        <v>2043</v>
      </c>
      <c r="O760" t="s">
        <v>147</v>
      </c>
      <c r="P760">
        <v>27</v>
      </c>
    </row>
    <row r="761" spans="1:18" x14ac:dyDescent="0.3">
      <c r="A761">
        <v>4274</v>
      </c>
      <c r="B761" s="1">
        <v>18000</v>
      </c>
      <c r="C761" t="s">
        <v>2044</v>
      </c>
      <c r="D761" s="1">
        <v>1688</v>
      </c>
      <c r="E761" t="s">
        <v>36</v>
      </c>
      <c r="F761" t="s">
        <v>2045</v>
      </c>
      <c r="J761" t="s">
        <v>38</v>
      </c>
      <c r="K761" t="s">
        <v>42</v>
      </c>
      <c r="L761" s="1">
        <v>8000</v>
      </c>
      <c r="M761">
        <v>4274</v>
      </c>
      <c r="N761" t="s">
        <v>2046</v>
      </c>
      <c r="P761">
        <v>54</v>
      </c>
    </row>
    <row r="762" spans="1:18" x14ac:dyDescent="0.3">
      <c r="A762">
        <v>4237</v>
      </c>
      <c r="B762" s="1">
        <v>12250</v>
      </c>
      <c r="C762" t="s">
        <v>2047</v>
      </c>
      <c r="D762" s="1">
        <v>1074</v>
      </c>
      <c r="E762" s="1">
        <v>1021</v>
      </c>
      <c r="F762" t="s">
        <v>2048</v>
      </c>
      <c r="J762" t="s">
        <v>38</v>
      </c>
      <c r="K762" t="s">
        <v>47</v>
      </c>
      <c r="L762" s="1">
        <v>3000</v>
      </c>
      <c r="M762">
        <v>4237</v>
      </c>
      <c r="N762" t="s">
        <v>2049</v>
      </c>
      <c r="O762" t="s">
        <v>2050</v>
      </c>
      <c r="P762">
        <v>12</v>
      </c>
    </row>
    <row r="763" spans="1:18" x14ac:dyDescent="0.3">
      <c r="A763">
        <v>4236</v>
      </c>
      <c r="B763" s="1">
        <v>3000</v>
      </c>
      <c r="C763" t="s">
        <v>2051</v>
      </c>
      <c r="D763" s="1">
        <v>470</v>
      </c>
      <c r="E763" s="1">
        <v>851</v>
      </c>
      <c r="F763" t="s">
        <v>2052</v>
      </c>
      <c r="H763" s="1">
        <v>6600</v>
      </c>
      <c r="I763" s="2">
        <v>43934</v>
      </c>
      <c r="J763" t="s">
        <v>114</v>
      </c>
      <c r="K763" t="s">
        <v>47</v>
      </c>
      <c r="L763" s="1">
        <v>2000</v>
      </c>
      <c r="M763">
        <v>4236</v>
      </c>
      <c r="N763" t="s">
        <v>2053</v>
      </c>
      <c r="O763" t="s">
        <v>674</v>
      </c>
      <c r="P763">
        <v>2</v>
      </c>
      <c r="Q763">
        <v>8.3699999999999992</v>
      </c>
      <c r="R763" s="2">
        <v>47540</v>
      </c>
    </row>
    <row r="764" spans="1:18" x14ac:dyDescent="0.3">
      <c r="A764">
        <v>4257</v>
      </c>
      <c r="B764" s="1">
        <v>41000</v>
      </c>
      <c r="C764" t="s">
        <v>843</v>
      </c>
      <c r="D764" s="1">
        <v>11628</v>
      </c>
      <c r="E764" s="1">
        <v>6320</v>
      </c>
      <c r="F764" t="s">
        <v>914</v>
      </c>
      <c r="J764" t="s">
        <v>38</v>
      </c>
      <c r="K764" t="s">
        <v>42</v>
      </c>
      <c r="L764" s="1">
        <v>15000</v>
      </c>
      <c r="M764">
        <v>4257</v>
      </c>
      <c r="N764" t="s">
        <v>2054</v>
      </c>
      <c r="O764" t="s">
        <v>479</v>
      </c>
      <c r="P764">
        <v>17</v>
      </c>
    </row>
    <row r="765" spans="1:18" x14ac:dyDescent="0.3">
      <c r="A765">
        <v>4167</v>
      </c>
      <c r="B765" s="1">
        <v>81000</v>
      </c>
      <c r="C765" t="s">
        <v>1647</v>
      </c>
      <c r="D765" s="1">
        <v>8548</v>
      </c>
      <c r="E765" s="1">
        <v>8736</v>
      </c>
      <c r="F765" t="s">
        <v>2055</v>
      </c>
      <c r="J765" t="s">
        <v>38</v>
      </c>
      <c r="K765" t="s">
        <v>42</v>
      </c>
      <c r="L765" s="1">
        <v>60000</v>
      </c>
      <c r="M765">
        <v>4167</v>
      </c>
      <c r="N765" t="s">
        <v>2056</v>
      </c>
      <c r="O765" t="s">
        <v>1050</v>
      </c>
      <c r="P765">
        <v>135</v>
      </c>
    </row>
    <row r="766" spans="1:18" x14ac:dyDescent="0.3">
      <c r="A766">
        <v>4219</v>
      </c>
      <c r="B766" s="1">
        <v>98000</v>
      </c>
      <c r="C766" t="s">
        <v>2057</v>
      </c>
      <c r="D766" s="1">
        <v>19678</v>
      </c>
      <c r="E766" s="1">
        <v>29399</v>
      </c>
      <c r="F766" t="s">
        <v>2058</v>
      </c>
      <c r="J766" t="s">
        <v>38</v>
      </c>
      <c r="K766" t="s">
        <v>42</v>
      </c>
      <c r="L766" s="1">
        <v>50000</v>
      </c>
      <c r="M766">
        <v>4219</v>
      </c>
      <c r="N766" t="s">
        <v>3079</v>
      </c>
      <c r="O766" t="s">
        <v>229</v>
      </c>
      <c r="P766">
        <v>62</v>
      </c>
    </row>
    <row r="767" spans="1:18" x14ac:dyDescent="0.3">
      <c r="A767">
        <v>4266</v>
      </c>
      <c r="B767" s="1">
        <v>85000</v>
      </c>
      <c r="C767" t="s">
        <v>75</v>
      </c>
      <c r="D767" s="1">
        <v>11684</v>
      </c>
      <c r="E767" s="1">
        <v>10549</v>
      </c>
      <c r="F767" t="s">
        <v>2059</v>
      </c>
      <c r="J767" t="s">
        <v>38</v>
      </c>
      <c r="K767" t="s">
        <v>42</v>
      </c>
      <c r="L767" s="1">
        <v>50000</v>
      </c>
      <c r="M767">
        <v>4266</v>
      </c>
      <c r="N767" t="s">
        <v>1151</v>
      </c>
      <c r="O767" t="s">
        <v>656</v>
      </c>
      <c r="P767">
        <v>11</v>
      </c>
    </row>
    <row r="768" spans="1:18" x14ac:dyDescent="0.3">
      <c r="A768">
        <v>4030</v>
      </c>
      <c r="B768" s="1">
        <v>153000</v>
      </c>
      <c r="C768" t="s">
        <v>2060</v>
      </c>
      <c r="D768" s="1">
        <v>11593</v>
      </c>
      <c r="E768" s="1">
        <v>11636</v>
      </c>
      <c r="F768" t="s">
        <v>2061</v>
      </c>
      <c r="H768" s="1">
        <v>120000</v>
      </c>
      <c r="I768" s="2">
        <v>44223</v>
      </c>
      <c r="J768" t="s">
        <v>38</v>
      </c>
      <c r="K768" t="s">
        <v>52</v>
      </c>
      <c r="L768" s="1">
        <v>145000</v>
      </c>
      <c r="M768">
        <v>4030</v>
      </c>
      <c r="N768" t="s">
        <v>2062</v>
      </c>
      <c r="O768" t="s">
        <v>1027</v>
      </c>
      <c r="P768">
        <v>98</v>
      </c>
    </row>
    <row r="769" spans="1:18" x14ac:dyDescent="0.3">
      <c r="A769">
        <v>4253</v>
      </c>
      <c r="B769" s="1">
        <v>8000</v>
      </c>
      <c r="C769" t="s">
        <v>754</v>
      </c>
      <c r="D769" s="1">
        <v>1103</v>
      </c>
      <c r="E769" s="1">
        <v>1299</v>
      </c>
      <c r="F769" t="s">
        <v>343</v>
      </c>
      <c r="J769" t="s">
        <v>57</v>
      </c>
      <c r="K769" t="s">
        <v>47</v>
      </c>
      <c r="L769" s="1">
        <v>4000</v>
      </c>
      <c r="M769">
        <v>4253</v>
      </c>
      <c r="N769" t="s">
        <v>1850</v>
      </c>
      <c r="O769" t="s">
        <v>448</v>
      </c>
      <c r="P769">
        <v>4</v>
      </c>
      <c r="Q769">
        <v>30</v>
      </c>
      <c r="R769" s="2">
        <v>55438</v>
      </c>
    </row>
    <row r="770" spans="1:18" x14ac:dyDescent="0.3">
      <c r="A770">
        <v>4255</v>
      </c>
      <c r="B770" s="1">
        <v>115000</v>
      </c>
      <c r="C770" t="s">
        <v>2063</v>
      </c>
      <c r="D770" s="1">
        <v>15734</v>
      </c>
      <c r="E770" s="1">
        <v>15827</v>
      </c>
      <c r="F770" t="s">
        <v>2064</v>
      </c>
      <c r="H770" s="1">
        <v>108000</v>
      </c>
      <c r="I770" s="2">
        <v>43312</v>
      </c>
      <c r="J770" t="s">
        <v>38</v>
      </c>
      <c r="K770" t="s">
        <v>52</v>
      </c>
      <c r="L770" s="1">
        <v>50000</v>
      </c>
      <c r="M770">
        <v>4255</v>
      </c>
      <c r="N770" t="s">
        <v>1090</v>
      </c>
      <c r="O770" t="s">
        <v>63</v>
      </c>
      <c r="P770">
        <v>237</v>
      </c>
    </row>
    <row r="771" spans="1:18" x14ac:dyDescent="0.3">
      <c r="A771">
        <v>4126</v>
      </c>
      <c r="B771" s="1">
        <v>19500</v>
      </c>
      <c r="C771" t="s">
        <v>1017</v>
      </c>
      <c r="D771" s="1">
        <v>3139</v>
      </c>
      <c r="E771" s="1">
        <v>1837</v>
      </c>
      <c r="F771" t="s">
        <v>2065</v>
      </c>
      <c r="H771" s="1">
        <v>13800</v>
      </c>
      <c r="I771" s="2">
        <v>44409</v>
      </c>
      <c r="J771" t="s">
        <v>38</v>
      </c>
      <c r="K771" t="s">
        <v>47</v>
      </c>
      <c r="L771" s="1">
        <v>18000</v>
      </c>
      <c r="M771">
        <v>4126</v>
      </c>
      <c r="N771" t="s">
        <v>2066</v>
      </c>
      <c r="O771" t="s">
        <v>631</v>
      </c>
      <c r="P771">
        <v>2</v>
      </c>
    </row>
    <row r="772" spans="1:18" x14ac:dyDescent="0.3">
      <c r="A772">
        <v>4202</v>
      </c>
      <c r="B772" s="1">
        <v>177000</v>
      </c>
      <c r="C772" t="s">
        <v>2067</v>
      </c>
      <c r="D772" s="1">
        <v>19094</v>
      </c>
      <c r="E772" s="1">
        <v>17121</v>
      </c>
      <c r="F772" t="s">
        <v>2068</v>
      </c>
      <c r="J772" t="s">
        <v>57</v>
      </c>
      <c r="K772" t="s">
        <v>52</v>
      </c>
      <c r="L772" s="1">
        <v>100000</v>
      </c>
      <c r="M772">
        <v>4202</v>
      </c>
      <c r="N772" t="s">
        <v>2069</v>
      </c>
      <c r="O772" t="s">
        <v>1141</v>
      </c>
      <c r="P772">
        <v>32</v>
      </c>
      <c r="Q772">
        <v>30</v>
      </c>
      <c r="R772" s="2">
        <v>55437</v>
      </c>
    </row>
    <row r="773" spans="1:18" x14ac:dyDescent="0.3">
      <c r="A773">
        <v>4201</v>
      </c>
      <c r="B773" s="1">
        <v>22500</v>
      </c>
      <c r="C773" t="s">
        <v>2070</v>
      </c>
      <c r="D773" s="1">
        <v>11106</v>
      </c>
      <c r="E773" t="s">
        <v>36</v>
      </c>
      <c r="F773" t="s">
        <v>1328</v>
      </c>
      <c r="J773" t="s">
        <v>114</v>
      </c>
      <c r="K773" t="s">
        <v>36</v>
      </c>
      <c r="L773" s="1">
        <v>15000</v>
      </c>
      <c r="M773">
        <v>4201</v>
      </c>
      <c r="N773" t="s">
        <v>2071</v>
      </c>
      <c r="O773" t="s">
        <v>807</v>
      </c>
      <c r="P773">
        <v>45</v>
      </c>
      <c r="Q773">
        <v>10</v>
      </c>
      <c r="R773" s="2">
        <v>48130</v>
      </c>
    </row>
    <row r="774" spans="1:18" x14ac:dyDescent="0.3">
      <c r="A774">
        <v>4015</v>
      </c>
      <c r="B774" s="1">
        <v>4000</v>
      </c>
      <c r="C774" t="s">
        <v>1383</v>
      </c>
      <c r="D774" s="1">
        <v>299</v>
      </c>
      <c r="E774" s="1">
        <v>807</v>
      </c>
      <c r="F774" t="s">
        <v>2058</v>
      </c>
      <c r="H774" s="1">
        <v>6500</v>
      </c>
      <c r="I774" s="2">
        <v>44357</v>
      </c>
      <c r="J774" t="s">
        <v>38</v>
      </c>
      <c r="K774" t="s">
        <v>47</v>
      </c>
      <c r="L774" s="1">
        <v>3000</v>
      </c>
      <c r="M774">
        <v>4015</v>
      </c>
      <c r="N774" t="s">
        <v>2072</v>
      </c>
      <c r="O774" t="s">
        <v>2073</v>
      </c>
      <c r="P774">
        <v>93</v>
      </c>
    </row>
    <row r="775" spans="1:18" x14ac:dyDescent="0.3">
      <c r="A775">
        <v>4222</v>
      </c>
      <c r="B775" s="1">
        <v>40000</v>
      </c>
      <c r="C775" t="s">
        <v>2074</v>
      </c>
      <c r="D775" s="1">
        <v>23950</v>
      </c>
      <c r="E775" s="1">
        <v>13600</v>
      </c>
      <c r="F775" t="s">
        <v>41</v>
      </c>
      <c r="J775" t="s">
        <v>114</v>
      </c>
      <c r="K775" t="s">
        <v>42</v>
      </c>
      <c r="L775" s="1">
        <v>25000</v>
      </c>
      <c r="M775">
        <v>4222</v>
      </c>
      <c r="N775" t="s">
        <v>2038</v>
      </c>
      <c r="O775" t="s">
        <v>682</v>
      </c>
      <c r="P775">
        <v>19</v>
      </c>
      <c r="Q775">
        <v>10</v>
      </c>
      <c r="R775" s="2">
        <v>48128</v>
      </c>
    </row>
    <row r="776" spans="1:18" x14ac:dyDescent="0.3">
      <c r="A776">
        <v>4218</v>
      </c>
      <c r="B776" s="1">
        <v>91000</v>
      </c>
      <c r="C776" t="s">
        <v>1453</v>
      </c>
      <c r="D776" s="1">
        <v>15664</v>
      </c>
      <c r="E776" s="1">
        <v>28217</v>
      </c>
      <c r="F776" t="s">
        <v>2075</v>
      </c>
      <c r="J776" t="s">
        <v>38</v>
      </c>
      <c r="K776" t="s">
        <v>42</v>
      </c>
      <c r="L776" s="1">
        <v>45000</v>
      </c>
      <c r="M776">
        <v>4218</v>
      </c>
      <c r="N776" t="s">
        <v>2076</v>
      </c>
      <c r="O776" t="s">
        <v>485</v>
      </c>
      <c r="P776">
        <v>43</v>
      </c>
    </row>
    <row r="777" spans="1:18" x14ac:dyDescent="0.3">
      <c r="A777">
        <v>4240</v>
      </c>
      <c r="B777" s="1">
        <v>37000</v>
      </c>
      <c r="C777" t="s">
        <v>237</v>
      </c>
      <c r="D777" s="1">
        <v>7977</v>
      </c>
      <c r="E777" s="1">
        <v>7391</v>
      </c>
      <c r="F777" t="s">
        <v>274</v>
      </c>
      <c r="J777" t="s">
        <v>114</v>
      </c>
      <c r="K777" t="s">
        <v>42</v>
      </c>
      <c r="L777" s="1">
        <v>25000</v>
      </c>
      <c r="M777">
        <v>4240</v>
      </c>
      <c r="N777" t="s">
        <v>2077</v>
      </c>
      <c r="O777" t="s">
        <v>94</v>
      </c>
      <c r="P777">
        <v>14</v>
      </c>
      <c r="Q777">
        <v>10</v>
      </c>
      <c r="R777" s="2">
        <v>48128</v>
      </c>
    </row>
    <row r="778" spans="1:18" x14ac:dyDescent="0.3">
      <c r="A778">
        <v>4239</v>
      </c>
      <c r="B778" s="1">
        <v>65000</v>
      </c>
      <c r="C778" t="s">
        <v>223</v>
      </c>
      <c r="D778" s="1">
        <v>12368</v>
      </c>
      <c r="E778" s="1">
        <v>15708</v>
      </c>
      <c r="F778" t="s">
        <v>1259</v>
      </c>
      <c r="J778" t="s">
        <v>114</v>
      </c>
      <c r="K778" t="s">
        <v>42</v>
      </c>
      <c r="L778" s="1">
        <v>45000</v>
      </c>
      <c r="M778">
        <v>4239</v>
      </c>
      <c r="N778" t="s">
        <v>2078</v>
      </c>
      <c r="P778">
        <v>8</v>
      </c>
      <c r="Q778">
        <v>10</v>
      </c>
      <c r="R778" s="2">
        <v>48128</v>
      </c>
    </row>
    <row r="779" spans="1:18" x14ac:dyDescent="0.3">
      <c r="A779">
        <v>4227</v>
      </c>
      <c r="B779" s="1">
        <v>80001</v>
      </c>
      <c r="C779" t="s">
        <v>2079</v>
      </c>
      <c r="D779" s="1">
        <v>17523</v>
      </c>
      <c r="E779" s="1">
        <v>26691</v>
      </c>
      <c r="F779" t="s">
        <v>742</v>
      </c>
      <c r="J779" t="s">
        <v>38</v>
      </c>
      <c r="K779" t="s">
        <v>52</v>
      </c>
      <c r="L779" s="1">
        <v>55000</v>
      </c>
      <c r="M779">
        <v>4227</v>
      </c>
      <c r="N779" t="s">
        <v>2080</v>
      </c>
      <c r="O779" t="s">
        <v>2081</v>
      </c>
      <c r="P779">
        <v>56</v>
      </c>
    </row>
    <row r="780" spans="1:18" x14ac:dyDescent="0.3">
      <c r="A780">
        <v>4226</v>
      </c>
      <c r="B780" s="1">
        <v>327777</v>
      </c>
      <c r="C780" t="s">
        <v>2082</v>
      </c>
      <c r="D780" s="1">
        <v>46730</v>
      </c>
      <c r="E780" s="1">
        <v>60922</v>
      </c>
      <c r="F780" t="s">
        <v>325</v>
      </c>
      <c r="G780">
        <v>1</v>
      </c>
      <c r="J780" t="s">
        <v>38</v>
      </c>
      <c r="K780" t="s">
        <v>52</v>
      </c>
      <c r="L780" s="1">
        <v>145000</v>
      </c>
      <c r="M780">
        <v>4226</v>
      </c>
      <c r="N780" t="s">
        <v>2083</v>
      </c>
      <c r="O780" t="s">
        <v>482</v>
      </c>
    </row>
    <row r="781" spans="1:18" x14ac:dyDescent="0.3">
      <c r="A781">
        <v>4133</v>
      </c>
      <c r="B781" s="1">
        <v>32609</v>
      </c>
      <c r="C781" t="s">
        <v>2084</v>
      </c>
      <c r="D781" s="1">
        <v>2605</v>
      </c>
      <c r="E781" s="1">
        <v>1993</v>
      </c>
      <c r="F781" t="s">
        <v>1212</v>
      </c>
      <c r="H781" s="1">
        <v>15000</v>
      </c>
      <c r="I781" s="2">
        <v>44365</v>
      </c>
      <c r="J781" t="s">
        <v>38</v>
      </c>
      <c r="K781" t="s">
        <v>42</v>
      </c>
      <c r="L781" s="1">
        <v>2004</v>
      </c>
      <c r="M781">
        <v>4133</v>
      </c>
      <c r="N781" t="s">
        <v>1608</v>
      </c>
      <c r="O781" t="s">
        <v>70</v>
      </c>
      <c r="P781">
        <v>9</v>
      </c>
    </row>
    <row r="782" spans="1:18" x14ac:dyDescent="0.3">
      <c r="A782">
        <v>3516</v>
      </c>
      <c r="B782" s="1">
        <v>11000</v>
      </c>
      <c r="C782" t="s">
        <v>657</v>
      </c>
      <c r="D782" s="1">
        <v>1611</v>
      </c>
      <c r="E782" s="1">
        <v>2185</v>
      </c>
      <c r="F782" t="s">
        <v>186</v>
      </c>
      <c r="H782" s="1">
        <v>11480</v>
      </c>
      <c r="I782" s="2">
        <v>43644</v>
      </c>
      <c r="J782" t="s">
        <v>114</v>
      </c>
      <c r="K782" t="s">
        <v>47</v>
      </c>
      <c r="L782" s="1">
        <v>10600</v>
      </c>
      <c r="M782">
        <v>3516</v>
      </c>
      <c r="N782" t="s">
        <v>2085</v>
      </c>
      <c r="O782" t="s">
        <v>2073</v>
      </c>
      <c r="P782">
        <v>10</v>
      </c>
      <c r="Q782">
        <v>7.72</v>
      </c>
      <c r="R782" s="2">
        <v>47297</v>
      </c>
    </row>
    <row r="783" spans="1:18" x14ac:dyDescent="0.3">
      <c r="A783">
        <v>4136</v>
      </c>
      <c r="B783" s="1">
        <v>20000</v>
      </c>
      <c r="C783" t="s">
        <v>1274</v>
      </c>
      <c r="D783" s="1">
        <v>2296</v>
      </c>
      <c r="E783" s="1">
        <v>1750</v>
      </c>
      <c r="F783" t="s">
        <v>2086</v>
      </c>
      <c r="H783" s="1">
        <v>18500</v>
      </c>
      <c r="I783" s="2">
        <v>44390</v>
      </c>
      <c r="J783" t="s">
        <v>38</v>
      </c>
      <c r="K783" t="s">
        <v>42</v>
      </c>
      <c r="L783" s="1">
        <v>2655</v>
      </c>
      <c r="M783">
        <v>4136</v>
      </c>
      <c r="N783" t="s">
        <v>2087</v>
      </c>
      <c r="P783">
        <v>8</v>
      </c>
    </row>
    <row r="784" spans="1:18" x14ac:dyDescent="0.3">
      <c r="A784">
        <v>3995</v>
      </c>
      <c r="B784" s="1">
        <v>9000</v>
      </c>
      <c r="C784" t="s">
        <v>2088</v>
      </c>
      <c r="D784" s="1">
        <v>508</v>
      </c>
      <c r="E784" s="1">
        <v>617</v>
      </c>
      <c r="F784" t="s">
        <v>2089</v>
      </c>
      <c r="G784">
        <v>1</v>
      </c>
      <c r="H784" s="1">
        <v>7150</v>
      </c>
      <c r="I784" s="2">
        <v>44211</v>
      </c>
      <c r="J784" t="s">
        <v>38</v>
      </c>
      <c r="K784" t="s">
        <v>47</v>
      </c>
      <c r="L784" s="1">
        <v>7150</v>
      </c>
      <c r="M784">
        <v>3995</v>
      </c>
      <c r="N784" t="s">
        <v>1828</v>
      </c>
      <c r="O784" t="s">
        <v>307</v>
      </c>
    </row>
    <row r="785" spans="1:18" x14ac:dyDescent="0.3">
      <c r="A785">
        <v>4221</v>
      </c>
      <c r="B785" s="1">
        <v>9000</v>
      </c>
      <c r="C785" t="s">
        <v>170</v>
      </c>
      <c r="D785" s="1">
        <v>1700</v>
      </c>
      <c r="E785" t="s">
        <v>36</v>
      </c>
      <c r="F785" t="s">
        <v>1334</v>
      </c>
      <c r="J785" t="s">
        <v>38</v>
      </c>
      <c r="K785" t="s">
        <v>47</v>
      </c>
      <c r="L785" s="1">
        <v>4000</v>
      </c>
      <c r="M785">
        <v>4221</v>
      </c>
      <c r="N785" t="s">
        <v>2090</v>
      </c>
      <c r="O785" t="s">
        <v>147</v>
      </c>
      <c r="P785">
        <v>4</v>
      </c>
    </row>
    <row r="786" spans="1:18" x14ac:dyDescent="0.3">
      <c r="A786">
        <v>3932</v>
      </c>
      <c r="B786" s="1">
        <v>293000</v>
      </c>
      <c r="C786" t="s">
        <v>599</v>
      </c>
      <c r="D786" s="1">
        <v>56628</v>
      </c>
      <c r="E786" s="1">
        <v>74328</v>
      </c>
      <c r="F786" t="s">
        <v>2091</v>
      </c>
      <c r="H786" s="1">
        <v>228000</v>
      </c>
      <c r="I786" s="2">
        <v>42977</v>
      </c>
      <c r="J786" t="s">
        <v>38</v>
      </c>
      <c r="K786" t="s">
        <v>36</v>
      </c>
      <c r="M786">
        <v>3932</v>
      </c>
      <c r="N786" t="s">
        <v>2092</v>
      </c>
      <c r="O786" t="s">
        <v>482</v>
      </c>
      <c r="P786">
        <v>9</v>
      </c>
    </row>
    <row r="787" spans="1:18" x14ac:dyDescent="0.3">
      <c r="A787">
        <v>4211</v>
      </c>
      <c r="B787" s="1">
        <v>21500</v>
      </c>
      <c r="C787" t="s">
        <v>1339</v>
      </c>
      <c r="D787" s="1">
        <v>4592</v>
      </c>
      <c r="E787" t="s">
        <v>36</v>
      </c>
      <c r="F787" t="s">
        <v>1298</v>
      </c>
      <c r="J787" t="s">
        <v>38</v>
      </c>
      <c r="K787" t="s">
        <v>42</v>
      </c>
      <c r="L787" s="1">
        <v>12000</v>
      </c>
      <c r="M787">
        <v>4211</v>
      </c>
      <c r="N787" t="s">
        <v>1524</v>
      </c>
      <c r="O787" t="s">
        <v>90</v>
      </c>
      <c r="P787">
        <v>11</v>
      </c>
    </row>
    <row r="788" spans="1:18" x14ac:dyDescent="0.3">
      <c r="A788">
        <v>4188</v>
      </c>
      <c r="B788" s="1">
        <v>46000</v>
      </c>
      <c r="C788" t="s">
        <v>280</v>
      </c>
      <c r="D788" s="1">
        <v>10681</v>
      </c>
      <c r="E788" s="1">
        <v>11705</v>
      </c>
      <c r="F788" t="s">
        <v>1483</v>
      </c>
      <c r="J788" t="s">
        <v>38</v>
      </c>
      <c r="K788" t="s">
        <v>42</v>
      </c>
      <c r="L788" s="1">
        <v>30000</v>
      </c>
      <c r="M788">
        <v>4188</v>
      </c>
      <c r="N788" t="s">
        <v>2093</v>
      </c>
      <c r="O788" t="s">
        <v>188</v>
      </c>
      <c r="P788">
        <v>35</v>
      </c>
    </row>
    <row r="789" spans="1:18" x14ac:dyDescent="0.3">
      <c r="A789">
        <v>4210</v>
      </c>
      <c r="B789" s="1">
        <v>14100</v>
      </c>
      <c r="C789" t="s">
        <v>2094</v>
      </c>
      <c r="D789" s="1">
        <v>4927</v>
      </c>
      <c r="E789" t="s">
        <v>36</v>
      </c>
      <c r="F789" t="s">
        <v>880</v>
      </c>
      <c r="G789">
        <v>1</v>
      </c>
      <c r="J789" t="s">
        <v>38</v>
      </c>
      <c r="K789" t="s">
        <v>42</v>
      </c>
      <c r="L789" s="1">
        <v>12662</v>
      </c>
      <c r="M789">
        <v>4210</v>
      </c>
      <c r="N789" t="s">
        <v>2095</v>
      </c>
      <c r="O789" t="s">
        <v>63</v>
      </c>
    </row>
    <row r="790" spans="1:18" x14ac:dyDescent="0.3">
      <c r="A790">
        <v>4170</v>
      </c>
      <c r="B790" s="1">
        <v>20000</v>
      </c>
      <c r="C790" t="s">
        <v>2096</v>
      </c>
      <c r="D790" s="1">
        <v>3397</v>
      </c>
      <c r="E790" t="s">
        <v>36</v>
      </c>
      <c r="F790" t="s">
        <v>928</v>
      </c>
      <c r="J790" t="s">
        <v>38</v>
      </c>
      <c r="K790" t="s">
        <v>42</v>
      </c>
      <c r="L790" s="1">
        <v>15000</v>
      </c>
      <c r="M790">
        <v>4170</v>
      </c>
      <c r="N790" t="s">
        <v>1019</v>
      </c>
      <c r="O790" t="s">
        <v>1604</v>
      </c>
      <c r="P790">
        <v>31</v>
      </c>
    </row>
    <row r="791" spans="1:18" x14ac:dyDescent="0.3">
      <c r="A791">
        <v>4013</v>
      </c>
      <c r="B791" s="1">
        <v>100000</v>
      </c>
      <c r="C791" t="s">
        <v>1919</v>
      </c>
      <c r="D791" s="1">
        <v>11746</v>
      </c>
      <c r="E791" s="1">
        <v>12522</v>
      </c>
      <c r="F791" t="s">
        <v>2097</v>
      </c>
      <c r="H791" s="1">
        <v>70000</v>
      </c>
      <c r="I791" s="2">
        <v>44065</v>
      </c>
      <c r="J791" t="s">
        <v>38</v>
      </c>
      <c r="K791" t="s">
        <v>42</v>
      </c>
      <c r="L791" s="1">
        <v>80000</v>
      </c>
      <c r="M791">
        <v>4013</v>
      </c>
      <c r="N791" t="s">
        <v>837</v>
      </c>
      <c r="O791" t="s">
        <v>504</v>
      </c>
      <c r="P791">
        <v>3</v>
      </c>
    </row>
    <row r="792" spans="1:18" x14ac:dyDescent="0.3">
      <c r="A792">
        <v>4203</v>
      </c>
      <c r="B792" s="1">
        <v>12000</v>
      </c>
      <c r="C792" t="s">
        <v>2098</v>
      </c>
      <c r="D792" s="1">
        <v>1203</v>
      </c>
      <c r="E792" t="s">
        <v>36</v>
      </c>
      <c r="F792" t="s">
        <v>2099</v>
      </c>
      <c r="J792" t="s">
        <v>38</v>
      </c>
      <c r="K792" t="s">
        <v>36</v>
      </c>
      <c r="L792" s="1">
        <v>4000</v>
      </c>
      <c r="M792">
        <v>4203</v>
      </c>
      <c r="N792" t="s">
        <v>2100</v>
      </c>
      <c r="O792" t="s">
        <v>465</v>
      </c>
      <c r="P792">
        <v>15</v>
      </c>
    </row>
    <row r="793" spans="1:18" x14ac:dyDescent="0.3">
      <c r="A793">
        <v>3985</v>
      </c>
      <c r="B793" s="1">
        <v>19500</v>
      </c>
      <c r="C793" t="s">
        <v>628</v>
      </c>
      <c r="D793" s="1">
        <v>1890</v>
      </c>
      <c r="E793" s="1">
        <v>2003</v>
      </c>
      <c r="F793" t="s">
        <v>2101</v>
      </c>
      <c r="H793" s="1">
        <v>10000</v>
      </c>
      <c r="I793" s="2">
        <v>44225</v>
      </c>
      <c r="J793" t="s">
        <v>38</v>
      </c>
      <c r="K793" t="s">
        <v>42</v>
      </c>
      <c r="L793" s="1">
        <v>18000</v>
      </c>
      <c r="M793">
        <v>3985</v>
      </c>
      <c r="N793" t="s">
        <v>2102</v>
      </c>
      <c r="O793" t="s">
        <v>334</v>
      </c>
      <c r="P793">
        <v>19</v>
      </c>
    </row>
    <row r="794" spans="1:18" x14ac:dyDescent="0.3">
      <c r="A794">
        <v>4062</v>
      </c>
      <c r="B794" s="1">
        <v>12500</v>
      </c>
      <c r="C794" t="s">
        <v>2103</v>
      </c>
      <c r="D794" s="1">
        <v>2225</v>
      </c>
      <c r="E794" s="1">
        <v>2947</v>
      </c>
      <c r="F794" t="s">
        <v>1154</v>
      </c>
      <c r="G794">
        <v>1</v>
      </c>
      <c r="H794" s="1">
        <v>8900</v>
      </c>
      <c r="I794" s="2">
        <v>44392</v>
      </c>
      <c r="J794" t="s">
        <v>114</v>
      </c>
      <c r="K794" t="s">
        <v>47</v>
      </c>
      <c r="L794" s="1">
        <v>2225</v>
      </c>
      <c r="M794">
        <v>4062</v>
      </c>
      <c r="N794" t="s">
        <v>2104</v>
      </c>
      <c r="O794" t="s">
        <v>469</v>
      </c>
      <c r="Q794">
        <v>7.9</v>
      </c>
      <c r="R794" s="2">
        <v>47342</v>
      </c>
    </row>
    <row r="795" spans="1:18" x14ac:dyDescent="0.3">
      <c r="A795">
        <v>4191</v>
      </c>
      <c r="B795" s="1">
        <v>10000</v>
      </c>
      <c r="C795" t="s">
        <v>2105</v>
      </c>
      <c r="D795" s="1">
        <v>2463</v>
      </c>
      <c r="E795" s="1">
        <v>2321</v>
      </c>
      <c r="F795" t="s">
        <v>1948</v>
      </c>
      <c r="J795" t="s">
        <v>38</v>
      </c>
      <c r="K795" t="s">
        <v>36</v>
      </c>
      <c r="L795" s="1">
        <v>2463</v>
      </c>
      <c r="M795">
        <v>4191</v>
      </c>
      <c r="N795" t="s">
        <v>2106</v>
      </c>
      <c r="O795" t="s">
        <v>63</v>
      </c>
      <c r="P795">
        <v>8</v>
      </c>
    </row>
    <row r="796" spans="1:18" x14ac:dyDescent="0.3">
      <c r="A796">
        <v>4169</v>
      </c>
      <c r="B796" s="1">
        <v>7500</v>
      </c>
      <c r="C796" t="s">
        <v>2107</v>
      </c>
      <c r="D796" s="1">
        <v>1704</v>
      </c>
      <c r="E796" s="1">
        <v>918</v>
      </c>
      <c r="F796" t="s">
        <v>2108</v>
      </c>
      <c r="J796" t="s">
        <v>38</v>
      </c>
      <c r="K796" t="s">
        <v>36</v>
      </c>
      <c r="L796" s="1">
        <v>5100</v>
      </c>
      <c r="M796">
        <v>4169</v>
      </c>
      <c r="N796" t="s">
        <v>1108</v>
      </c>
      <c r="O796" t="s">
        <v>682</v>
      </c>
      <c r="P796">
        <v>50</v>
      </c>
    </row>
    <row r="797" spans="1:18" x14ac:dyDescent="0.3">
      <c r="A797">
        <v>4083</v>
      </c>
      <c r="B797" s="1">
        <v>196000</v>
      </c>
      <c r="C797" t="s">
        <v>2109</v>
      </c>
      <c r="D797" s="1">
        <v>26718</v>
      </c>
      <c r="E797" s="1">
        <v>25349</v>
      </c>
      <c r="F797" t="s">
        <v>2110</v>
      </c>
      <c r="J797" t="s">
        <v>38</v>
      </c>
      <c r="K797" t="s">
        <v>52</v>
      </c>
      <c r="L797" s="1">
        <v>171000</v>
      </c>
      <c r="M797">
        <v>4083</v>
      </c>
      <c r="N797" t="s">
        <v>2111</v>
      </c>
      <c r="O797" t="s">
        <v>214</v>
      </c>
      <c r="P797">
        <v>98</v>
      </c>
    </row>
    <row r="798" spans="1:18" x14ac:dyDescent="0.3">
      <c r="A798">
        <v>4164</v>
      </c>
      <c r="B798" s="1">
        <v>100000</v>
      </c>
      <c r="C798" t="s">
        <v>181</v>
      </c>
      <c r="D798" s="1">
        <v>14157</v>
      </c>
      <c r="E798" s="1">
        <v>11463</v>
      </c>
      <c r="F798" t="s">
        <v>2112</v>
      </c>
      <c r="J798" t="s">
        <v>38</v>
      </c>
      <c r="K798" t="s">
        <v>42</v>
      </c>
      <c r="L798" s="1">
        <v>70000</v>
      </c>
      <c r="M798">
        <v>4164</v>
      </c>
      <c r="N798" t="s">
        <v>1571</v>
      </c>
      <c r="O798" t="s">
        <v>356</v>
      </c>
      <c r="P798">
        <v>52</v>
      </c>
    </row>
    <row r="799" spans="1:18" x14ac:dyDescent="0.3">
      <c r="A799">
        <v>3081</v>
      </c>
      <c r="B799" s="1">
        <v>75000</v>
      </c>
      <c r="C799" t="s">
        <v>2113</v>
      </c>
      <c r="D799" s="1">
        <v>4062</v>
      </c>
      <c r="E799" s="1">
        <v>5147</v>
      </c>
      <c r="F799" t="s">
        <v>2114</v>
      </c>
      <c r="H799" s="1">
        <v>76000</v>
      </c>
      <c r="I799" s="2">
        <v>43312</v>
      </c>
      <c r="J799" t="s">
        <v>38</v>
      </c>
      <c r="K799" t="s">
        <v>42</v>
      </c>
      <c r="L799" s="1">
        <v>32598</v>
      </c>
      <c r="M799">
        <v>3081</v>
      </c>
      <c r="N799" t="s">
        <v>2115</v>
      </c>
      <c r="O799" t="s">
        <v>2116</v>
      </c>
      <c r="P799">
        <v>35</v>
      </c>
    </row>
    <row r="800" spans="1:18" x14ac:dyDescent="0.3">
      <c r="A800">
        <v>4166</v>
      </c>
      <c r="B800" s="1">
        <v>3750</v>
      </c>
      <c r="C800" t="s">
        <v>1239</v>
      </c>
      <c r="D800" s="1">
        <v>596</v>
      </c>
      <c r="E800" s="1">
        <v>543</v>
      </c>
      <c r="F800" t="s">
        <v>2117</v>
      </c>
      <c r="J800" t="s">
        <v>38</v>
      </c>
      <c r="K800" t="s">
        <v>36</v>
      </c>
      <c r="L800" s="1">
        <v>596</v>
      </c>
      <c r="M800">
        <v>4166</v>
      </c>
      <c r="N800" t="s">
        <v>2030</v>
      </c>
      <c r="P800">
        <v>2</v>
      </c>
    </row>
    <row r="801" spans="1:18" x14ac:dyDescent="0.3">
      <c r="A801">
        <v>4165</v>
      </c>
      <c r="B801" s="1">
        <v>7750</v>
      </c>
      <c r="C801" t="s">
        <v>71</v>
      </c>
      <c r="D801" s="1">
        <v>1000</v>
      </c>
      <c r="E801" s="1">
        <v>1252</v>
      </c>
      <c r="F801" t="s">
        <v>861</v>
      </c>
      <c r="J801" t="s">
        <v>38</v>
      </c>
      <c r="K801" t="s">
        <v>47</v>
      </c>
      <c r="L801" s="1">
        <v>1000</v>
      </c>
      <c r="M801">
        <v>4165</v>
      </c>
      <c r="N801" t="s">
        <v>2118</v>
      </c>
      <c r="P801">
        <v>4</v>
      </c>
    </row>
    <row r="802" spans="1:18" x14ac:dyDescent="0.3">
      <c r="A802">
        <v>4152</v>
      </c>
      <c r="B802" s="1">
        <v>12500</v>
      </c>
      <c r="C802" t="s">
        <v>792</v>
      </c>
      <c r="D802" s="1">
        <v>2940</v>
      </c>
      <c r="E802" t="s">
        <v>36</v>
      </c>
      <c r="F802" t="s">
        <v>489</v>
      </c>
      <c r="J802" t="s">
        <v>57</v>
      </c>
      <c r="K802" t="s">
        <v>42</v>
      </c>
      <c r="L802" s="1">
        <v>2940</v>
      </c>
      <c r="M802">
        <v>4152</v>
      </c>
      <c r="N802" t="s">
        <v>2119</v>
      </c>
      <c r="P802">
        <v>2</v>
      </c>
      <c r="Q802">
        <v>30</v>
      </c>
      <c r="R802" s="2">
        <v>55399</v>
      </c>
    </row>
    <row r="803" spans="1:18" x14ac:dyDescent="0.3">
      <c r="A803">
        <v>4027</v>
      </c>
      <c r="B803" s="1">
        <v>14000</v>
      </c>
      <c r="C803" t="s">
        <v>2120</v>
      </c>
      <c r="D803" s="1">
        <v>1010</v>
      </c>
      <c r="E803" s="1">
        <v>1167</v>
      </c>
      <c r="F803" t="s">
        <v>2121</v>
      </c>
      <c r="G803">
        <v>1</v>
      </c>
      <c r="H803" s="1">
        <v>13000</v>
      </c>
      <c r="I803" s="2">
        <v>44244</v>
      </c>
      <c r="J803" t="s">
        <v>38</v>
      </c>
      <c r="K803" t="s">
        <v>47</v>
      </c>
      <c r="L803" s="1">
        <v>14000</v>
      </c>
      <c r="M803">
        <v>4027</v>
      </c>
      <c r="N803" t="s">
        <v>2122</v>
      </c>
      <c r="O803" t="s">
        <v>307</v>
      </c>
    </row>
    <row r="804" spans="1:18" x14ac:dyDescent="0.3">
      <c r="A804">
        <v>4130</v>
      </c>
      <c r="B804" s="1">
        <v>26000</v>
      </c>
      <c r="C804" t="s">
        <v>2123</v>
      </c>
      <c r="D804" s="1">
        <v>4279</v>
      </c>
      <c r="E804" s="1">
        <v>4143</v>
      </c>
      <c r="F804" t="s">
        <v>288</v>
      </c>
      <c r="H804" s="1">
        <v>16500</v>
      </c>
      <c r="I804" s="2">
        <v>44337</v>
      </c>
      <c r="J804" t="s">
        <v>38</v>
      </c>
      <c r="K804" t="s">
        <v>36</v>
      </c>
      <c r="L804" s="1">
        <v>4279</v>
      </c>
      <c r="M804">
        <v>4130</v>
      </c>
      <c r="O804" t="s">
        <v>383</v>
      </c>
      <c r="P804">
        <v>312</v>
      </c>
    </row>
    <row r="805" spans="1:18" x14ac:dyDescent="0.3">
      <c r="A805">
        <v>4106</v>
      </c>
      <c r="B805" s="1">
        <v>100000</v>
      </c>
      <c r="C805" t="s">
        <v>2124</v>
      </c>
      <c r="D805" s="1">
        <v>16544</v>
      </c>
      <c r="E805" s="1">
        <v>58687</v>
      </c>
      <c r="F805" t="s">
        <v>1259</v>
      </c>
      <c r="G805">
        <v>1</v>
      </c>
      <c r="J805" t="s">
        <v>38</v>
      </c>
      <c r="K805" t="s">
        <v>42</v>
      </c>
      <c r="L805" s="1">
        <v>45000</v>
      </c>
      <c r="M805">
        <v>4106</v>
      </c>
      <c r="N805" t="s">
        <v>2125</v>
      </c>
      <c r="O805" t="s">
        <v>465</v>
      </c>
    </row>
    <row r="806" spans="1:18" x14ac:dyDescent="0.3">
      <c r="A806">
        <v>4078</v>
      </c>
      <c r="B806" s="1">
        <v>50000</v>
      </c>
      <c r="C806" t="s">
        <v>117</v>
      </c>
      <c r="D806" s="1">
        <v>7355</v>
      </c>
      <c r="E806" s="1">
        <v>5568</v>
      </c>
      <c r="F806" t="s">
        <v>2126</v>
      </c>
      <c r="J806" t="s">
        <v>38</v>
      </c>
      <c r="K806" t="s">
        <v>42</v>
      </c>
      <c r="L806" s="1">
        <v>15000</v>
      </c>
      <c r="M806">
        <v>4078</v>
      </c>
      <c r="N806" t="s">
        <v>1901</v>
      </c>
      <c r="P806">
        <v>3</v>
      </c>
    </row>
    <row r="807" spans="1:18" x14ac:dyDescent="0.3">
      <c r="A807">
        <v>4098</v>
      </c>
      <c r="B807" s="1">
        <v>35000</v>
      </c>
      <c r="C807" t="s">
        <v>2127</v>
      </c>
      <c r="D807" s="1">
        <v>25821</v>
      </c>
      <c r="E807" t="s">
        <v>36</v>
      </c>
      <c r="F807" t="s">
        <v>489</v>
      </c>
      <c r="J807" t="s">
        <v>57</v>
      </c>
      <c r="K807" t="s">
        <v>36</v>
      </c>
      <c r="L807" s="1">
        <v>20000</v>
      </c>
      <c r="M807">
        <v>4098</v>
      </c>
      <c r="N807" t="s">
        <v>1358</v>
      </c>
      <c r="O807" t="s">
        <v>147</v>
      </c>
      <c r="P807">
        <v>2</v>
      </c>
      <c r="Q807">
        <v>30</v>
      </c>
      <c r="R807" s="2">
        <v>55390</v>
      </c>
    </row>
    <row r="808" spans="1:18" x14ac:dyDescent="0.3">
      <c r="A808">
        <v>4103</v>
      </c>
      <c r="B808" s="1">
        <v>22500</v>
      </c>
      <c r="C808" t="s">
        <v>473</v>
      </c>
      <c r="D808" s="1">
        <v>2745</v>
      </c>
      <c r="E808" s="1">
        <v>1997</v>
      </c>
      <c r="F808" t="s">
        <v>2128</v>
      </c>
      <c r="J808" t="s">
        <v>38</v>
      </c>
      <c r="K808" t="s">
        <v>42</v>
      </c>
      <c r="L808" s="1">
        <v>9000</v>
      </c>
      <c r="M808">
        <v>4103</v>
      </c>
      <c r="N808" t="s">
        <v>1013</v>
      </c>
      <c r="P808">
        <v>66</v>
      </c>
    </row>
    <row r="809" spans="1:18" x14ac:dyDescent="0.3">
      <c r="A809">
        <v>4102</v>
      </c>
      <c r="B809" s="1">
        <v>8000</v>
      </c>
      <c r="C809" t="s">
        <v>2129</v>
      </c>
      <c r="D809" s="1">
        <v>995</v>
      </c>
      <c r="E809" s="1">
        <v>1409</v>
      </c>
      <c r="F809" t="s">
        <v>1924</v>
      </c>
      <c r="J809" t="s">
        <v>38</v>
      </c>
      <c r="K809" t="s">
        <v>47</v>
      </c>
      <c r="L809" s="1">
        <v>995</v>
      </c>
      <c r="M809">
        <v>4102</v>
      </c>
      <c r="N809" t="s">
        <v>2130</v>
      </c>
      <c r="O809" t="s">
        <v>63</v>
      </c>
      <c r="P809">
        <v>12</v>
      </c>
    </row>
    <row r="810" spans="1:18" x14ac:dyDescent="0.3">
      <c r="A810">
        <v>4014</v>
      </c>
      <c r="B810" s="1">
        <v>10000</v>
      </c>
      <c r="C810" t="s">
        <v>1606</v>
      </c>
      <c r="D810" s="1">
        <v>2212</v>
      </c>
      <c r="E810" s="1">
        <v>1981</v>
      </c>
      <c r="F810" t="s">
        <v>340</v>
      </c>
      <c r="H810" s="1">
        <v>8280</v>
      </c>
      <c r="I810" s="2">
        <v>44361</v>
      </c>
      <c r="J810" t="s">
        <v>38</v>
      </c>
      <c r="K810" t="s">
        <v>47</v>
      </c>
      <c r="L810" s="1">
        <v>8500</v>
      </c>
      <c r="M810">
        <v>4014</v>
      </c>
      <c r="N810" t="s">
        <v>2131</v>
      </c>
      <c r="O810" t="s">
        <v>1300</v>
      </c>
      <c r="P810">
        <v>31</v>
      </c>
    </row>
    <row r="811" spans="1:18" x14ac:dyDescent="0.3">
      <c r="A811">
        <v>4097</v>
      </c>
      <c r="B811" s="1">
        <v>17500</v>
      </c>
      <c r="C811" t="s">
        <v>2132</v>
      </c>
      <c r="D811" s="1">
        <v>1481</v>
      </c>
      <c r="E811" s="1">
        <v>1945</v>
      </c>
      <c r="F811" t="s">
        <v>1852</v>
      </c>
      <c r="J811" t="s">
        <v>38</v>
      </c>
      <c r="K811" t="s">
        <v>42</v>
      </c>
      <c r="L811" s="1">
        <v>1481</v>
      </c>
      <c r="M811">
        <v>4097</v>
      </c>
      <c r="N811" t="s">
        <v>85</v>
      </c>
      <c r="O811" t="s">
        <v>1195</v>
      </c>
      <c r="P811">
        <v>58</v>
      </c>
    </row>
    <row r="812" spans="1:18" x14ac:dyDescent="0.3">
      <c r="A812">
        <v>4093</v>
      </c>
      <c r="B812" s="1">
        <v>142500</v>
      </c>
      <c r="C812" t="s">
        <v>2133</v>
      </c>
      <c r="D812" s="1">
        <v>23051</v>
      </c>
      <c r="E812" s="1">
        <v>28586</v>
      </c>
      <c r="F812" t="s">
        <v>2134</v>
      </c>
      <c r="J812" t="s">
        <v>38</v>
      </c>
      <c r="K812" t="s">
        <v>52</v>
      </c>
      <c r="L812" s="1">
        <v>75000</v>
      </c>
      <c r="M812">
        <v>4093</v>
      </c>
      <c r="N812" t="s">
        <v>2135</v>
      </c>
      <c r="P812">
        <v>27</v>
      </c>
    </row>
    <row r="813" spans="1:18" x14ac:dyDescent="0.3">
      <c r="A813">
        <v>4086</v>
      </c>
      <c r="B813" s="1">
        <v>50000</v>
      </c>
      <c r="C813" t="s">
        <v>2136</v>
      </c>
      <c r="D813" s="1">
        <v>5588</v>
      </c>
      <c r="E813" s="1">
        <v>7172</v>
      </c>
      <c r="F813" t="s">
        <v>2137</v>
      </c>
      <c r="J813" t="s">
        <v>38</v>
      </c>
      <c r="K813" t="s">
        <v>42</v>
      </c>
      <c r="L813" s="1">
        <v>15000</v>
      </c>
      <c r="M813">
        <v>4086</v>
      </c>
      <c r="N813" t="s">
        <v>1013</v>
      </c>
      <c r="P813">
        <v>58</v>
      </c>
    </row>
    <row r="814" spans="1:18" x14ac:dyDescent="0.3">
      <c r="A814">
        <v>4096</v>
      </c>
      <c r="B814" s="1">
        <v>42000</v>
      </c>
      <c r="C814" t="s">
        <v>2138</v>
      </c>
      <c r="D814" s="1">
        <v>4557</v>
      </c>
      <c r="E814" s="1">
        <v>4429</v>
      </c>
      <c r="F814" t="s">
        <v>2139</v>
      </c>
      <c r="J814" t="s">
        <v>38</v>
      </c>
      <c r="K814" t="s">
        <v>42</v>
      </c>
      <c r="L814" s="1">
        <v>15000</v>
      </c>
      <c r="M814">
        <v>4096</v>
      </c>
      <c r="N814" t="s">
        <v>1901</v>
      </c>
      <c r="P814">
        <v>6</v>
      </c>
    </row>
    <row r="815" spans="1:18" x14ac:dyDescent="0.3">
      <c r="A815">
        <v>4095</v>
      </c>
      <c r="B815" s="1">
        <v>160000</v>
      </c>
      <c r="C815" t="s">
        <v>700</v>
      </c>
      <c r="D815" s="1">
        <v>34565</v>
      </c>
      <c r="E815" s="1">
        <v>53448</v>
      </c>
      <c r="F815" t="s">
        <v>2140</v>
      </c>
      <c r="J815" t="s">
        <v>114</v>
      </c>
      <c r="K815" t="s">
        <v>52</v>
      </c>
      <c r="L815" s="1">
        <v>90000</v>
      </c>
      <c r="M815">
        <v>4095</v>
      </c>
      <c r="N815" t="s">
        <v>2141</v>
      </c>
      <c r="O815" t="s">
        <v>63</v>
      </c>
      <c r="P815">
        <v>93</v>
      </c>
      <c r="Q815">
        <v>10</v>
      </c>
      <c r="R815" s="2">
        <v>48084</v>
      </c>
    </row>
    <row r="816" spans="1:18" x14ac:dyDescent="0.3">
      <c r="A816">
        <v>4039</v>
      </c>
      <c r="B816" s="1">
        <v>230000</v>
      </c>
      <c r="C816" t="s">
        <v>304</v>
      </c>
      <c r="D816" s="1">
        <v>50112</v>
      </c>
      <c r="E816" s="1">
        <v>29722</v>
      </c>
      <c r="F816" t="s">
        <v>2142</v>
      </c>
      <c r="J816" t="s">
        <v>38</v>
      </c>
      <c r="K816" t="s">
        <v>52</v>
      </c>
      <c r="L816" s="1">
        <v>50099</v>
      </c>
      <c r="M816">
        <v>4039</v>
      </c>
      <c r="N816" t="s">
        <v>2143</v>
      </c>
      <c r="O816" t="s">
        <v>184</v>
      </c>
      <c r="P816">
        <v>90</v>
      </c>
    </row>
    <row r="817" spans="1:18" x14ac:dyDescent="0.3">
      <c r="A817">
        <v>4094</v>
      </c>
      <c r="B817" s="1">
        <v>17500</v>
      </c>
      <c r="C817" t="s">
        <v>215</v>
      </c>
      <c r="D817" s="1">
        <v>1914</v>
      </c>
      <c r="E817" s="1">
        <v>3214</v>
      </c>
      <c r="F817" t="s">
        <v>2144</v>
      </c>
      <c r="J817" t="s">
        <v>38</v>
      </c>
      <c r="K817" t="s">
        <v>42</v>
      </c>
      <c r="L817" s="1">
        <v>6000</v>
      </c>
      <c r="M817">
        <v>4094</v>
      </c>
      <c r="N817" t="s">
        <v>1110</v>
      </c>
      <c r="P817">
        <v>6</v>
      </c>
    </row>
    <row r="818" spans="1:18" x14ac:dyDescent="0.3">
      <c r="A818">
        <v>3827</v>
      </c>
      <c r="B818" s="1">
        <v>49145</v>
      </c>
      <c r="C818" t="s">
        <v>577</v>
      </c>
      <c r="D818" s="1">
        <v>7938</v>
      </c>
      <c r="E818" s="1">
        <v>8815</v>
      </c>
      <c r="F818" t="s">
        <v>2145</v>
      </c>
      <c r="H818" s="1">
        <v>55000</v>
      </c>
      <c r="I818" s="2">
        <v>44076</v>
      </c>
      <c r="J818" t="s">
        <v>114</v>
      </c>
      <c r="K818" t="s">
        <v>42</v>
      </c>
      <c r="L818" s="1">
        <v>8345</v>
      </c>
      <c r="M818">
        <v>3827</v>
      </c>
      <c r="N818" t="s">
        <v>2146</v>
      </c>
      <c r="O818" t="s">
        <v>2019</v>
      </c>
      <c r="P818">
        <v>15</v>
      </c>
      <c r="Q818">
        <v>9.0299999999999994</v>
      </c>
      <c r="R818" s="2">
        <v>47728</v>
      </c>
    </row>
    <row r="819" spans="1:18" x14ac:dyDescent="0.3">
      <c r="A819">
        <v>4084</v>
      </c>
      <c r="B819" s="1">
        <v>25000</v>
      </c>
      <c r="C819" t="s">
        <v>420</v>
      </c>
      <c r="D819" s="1">
        <v>3882</v>
      </c>
      <c r="E819" s="1">
        <v>7310</v>
      </c>
      <c r="F819" t="s">
        <v>2147</v>
      </c>
      <c r="J819" t="s">
        <v>38</v>
      </c>
      <c r="K819" t="s">
        <v>42</v>
      </c>
      <c r="L819" s="1">
        <v>15000</v>
      </c>
      <c r="M819">
        <v>4084</v>
      </c>
      <c r="N819" t="s">
        <v>2148</v>
      </c>
      <c r="O819" t="s">
        <v>232</v>
      </c>
      <c r="P819">
        <v>20</v>
      </c>
    </row>
    <row r="820" spans="1:18" x14ac:dyDescent="0.3">
      <c r="A820">
        <v>4090</v>
      </c>
      <c r="B820" s="1">
        <v>35000</v>
      </c>
      <c r="C820" t="s">
        <v>2149</v>
      </c>
      <c r="D820" s="1">
        <v>4301</v>
      </c>
      <c r="E820" s="1">
        <v>4578</v>
      </c>
      <c r="F820" t="s">
        <v>2150</v>
      </c>
      <c r="J820" t="s">
        <v>38</v>
      </c>
      <c r="K820" t="s">
        <v>42</v>
      </c>
      <c r="L820" s="1">
        <v>12000</v>
      </c>
      <c r="M820">
        <v>4090</v>
      </c>
      <c r="N820" t="s">
        <v>2151</v>
      </c>
      <c r="O820" t="s">
        <v>63</v>
      </c>
      <c r="P820">
        <v>52</v>
      </c>
    </row>
    <row r="821" spans="1:18" x14ac:dyDescent="0.3">
      <c r="A821">
        <v>4081</v>
      </c>
      <c r="B821" s="1">
        <v>275000</v>
      </c>
      <c r="C821" t="s">
        <v>2079</v>
      </c>
      <c r="D821" s="1">
        <v>60172</v>
      </c>
      <c r="E821" s="1">
        <v>79103</v>
      </c>
      <c r="F821" t="s">
        <v>2152</v>
      </c>
      <c r="J821" t="s">
        <v>114</v>
      </c>
      <c r="K821" t="s">
        <v>52</v>
      </c>
      <c r="L821" s="1">
        <v>120000</v>
      </c>
      <c r="M821">
        <v>4081</v>
      </c>
      <c r="N821" t="s">
        <v>2153</v>
      </c>
      <c r="O821" t="s">
        <v>94</v>
      </c>
      <c r="P821">
        <v>80</v>
      </c>
      <c r="Q821">
        <v>10</v>
      </c>
      <c r="R821" s="2">
        <v>48080</v>
      </c>
    </row>
    <row r="822" spans="1:18" x14ac:dyDescent="0.3">
      <c r="A822">
        <v>4069</v>
      </c>
      <c r="B822" s="1">
        <v>17950</v>
      </c>
      <c r="C822" t="s">
        <v>1202</v>
      </c>
      <c r="D822" s="1">
        <v>2817</v>
      </c>
      <c r="E822" t="s">
        <v>36</v>
      </c>
      <c r="F822" t="s">
        <v>1564</v>
      </c>
      <c r="J822" t="s">
        <v>38</v>
      </c>
      <c r="K822" t="s">
        <v>42</v>
      </c>
      <c r="L822" s="1">
        <v>7500</v>
      </c>
      <c r="M822">
        <v>4069</v>
      </c>
      <c r="N822" t="s">
        <v>1265</v>
      </c>
      <c r="O822" t="s">
        <v>458</v>
      </c>
      <c r="P822">
        <v>5</v>
      </c>
    </row>
    <row r="823" spans="1:18" x14ac:dyDescent="0.3">
      <c r="A823">
        <v>3969</v>
      </c>
      <c r="B823" s="1">
        <v>7500</v>
      </c>
      <c r="C823" t="s">
        <v>2154</v>
      </c>
      <c r="D823" s="1">
        <v>1448</v>
      </c>
      <c r="E823" s="1">
        <v>1023</v>
      </c>
      <c r="F823" t="s">
        <v>2155</v>
      </c>
      <c r="H823" s="1">
        <v>6750</v>
      </c>
      <c r="I823" s="2">
        <v>44249</v>
      </c>
      <c r="J823" t="s">
        <v>114</v>
      </c>
      <c r="K823" t="s">
        <v>47</v>
      </c>
      <c r="L823" s="1">
        <v>7500</v>
      </c>
      <c r="M823">
        <v>3969</v>
      </c>
      <c r="N823" t="s">
        <v>2156</v>
      </c>
      <c r="O823" t="s">
        <v>398</v>
      </c>
      <c r="P823">
        <v>3</v>
      </c>
      <c r="Q823">
        <v>7.44</v>
      </c>
      <c r="R823" s="2">
        <v>47146</v>
      </c>
    </row>
    <row r="824" spans="1:18" x14ac:dyDescent="0.3">
      <c r="A824">
        <v>4061</v>
      </c>
      <c r="B824" s="1">
        <v>175000</v>
      </c>
      <c r="C824" t="s">
        <v>2157</v>
      </c>
      <c r="D824" s="1">
        <v>16140</v>
      </c>
      <c r="E824" s="1">
        <v>14994</v>
      </c>
      <c r="F824" t="s">
        <v>2158</v>
      </c>
      <c r="J824" t="s">
        <v>38</v>
      </c>
      <c r="K824" t="s">
        <v>52</v>
      </c>
      <c r="L824" s="1">
        <v>125000</v>
      </c>
      <c r="M824">
        <v>4061</v>
      </c>
      <c r="N824" t="s">
        <v>583</v>
      </c>
      <c r="O824" t="s">
        <v>814</v>
      </c>
      <c r="P824">
        <v>192</v>
      </c>
    </row>
    <row r="825" spans="1:18" x14ac:dyDescent="0.3">
      <c r="A825">
        <v>4071</v>
      </c>
      <c r="B825" s="1">
        <v>18000</v>
      </c>
      <c r="C825" t="s">
        <v>2159</v>
      </c>
      <c r="D825" s="1">
        <v>2727</v>
      </c>
      <c r="E825" s="1">
        <v>1724</v>
      </c>
      <c r="F825" t="s">
        <v>413</v>
      </c>
      <c r="G825">
        <v>1</v>
      </c>
      <c r="J825" t="s">
        <v>38</v>
      </c>
      <c r="K825" t="s">
        <v>42</v>
      </c>
      <c r="L825" s="1">
        <v>11000</v>
      </c>
      <c r="M825">
        <v>4071</v>
      </c>
      <c r="N825" t="s">
        <v>2160</v>
      </c>
      <c r="O825" t="s">
        <v>307</v>
      </c>
    </row>
    <row r="826" spans="1:18" x14ac:dyDescent="0.3">
      <c r="A826">
        <v>4075</v>
      </c>
      <c r="B826" s="1">
        <v>25000</v>
      </c>
      <c r="C826" t="s">
        <v>2161</v>
      </c>
      <c r="D826" s="1">
        <v>5330</v>
      </c>
      <c r="E826" t="s">
        <v>36</v>
      </c>
      <c r="F826" t="s">
        <v>224</v>
      </c>
      <c r="J826" t="s">
        <v>38</v>
      </c>
      <c r="K826" t="s">
        <v>42</v>
      </c>
      <c r="L826" s="1">
        <v>12000</v>
      </c>
      <c r="M826">
        <v>4075</v>
      </c>
      <c r="N826" t="s">
        <v>2162</v>
      </c>
      <c r="O826" t="s">
        <v>476</v>
      </c>
      <c r="P826">
        <v>9</v>
      </c>
    </row>
    <row r="827" spans="1:18" x14ac:dyDescent="0.3">
      <c r="A827">
        <v>4080</v>
      </c>
      <c r="B827" s="1">
        <v>9000</v>
      </c>
      <c r="C827" t="s">
        <v>2163</v>
      </c>
      <c r="D827" s="1">
        <v>2198</v>
      </c>
      <c r="E827" s="1">
        <v>1891</v>
      </c>
      <c r="F827" t="s">
        <v>80</v>
      </c>
      <c r="J827" t="s">
        <v>114</v>
      </c>
      <c r="K827" t="s">
        <v>47</v>
      </c>
      <c r="L827" s="1">
        <v>6000</v>
      </c>
      <c r="M827">
        <v>4080</v>
      </c>
      <c r="N827" t="s">
        <v>2164</v>
      </c>
      <c r="O827" t="s">
        <v>1491</v>
      </c>
      <c r="P827">
        <v>133</v>
      </c>
      <c r="Q827">
        <v>10</v>
      </c>
      <c r="R827" s="2">
        <v>48077</v>
      </c>
    </row>
    <row r="828" spans="1:18" x14ac:dyDescent="0.3">
      <c r="A828">
        <v>4082</v>
      </c>
      <c r="B828" s="1">
        <v>29000</v>
      </c>
      <c r="C828" t="s">
        <v>2165</v>
      </c>
      <c r="D828" s="1">
        <v>3282</v>
      </c>
      <c r="E828" s="1">
        <v>3971</v>
      </c>
      <c r="F828" t="s">
        <v>2166</v>
      </c>
      <c r="J828" t="s">
        <v>38</v>
      </c>
      <c r="K828" t="s">
        <v>42</v>
      </c>
      <c r="L828" s="1">
        <v>3282</v>
      </c>
      <c r="M828">
        <v>4082</v>
      </c>
      <c r="N828" t="s">
        <v>1884</v>
      </c>
      <c r="P828">
        <v>131</v>
      </c>
    </row>
    <row r="829" spans="1:18" x14ac:dyDescent="0.3">
      <c r="A829">
        <v>4076</v>
      </c>
      <c r="B829" s="1">
        <v>65000</v>
      </c>
      <c r="C829" t="s">
        <v>987</v>
      </c>
      <c r="D829" s="1">
        <v>12905</v>
      </c>
      <c r="E829" s="1">
        <v>19609</v>
      </c>
      <c r="F829" t="s">
        <v>1855</v>
      </c>
      <c r="J829" t="s">
        <v>38</v>
      </c>
      <c r="K829" t="s">
        <v>42</v>
      </c>
      <c r="L829" s="1">
        <v>35000</v>
      </c>
      <c r="M829">
        <v>4076</v>
      </c>
      <c r="N829" t="s">
        <v>2167</v>
      </c>
      <c r="O829" t="s">
        <v>448</v>
      </c>
      <c r="P829">
        <v>24</v>
      </c>
    </row>
    <row r="830" spans="1:18" x14ac:dyDescent="0.3">
      <c r="A830">
        <v>4063</v>
      </c>
      <c r="B830" s="1">
        <v>300000</v>
      </c>
      <c r="C830" t="s">
        <v>2168</v>
      </c>
      <c r="D830" s="1">
        <v>26670</v>
      </c>
      <c r="E830" s="1">
        <v>26667</v>
      </c>
      <c r="F830" t="s">
        <v>2169</v>
      </c>
      <c r="J830" t="s">
        <v>38</v>
      </c>
      <c r="K830" t="s">
        <v>52</v>
      </c>
      <c r="L830" s="1">
        <v>220000</v>
      </c>
      <c r="M830">
        <v>4063</v>
      </c>
      <c r="N830" t="s">
        <v>1763</v>
      </c>
      <c r="O830" t="s">
        <v>570</v>
      </c>
      <c r="P830">
        <v>70</v>
      </c>
    </row>
    <row r="831" spans="1:18" x14ac:dyDescent="0.3">
      <c r="A831">
        <v>4066</v>
      </c>
      <c r="B831" s="1">
        <v>24500</v>
      </c>
      <c r="C831" t="s">
        <v>2170</v>
      </c>
      <c r="D831" s="1">
        <v>2428</v>
      </c>
      <c r="E831" s="1">
        <v>3187</v>
      </c>
      <c r="F831" t="s">
        <v>2171</v>
      </c>
      <c r="J831" t="s">
        <v>38</v>
      </c>
      <c r="K831" t="s">
        <v>42</v>
      </c>
      <c r="L831" s="1">
        <v>15000</v>
      </c>
      <c r="M831">
        <v>4066</v>
      </c>
      <c r="N831" t="s">
        <v>2172</v>
      </c>
      <c r="O831" t="s">
        <v>1774</v>
      </c>
      <c r="P831">
        <v>20</v>
      </c>
    </row>
    <row r="832" spans="1:18" x14ac:dyDescent="0.3">
      <c r="A832">
        <v>4074</v>
      </c>
      <c r="B832" s="1">
        <v>152000</v>
      </c>
      <c r="C832" t="s">
        <v>2173</v>
      </c>
      <c r="D832" s="1">
        <v>22609</v>
      </c>
      <c r="E832" t="s">
        <v>36</v>
      </c>
      <c r="F832" t="s">
        <v>2174</v>
      </c>
      <c r="J832" t="s">
        <v>38</v>
      </c>
      <c r="K832" t="s">
        <v>52</v>
      </c>
      <c r="L832" s="1">
        <v>66000</v>
      </c>
      <c r="M832">
        <v>4074</v>
      </c>
      <c r="N832" t="s">
        <v>2175</v>
      </c>
      <c r="O832" t="s">
        <v>1300</v>
      </c>
      <c r="P832">
        <v>66</v>
      </c>
    </row>
    <row r="833" spans="1:18" x14ac:dyDescent="0.3">
      <c r="A833">
        <v>4024</v>
      </c>
      <c r="B833" s="1">
        <v>13462</v>
      </c>
      <c r="C833" t="s">
        <v>784</v>
      </c>
      <c r="D833" s="1">
        <v>1271</v>
      </c>
      <c r="E833" s="1">
        <v>2024</v>
      </c>
      <c r="F833" t="s">
        <v>2176</v>
      </c>
      <c r="H833" s="1">
        <v>9550</v>
      </c>
      <c r="I833" s="2">
        <v>44254</v>
      </c>
      <c r="J833" t="s">
        <v>38</v>
      </c>
      <c r="K833" t="s">
        <v>47</v>
      </c>
      <c r="L833" s="1">
        <v>11500</v>
      </c>
      <c r="M833">
        <v>4024</v>
      </c>
      <c r="N833" t="s">
        <v>2177</v>
      </c>
      <c r="O833" t="s">
        <v>229</v>
      </c>
      <c r="P833">
        <v>38</v>
      </c>
    </row>
    <row r="834" spans="1:18" x14ac:dyDescent="0.3">
      <c r="A834">
        <v>4073</v>
      </c>
      <c r="B834" s="1">
        <v>15000</v>
      </c>
      <c r="C834" t="s">
        <v>1064</v>
      </c>
      <c r="D834" s="1">
        <v>1711</v>
      </c>
      <c r="E834" s="1">
        <v>2114</v>
      </c>
      <c r="F834" t="s">
        <v>2178</v>
      </c>
      <c r="J834" t="s">
        <v>57</v>
      </c>
      <c r="K834" t="s">
        <v>42</v>
      </c>
      <c r="L834" s="1">
        <v>8000</v>
      </c>
      <c r="M834">
        <v>4073</v>
      </c>
      <c r="N834" t="s">
        <v>626</v>
      </c>
      <c r="O834" t="s">
        <v>236</v>
      </c>
      <c r="P834">
        <v>4</v>
      </c>
      <c r="Q834">
        <v>30</v>
      </c>
      <c r="R834" s="2">
        <v>55368</v>
      </c>
    </row>
    <row r="835" spans="1:18" x14ac:dyDescent="0.3">
      <c r="A835">
        <v>4068</v>
      </c>
      <c r="B835" s="1">
        <v>13800</v>
      </c>
      <c r="C835" t="s">
        <v>45</v>
      </c>
      <c r="D835" s="1">
        <v>2679</v>
      </c>
      <c r="E835" t="s">
        <v>36</v>
      </c>
      <c r="F835" t="s">
        <v>2179</v>
      </c>
      <c r="J835" t="s">
        <v>38</v>
      </c>
      <c r="K835" t="s">
        <v>42</v>
      </c>
      <c r="L835" s="1">
        <v>9000</v>
      </c>
      <c r="M835">
        <v>4068</v>
      </c>
      <c r="N835" t="s">
        <v>2066</v>
      </c>
      <c r="O835" t="s">
        <v>1191</v>
      </c>
      <c r="P835">
        <v>2</v>
      </c>
    </row>
    <row r="836" spans="1:18" x14ac:dyDescent="0.3">
      <c r="A836">
        <v>4072</v>
      </c>
      <c r="B836" s="1">
        <v>7500</v>
      </c>
      <c r="C836" t="s">
        <v>2180</v>
      </c>
      <c r="D836" s="1">
        <v>693</v>
      </c>
      <c r="E836" s="1">
        <v>549</v>
      </c>
      <c r="F836" t="s">
        <v>2181</v>
      </c>
      <c r="J836" t="s">
        <v>38</v>
      </c>
      <c r="K836" t="s">
        <v>47</v>
      </c>
      <c r="L836" s="1">
        <v>4000</v>
      </c>
      <c r="M836">
        <v>4072</v>
      </c>
      <c r="N836" t="s">
        <v>2182</v>
      </c>
      <c r="P836">
        <v>13</v>
      </c>
    </row>
    <row r="837" spans="1:18" x14ac:dyDescent="0.3">
      <c r="A837">
        <v>4067</v>
      </c>
      <c r="B837" s="1">
        <v>12000</v>
      </c>
      <c r="C837" t="s">
        <v>2183</v>
      </c>
      <c r="D837" s="1">
        <v>1150</v>
      </c>
      <c r="E837" s="1">
        <v>1188</v>
      </c>
      <c r="F837" t="s">
        <v>301</v>
      </c>
      <c r="J837" t="s">
        <v>38</v>
      </c>
      <c r="K837" t="s">
        <v>47</v>
      </c>
      <c r="L837" s="1">
        <v>7500</v>
      </c>
      <c r="M837">
        <v>4067</v>
      </c>
      <c r="N837" t="s">
        <v>2184</v>
      </c>
      <c r="O837" t="s">
        <v>566</v>
      </c>
      <c r="P837">
        <v>38</v>
      </c>
    </row>
    <row r="838" spans="1:18" x14ac:dyDescent="0.3">
      <c r="A838">
        <v>4057</v>
      </c>
      <c r="B838" s="1">
        <v>25000</v>
      </c>
      <c r="C838" t="s">
        <v>2185</v>
      </c>
      <c r="D838" s="1">
        <v>3472</v>
      </c>
      <c r="E838" s="1">
        <v>2713</v>
      </c>
      <c r="F838" t="s">
        <v>2186</v>
      </c>
      <c r="H838" s="1">
        <v>12100</v>
      </c>
      <c r="I838" s="2">
        <v>43978</v>
      </c>
      <c r="J838" t="s">
        <v>38</v>
      </c>
      <c r="K838" t="s">
        <v>36</v>
      </c>
      <c r="L838" s="1">
        <v>3982</v>
      </c>
      <c r="M838">
        <v>4057</v>
      </c>
      <c r="O838" t="s">
        <v>90</v>
      </c>
      <c r="P838">
        <v>190</v>
      </c>
    </row>
    <row r="839" spans="1:18" x14ac:dyDescent="0.3">
      <c r="A839">
        <v>2807</v>
      </c>
      <c r="B839" s="1">
        <v>58761</v>
      </c>
      <c r="C839" t="s">
        <v>2187</v>
      </c>
      <c r="D839" s="1">
        <v>12426</v>
      </c>
      <c r="E839" s="1">
        <v>14627</v>
      </c>
      <c r="F839" t="s">
        <v>2188</v>
      </c>
      <c r="H839" s="1">
        <v>71500</v>
      </c>
      <c r="I839" s="2">
        <v>43283</v>
      </c>
      <c r="J839" t="s">
        <v>114</v>
      </c>
      <c r="K839" t="s">
        <v>42</v>
      </c>
      <c r="L839" s="1">
        <v>45000</v>
      </c>
      <c r="M839">
        <v>2807</v>
      </c>
      <c r="N839" t="s">
        <v>2189</v>
      </c>
      <c r="O839" t="s">
        <v>2190</v>
      </c>
      <c r="P839">
        <v>401</v>
      </c>
      <c r="Q839">
        <v>6.93</v>
      </c>
      <c r="R839" s="2">
        <v>46936</v>
      </c>
    </row>
    <row r="840" spans="1:18" x14ac:dyDescent="0.3">
      <c r="A840">
        <v>4065</v>
      </c>
      <c r="B840" s="1">
        <v>8000</v>
      </c>
      <c r="C840" t="s">
        <v>2191</v>
      </c>
      <c r="D840" s="1">
        <v>987</v>
      </c>
      <c r="E840" s="1">
        <v>1089</v>
      </c>
      <c r="F840" t="s">
        <v>2034</v>
      </c>
      <c r="G840">
        <v>1</v>
      </c>
      <c r="J840" t="s">
        <v>38</v>
      </c>
      <c r="K840" t="s">
        <v>47</v>
      </c>
      <c r="L840" s="1">
        <v>5000</v>
      </c>
      <c r="M840">
        <v>4065</v>
      </c>
      <c r="N840" t="s">
        <v>1986</v>
      </c>
    </row>
    <row r="841" spans="1:18" x14ac:dyDescent="0.3">
      <c r="A841">
        <v>3679</v>
      </c>
      <c r="B841" s="1">
        <v>18750</v>
      </c>
      <c r="C841" t="s">
        <v>2192</v>
      </c>
      <c r="D841" s="1">
        <v>2556</v>
      </c>
      <c r="E841" s="1">
        <v>2662</v>
      </c>
      <c r="F841" t="s">
        <v>2193</v>
      </c>
      <c r="H841" s="1">
        <v>18000</v>
      </c>
      <c r="I841" s="2">
        <v>44077</v>
      </c>
      <c r="J841" t="s">
        <v>114</v>
      </c>
      <c r="K841" t="s">
        <v>42</v>
      </c>
      <c r="L841" s="1">
        <v>18000</v>
      </c>
      <c r="M841">
        <v>3679</v>
      </c>
      <c r="N841" t="s">
        <v>3080</v>
      </c>
      <c r="O841" t="s">
        <v>1247</v>
      </c>
      <c r="P841">
        <v>178</v>
      </c>
      <c r="Q841">
        <v>9.1199999999999992</v>
      </c>
      <c r="R841" s="2">
        <v>47729</v>
      </c>
    </row>
    <row r="842" spans="1:18" x14ac:dyDescent="0.3">
      <c r="A842">
        <v>4060</v>
      </c>
      <c r="B842" s="1">
        <v>60000</v>
      </c>
      <c r="C842" t="s">
        <v>395</v>
      </c>
      <c r="D842" s="1">
        <v>7098</v>
      </c>
      <c r="E842" s="1">
        <v>6284</v>
      </c>
      <c r="F842" t="s">
        <v>2194</v>
      </c>
      <c r="J842" t="s">
        <v>38</v>
      </c>
      <c r="K842" t="s">
        <v>42</v>
      </c>
      <c r="L842" s="1">
        <v>60000</v>
      </c>
      <c r="M842">
        <v>4060</v>
      </c>
      <c r="N842" t="s">
        <v>1846</v>
      </c>
      <c r="O842" t="s">
        <v>70</v>
      </c>
      <c r="P842">
        <v>96</v>
      </c>
    </row>
    <row r="843" spans="1:18" x14ac:dyDescent="0.3">
      <c r="A843">
        <v>4050</v>
      </c>
      <c r="B843" s="1">
        <v>2200000</v>
      </c>
      <c r="C843" t="s">
        <v>2195</v>
      </c>
      <c r="D843" s="1">
        <v>235003</v>
      </c>
      <c r="E843" s="1">
        <v>191140</v>
      </c>
      <c r="F843" t="s">
        <v>1003</v>
      </c>
      <c r="J843" t="s">
        <v>38</v>
      </c>
      <c r="K843" t="s">
        <v>2196</v>
      </c>
      <c r="L843" s="1">
        <v>1500000</v>
      </c>
      <c r="M843">
        <v>4050</v>
      </c>
      <c r="N843" t="s">
        <v>2197</v>
      </c>
      <c r="O843" t="s">
        <v>330</v>
      </c>
      <c r="P843">
        <v>643</v>
      </c>
    </row>
    <row r="844" spans="1:18" x14ac:dyDescent="0.3">
      <c r="A844">
        <v>3483</v>
      </c>
      <c r="B844" s="1">
        <v>8900</v>
      </c>
      <c r="C844" t="s">
        <v>2039</v>
      </c>
      <c r="D844" s="1">
        <v>2225</v>
      </c>
      <c r="E844" s="1">
        <v>2947</v>
      </c>
      <c r="F844" t="s">
        <v>1154</v>
      </c>
      <c r="G844">
        <v>1</v>
      </c>
      <c r="H844" s="1">
        <v>12447</v>
      </c>
      <c r="I844" s="2">
        <v>44006</v>
      </c>
      <c r="J844" t="s">
        <v>114</v>
      </c>
      <c r="K844" t="s">
        <v>47</v>
      </c>
      <c r="M844">
        <v>3483</v>
      </c>
      <c r="N844" t="s">
        <v>2104</v>
      </c>
      <c r="O844" t="s">
        <v>2198</v>
      </c>
      <c r="Q844">
        <v>8.07</v>
      </c>
      <c r="R844" s="2">
        <v>47342</v>
      </c>
    </row>
    <row r="845" spans="1:18" x14ac:dyDescent="0.3">
      <c r="A845">
        <v>3705</v>
      </c>
      <c r="B845" s="1">
        <v>53419</v>
      </c>
      <c r="C845" t="s">
        <v>277</v>
      </c>
      <c r="D845" s="1">
        <v>5105</v>
      </c>
      <c r="E845" s="1">
        <v>5977</v>
      </c>
      <c r="F845" t="s">
        <v>2199</v>
      </c>
      <c r="H845" s="1">
        <v>75000</v>
      </c>
      <c r="I845" s="2">
        <v>43257</v>
      </c>
      <c r="J845" t="s">
        <v>38</v>
      </c>
      <c r="K845" t="s">
        <v>42</v>
      </c>
      <c r="L845" s="1">
        <v>28664</v>
      </c>
      <c r="M845">
        <v>3705</v>
      </c>
      <c r="N845" t="s">
        <v>2200</v>
      </c>
      <c r="O845" t="s">
        <v>2201</v>
      </c>
      <c r="P845">
        <v>103</v>
      </c>
    </row>
    <row r="846" spans="1:18" x14ac:dyDescent="0.3">
      <c r="A846">
        <v>4054</v>
      </c>
      <c r="B846" s="1">
        <v>18500</v>
      </c>
      <c r="C846" t="s">
        <v>867</v>
      </c>
      <c r="D846" s="1">
        <v>2655</v>
      </c>
      <c r="E846" s="1">
        <v>1431</v>
      </c>
      <c r="F846" t="s">
        <v>2202</v>
      </c>
      <c r="J846" t="s">
        <v>38</v>
      </c>
      <c r="K846" t="s">
        <v>42</v>
      </c>
      <c r="L846" s="1">
        <v>5000</v>
      </c>
      <c r="M846">
        <v>4054</v>
      </c>
      <c r="N846" t="s">
        <v>2087</v>
      </c>
      <c r="P846">
        <v>8</v>
      </c>
    </row>
    <row r="847" spans="1:18" x14ac:dyDescent="0.3">
      <c r="A847">
        <v>3715</v>
      </c>
      <c r="B847" s="1">
        <v>25000</v>
      </c>
      <c r="C847" t="s">
        <v>2203</v>
      </c>
      <c r="D847" s="1">
        <v>1661</v>
      </c>
      <c r="E847" s="1">
        <v>1577</v>
      </c>
      <c r="F847" t="s">
        <v>2204</v>
      </c>
      <c r="H847" s="1">
        <v>19000</v>
      </c>
      <c r="I847" s="2">
        <v>43334</v>
      </c>
      <c r="J847" t="s">
        <v>38</v>
      </c>
      <c r="K847" t="s">
        <v>42</v>
      </c>
      <c r="L847" s="1">
        <v>7726</v>
      </c>
      <c r="M847">
        <v>3715</v>
      </c>
      <c r="N847" t="s">
        <v>2205</v>
      </c>
      <c r="O847" t="s">
        <v>2206</v>
      </c>
      <c r="P847">
        <v>53</v>
      </c>
    </row>
    <row r="848" spans="1:18" x14ac:dyDescent="0.3">
      <c r="A848">
        <v>3528</v>
      </c>
      <c r="B848" s="1">
        <v>48077</v>
      </c>
      <c r="C848" t="s">
        <v>889</v>
      </c>
      <c r="D848" s="1">
        <v>9350</v>
      </c>
      <c r="E848" s="1">
        <v>10103</v>
      </c>
      <c r="F848" t="s">
        <v>2207</v>
      </c>
      <c r="H848" s="1">
        <v>36842</v>
      </c>
      <c r="I848" s="2">
        <v>43886</v>
      </c>
      <c r="J848" t="s">
        <v>114</v>
      </c>
      <c r="K848" t="s">
        <v>42</v>
      </c>
      <c r="L848" s="1">
        <v>48000</v>
      </c>
      <c r="M848">
        <v>3528</v>
      </c>
      <c r="N848" t="s">
        <v>2208</v>
      </c>
      <c r="O848" t="s">
        <v>1337</v>
      </c>
      <c r="P848">
        <v>99</v>
      </c>
      <c r="Q848">
        <v>8.09</v>
      </c>
      <c r="R848" s="2">
        <v>47339</v>
      </c>
    </row>
    <row r="849" spans="1:18" x14ac:dyDescent="0.3">
      <c r="A849">
        <v>4048</v>
      </c>
      <c r="B849" s="1">
        <v>9000</v>
      </c>
      <c r="C849" t="s">
        <v>2209</v>
      </c>
      <c r="D849" s="1">
        <v>944</v>
      </c>
      <c r="E849" s="1">
        <v>1004</v>
      </c>
      <c r="F849" t="s">
        <v>1120</v>
      </c>
      <c r="J849" t="s">
        <v>57</v>
      </c>
      <c r="K849" t="s">
        <v>47</v>
      </c>
      <c r="L849" s="1">
        <v>1102</v>
      </c>
      <c r="M849">
        <v>4048</v>
      </c>
      <c r="N849" t="s">
        <v>2210</v>
      </c>
      <c r="P849">
        <v>18</v>
      </c>
      <c r="Q849">
        <v>30</v>
      </c>
      <c r="R849" s="2">
        <v>55336</v>
      </c>
    </row>
    <row r="850" spans="1:18" x14ac:dyDescent="0.3">
      <c r="A850">
        <v>4047</v>
      </c>
      <c r="B850" s="1">
        <v>45000</v>
      </c>
      <c r="C850" t="s">
        <v>2211</v>
      </c>
      <c r="D850" s="1">
        <v>5768</v>
      </c>
      <c r="E850" s="1">
        <v>6220</v>
      </c>
      <c r="F850" t="s">
        <v>182</v>
      </c>
      <c r="H850" s="1">
        <v>56000</v>
      </c>
      <c r="I850" s="2">
        <v>43082</v>
      </c>
      <c r="J850" t="s">
        <v>38</v>
      </c>
      <c r="K850" t="s">
        <v>42</v>
      </c>
      <c r="L850" s="1">
        <v>12709</v>
      </c>
      <c r="M850">
        <v>4047</v>
      </c>
      <c r="N850" t="s">
        <v>1831</v>
      </c>
      <c r="P850">
        <v>97</v>
      </c>
    </row>
    <row r="851" spans="1:18" x14ac:dyDescent="0.3">
      <c r="A851">
        <v>3751</v>
      </c>
      <c r="B851" s="1">
        <v>5435</v>
      </c>
      <c r="C851" t="s">
        <v>2212</v>
      </c>
      <c r="D851" s="1">
        <v>970</v>
      </c>
      <c r="E851" s="1">
        <v>960</v>
      </c>
      <c r="F851" t="s">
        <v>2213</v>
      </c>
      <c r="H851" s="1">
        <v>4737</v>
      </c>
      <c r="I851" s="2">
        <v>43837</v>
      </c>
      <c r="J851" t="s">
        <v>114</v>
      </c>
      <c r="K851" t="s">
        <v>47</v>
      </c>
      <c r="L851" s="1">
        <v>5000</v>
      </c>
      <c r="M851">
        <v>3751</v>
      </c>
      <c r="N851" t="s">
        <v>540</v>
      </c>
      <c r="O851" t="s">
        <v>2214</v>
      </c>
      <c r="P851">
        <v>77</v>
      </c>
      <c r="Q851">
        <v>7.96</v>
      </c>
      <c r="R851" s="2">
        <v>47286</v>
      </c>
    </row>
    <row r="852" spans="1:18" x14ac:dyDescent="0.3">
      <c r="A852">
        <v>4046</v>
      </c>
      <c r="B852" s="1">
        <v>85000</v>
      </c>
      <c r="C852" t="s">
        <v>2215</v>
      </c>
      <c r="D852" s="1">
        <v>9403</v>
      </c>
      <c r="E852" s="1">
        <v>9442</v>
      </c>
      <c r="F852" t="s">
        <v>2216</v>
      </c>
      <c r="J852" t="s">
        <v>38</v>
      </c>
      <c r="K852" t="s">
        <v>42</v>
      </c>
      <c r="L852" s="1">
        <v>10000</v>
      </c>
      <c r="M852">
        <v>4046</v>
      </c>
      <c r="N852" t="s">
        <v>2217</v>
      </c>
      <c r="O852" t="s">
        <v>63</v>
      </c>
      <c r="P852">
        <v>6</v>
      </c>
    </row>
    <row r="853" spans="1:18" x14ac:dyDescent="0.3">
      <c r="A853">
        <v>4044</v>
      </c>
      <c r="B853" s="1">
        <v>8000</v>
      </c>
      <c r="C853" t="s">
        <v>2218</v>
      </c>
      <c r="D853" s="1">
        <v>2024</v>
      </c>
      <c r="E853" t="s">
        <v>36</v>
      </c>
      <c r="F853" t="s">
        <v>2219</v>
      </c>
      <c r="J853" t="s">
        <v>38</v>
      </c>
      <c r="K853" t="s">
        <v>47</v>
      </c>
      <c r="L853" s="1">
        <v>3000</v>
      </c>
      <c r="M853">
        <v>4044</v>
      </c>
      <c r="N853" t="s">
        <v>1999</v>
      </c>
      <c r="P853">
        <v>10</v>
      </c>
    </row>
    <row r="854" spans="1:18" x14ac:dyDescent="0.3">
      <c r="A854">
        <v>4041</v>
      </c>
      <c r="B854" s="1">
        <v>7086</v>
      </c>
      <c r="C854" t="s">
        <v>2220</v>
      </c>
      <c r="D854" s="1">
        <v>993</v>
      </c>
      <c r="E854" t="s">
        <v>36</v>
      </c>
      <c r="F854" t="s">
        <v>2221</v>
      </c>
      <c r="J854" t="s">
        <v>38</v>
      </c>
      <c r="K854" t="s">
        <v>36</v>
      </c>
      <c r="L854" s="1">
        <v>1000</v>
      </c>
      <c r="M854">
        <v>4041</v>
      </c>
      <c r="N854" t="s">
        <v>3078</v>
      </c>
      <c r="O854" t="s">
        <v>307</v>
      </c>
      <c r="P854">
        <v>17</v>
      </c>
    </row>
    <row r="855" spans="1:18" x14ac:dyDescent="0.3">
      <c r="A855">
        <v>4033</v>
      </c>
      <c r="B855" s="1">
        <v>4999</v>
      </c>
      <c r="C855" t="s">
        <v>185</v>
      </c>
      <c r="D855" s="1">
        <v>1345</v>
      </c>
      <c r="E855" s="1">
        <v>762</v>
      </c>
      <c r="F855" t="s">
        <v>358</v>
      </c>
      <c r="H855" s="1">
        <v>4500</v>
      </c>
      <c r="I855" s="2">
        <v>44230</v>
      </c>
      <c r="J855" t="s">
        <v>38</v>
      </c>
      <c r="K855" t="s">
        <v>47</v>
      </c>
      <c r="L855" s="1">
        <v>2215</v>
      </c>
      <c r="M855">
        <v>4033</v>
      </c>
      <c r="N855" t="s">
        <v>1100</v>
      </c>
      <c r="O855" t="s">
        <v>566</v>
      </c>
      <c r="P855">
        <v>30</v>
      </c>
    </row>
    <row r="856" spans="1:18" x14ac:dyDescent="0.3">
      <c r="A856">
        <v>4022</v>
      </c>
      <c r="B856" s="1">
        <v>30000</v>
      </c>
      <c r="C856" t="s">
        <v>603</v>
      </c>
      <c r="D856" s="1">
        <v>4332</v>
      </c>
      <c r="E856" s="1">
        <v>4574</v>
      </c>
      <c r="F856" t="s">
        <v>1102</v>
      </c>
      <c r="J856" t="s">
        <v>38</v>
      </c>
      <c r="K856" t="s">
        <v>42</v>
      </c>
      <c r="L856" s="1">
        <v>5000</v>
      </c>
      <c r="M856">
        <v>4022</v>
      </c>
      <c r="N856" t="s">
        <v>1949</v>
      </c>
      <c r="P856">
        <v>7</v>
      </c>
    </row>
    <row r="857" spans="1:18" x14ac:dyDescent="0.3">
      <c r="A857">
        <v>4017</v>
      </c>
      <c r="B857" s="1">
        <v>13996</v>
      </c>
      <c r="C857" t="s">
        <v>241</v>
      </c>
      <c r="D857" s="1">
        <v>2087</v>
      </c>
      <c r="E857" t="s">
        <v>36</v>
      </c>
      <c r="F857" t="s">
        <v>880</v>
      </c>
      <c r="G857">
        <v>1</v>
      </c>
      <c r="H857" s="1">
        <v>2250</v>
      </c>
      <c r="I857" s="2">
        <v>44316</v>
      </c>
      <c r="J857" t="s">
        <v>38</v>
      </c>
      <c r="K857" t="s">
        <v>47</v>
      </c>
      <c r="L857" s="1">
        <v>12000</v>
      </c>
      <c r="M857">
        <v>4017</v>
      </c>
      <c r="N857" t="s">
        <v>2222</v>
      </c>
      <c r="O857" t="s">
        <v>515</v>
      </c>
    </row>
    <row r="858" spans="1:18" x14ac:dyDescent="0.3">
      <c r="A858">
        <v>3063</v>
      </c>
      <c r="B858" s="1">
        <v>92475</v>
      </c>
      <c r="C858" t="s">
        <v>2223</v>
      </c>
      <c r="D858" s="1">
        <v>9861</v>
      </c>
      <c r="E858" s="1">
        <v>9554</v>
      </c>
      <c r="F858" t="s">
        <v>618</v>
      </c>
      <c r="H858" s="1">
        <v>84500</v>
      </c>
      <c r="I858" s="2">
        <v>43154</v>
      </c>
      <c r="J858" t="s">
        <v>38</v>
      </c>
      <c r="K858" t="s">
        <v>42</v>
      </c>
      <c r="L858" s="1">
        <v>84500</v>
      </c>
      <c r="M858">
        <v>3063</v>
      </c>
      <c r="N858" t="s">
        <v>1866</v>
      </c>
      <c r="O858" t="s">
        <v>1066</v>
      </c>
      <c r="P858">
        <v>71</v>
      </c>
    </row>
    <row r="859" spans="1:18" x14ac:dyDescent="0.3">
      <c r="A859">
        <v>4016</v>
      </c>
      <c r="B859" s="1">
        <v>15000</v>
      </c>
      <c r="C859" t="s">
        <v>1230</v>
      </c>
      <c r="D859" s="1">
        <v>2004</v>
      </c>
      <c r="E859" s="1">
        <v>1860</v>
      </c>
      <c r="F859" t="s">
        <v>2224</v>
      </c>
      <c r="J859" t="s">
        <v>38</v>
      </c>
      <c r="K859" t="s">
        <v>42</v>
      </c>
      <c r="L859" s="1">
        <v>10000</v>
      </c>
      <c r="M859">
        <v>4016</v>
      </c>
      <c r="N859" t="s">
        <v>1608</v>
      </c>
      <c r="O859" t="s">
        <v>656</v>
      </c>
      <c r="P859">
        <v>9</v>
      </c>
    </row>
    <row r="860" spans="1:18" x14ac:dyDescent="0.3">
      <c r="A860">
        <v>3993</v>
      </c>
      <c r="B860" s="1">
        <v>8280</v>
      </c>
      <c r="C860" t="s">
        <v>2225</v>
      </c>
      <c r="D860" s="1">
        <v>694</v>
      </c>
      <c r="E860" s="1">
        <v>1431</v>
      </c>
      <c r="F860" t="s">
        <v>2226</v>
      </c>
      <c r="H860" s="1">
        <v>6490</v>
      </c>
      <c r="I860" s="2">
        <v>44182</v>
      </c>
      <c r="J860" t="s">
        <v>38</v>
      </c>
      <c r="K860" t="s">
        <v>47</v>
      </c>
      <c r="L860" s="1">
        <v>8000</v>
      </c>
      <c r="M860">
        <v>3993</v>
      </c>
      <c r="N860" t="s">
        <v>2131</v>
      </c>
      <c r="O860" t="s">
        <v>90</v>
      </c>
      <c r="P860">
        <v>31</v>
      </c>
    </row>
    <row r="861" spans="1:18" x14ac:dyDescent="0.3">
      <c r="A861">
        <v>3976</v>
      </c>
      <c r="B861" s="1">
        <v>58000</v>
      </c>
      <c r="C861" t="s">
        <v>1428</v>
      </c>
      <c r="D861" s="1">
        <v>16128</v>
      </c>
      <c r="E861" s="1">
        <v>13575</v>
      </c>
      <c r="F861" t="s">
        <v>393</v>
      </c>
      <c r="J861" t="s">
        <v>114</v>
      </c>
      <c r="K861" t="s">
        <v>36</v>
      </c>
      <c r="L861" s="1">
        <v>16128</v>
      </c>
      <c r="M861">
        <v>3976</v>
      </c>
      <c r="O861" t="s">
        <v>1207</v>
      </c>
      <c r="P861">
        <v>197</v>
      </c>
      <c r="Q861">
        <v>10</v>
      </c>
      <c r="R861" s="2">
        <v>48011</v>
      </c>
    </row>
    <row r="862" spans="1:18" x14ac:dyDescent="0.3">
      <c r="A862">
        <v>4008</v>
      </c>
      <c r="B862" s="1">
        <v>7850</v>
      </c>
      <c r="C862" t="s">
        <v>505</v>
      </c>
      <c r="D862" s="1">
        <v>1262</v>
      </c>
      <c r="E862" s="1">
        <v>1257</v>
      </c>
      <c r="F862" t="s">
        <v>2228</v>
      </c>
      <c r="H862" s="1">
        <v>7000</v>
      </c>
      <c r="I862" s="2">
        <v>44231</v>
      </c>
      <c r="J862" t="s">
        <v>114</v>
      </c>
      <c r="K862" t="s">
        <v>47</v>
      </c>
      <c r="L862" s="1">
        <v>3268</v>
      </c>
      <c r="M862">
        <v>4008</v>
      </c>
      <c r="N862" t="s">
        <v>951</v>
      </c>
      <c r="O862" t="s">
        <v>566</v>
      </c>
    </row>
    <row r="863" spans="1:18" x14ac:dyDescent="0.3">
      <c r="A863">
        <v>3992</v>
      </c>
      <c r="B863" s="1">
        <v>6500</v>
      </c>
      <c r="C863" t="s">
        <v>2229</v>
      </c>
      <c r="D863" s="1">
        <v>503</v>
      </c>
      <c r="E863" s="1">
        <v>804</v>
      </c>
      <c r="F863" t="s">
        <v>521</v>
      </c>
      <c r="H863" s="1">
        <v>5796</v>
      </c>
      <c r="I863" s="2">
        <v>44183</v>
      </c>
      <c r="J863" t="s">
        <v>38</v>
      </c>
      <c r="K863" t="s">
        <v>47</v>
      </c>
      <c r="L863" s="1">
        <v>503</v>
      </c>
      <c r="M863">
        <v>3992</v>
      </c>
      <c r="N863" t="s">
        <v>2072</v>
      </c>
      <c r="O863" t="s">
        <v>70</v>
      </c>
    </row>
    <row r="864" spans="1:18" x14ac:dyDescent="0.3">
      <c r="A864">
        <v>3978</v>
      </c>
      <c r="B864" s="1">
        <v>7000</v>
      </c>
      <c r="C864" t="s">
        <v>2230</v>
      </c>
      <c r="D864" s="1">
        <v>1314</v>
      </c>
      <c r="E864" s="1">
        <v>1496</v>
      </c>
      <c r="F864" t="s">
        <v>1295</v>
      </c>
      <c r="J864" t="s">
        <v>114</v>
      </c>
      <c r="K864" t="s">
        <v>36</v>
      </c>
      <c r="L864" s="1">
        <v>1314</v>
      </c>
      <c r="M864">
        <v>3978</v>
      </c>
      <c r="O864" t="s">
        <v>94</v>
      </c>
    </row>
    <row r="865" spans="1:15" x14ac:dyDescent="0.3">
      <c r="A865">
        <v>3958</v>
      </c>
      <c r="B865" s="1">
        <v>101000</v>
      </c>
      <c r="C865" t="s">
        <v>856</v>
      </c>
      <c r="D865" s="1">
        <v>19727</v>
      </c>
      <c r="E865" s="1">
        <v>23714</v>
      </c>
      <c r="F865" t="s">
        <v>2194</v>
      </c>
      <c r="J865" t="s">
        <v>114</v>
      </c>
      <c r="K865" t="s">
        <v>52</v>
      </c>
      <c r="L865" s="1">
        <v>100000</v>
      </c>
      <c r="M865">
        <v>3958</v>
      </c>
      <c r="N865" t="s">
        <v>2231</v>
      </c>
      <c r="O865" t="s">
        <v>94</v>
      </c>
    </row>
    <row r="866" spans="1:15" x14ac:dyDescent="0.3">
      <c r="A866">
        <v>3954</v>
      </c>
      <c r="B866" s="1">
        <v>335000</v>
      </c>
      <c r="C866" t="s">
        <v>2232</v>
      </c>
      <c r="D866" s="1">
        <v>68548</v>
      </c>
      <c r="E866" s="1">
        <v>69758</v>
      </c>
      <c r="F866" t="s">
        <v>1480</v>
      </c>
      <c r="J866" t="s">
        <v>38</v>
      </c>
      <c r="K866" t="s">
        <v>36</v>
      </c>
      <c r="L866" s="1">
        <v>68548</v>
      </c>
      <c r="M866">
        <v>3954</v>
      </c>
      <c r="O866" t="s">
        <v>566</v>
      </c>
    </row>
    <row r="867" spans="1:15" x14ac:dyDescent="0.3">
      <c r="A867">
        <v>3940</v>
      </c>
      <c r="B867" s="1">
        <v>12000</v>
      </c>
      <c r="C867" t="s">
        <v>1978</v>
      </c>
      <c r="D867" s="1">
        <v>1370</v>
      </c>
      <c r="E867" s="1">
        <v>2028</v>
      </c>
      <c r="F867" t="s">
        <v>2233</v>
      </c>
      <c r="J867" t="s">
        <v>38</v>
      </c>
      <c r="K867" t="s">
        <v>36</v>
      </c>
      <c r="L867" s="1">
        <v>1370</v>
      </c>
      <c r="M867">
        <v>3940</v>
      </c>
      <c r="O867" t="s">
        <v>844</v>
      </c>
    </row>
    <row r="868" spans="1:15" x14ac:dyDescent="0.3">
      <c r="A868">
        <v>3937</v>
      </c>
      <c r="B868" s="1">
        <v>16500</v>
      </c>
      <c r="C868" t="s">
        <v>610</v>
      </c>
      <c r="D868" s="1">
        <v>3926</v>
      </c>
      <c r="E868" s="1">
        <v>3921</v>
      </c>
      <c r="F868" t="s">
        <v>224</v>
      </c>
      <c r="J868" t="s">
        <v>38</v>
      </c>
      <c r="K868" t="s">
        <v>36</v>
      </c>
      <c r="L868" s="1">
        <v>3926</v>
      </c>
      <c r="M868">
        <v>3937</v>
      </c>
      <c r="O868" t="s">
        <v>232</v>
      </c>
    </row>
    <row r="869" spans="1:15" x14ac:dyDescent="0.3">
      <c r="A869">
        <v>3938</v>
      </c>
      <c r="B869" s="1">
        <v>50000</v>
      </c>
      <c r="C869" t="s">
        <v>2234</v>
      </c>
      <c r="D869" s="1">
        <v>10641</v>
      </c>
      <c r="E869" t="s">
        <v>36</v>
      </c>
      <c r="F869" t="s">
        <v>2235</v>
      </c>
      <c r="J869" t="s">
        <v>38</v>
      </c>
      <c r="K869" t="s">
        <v>42</v>
      </c>
      <c r="L869" s="1">
        <v>15000</v>
      </c>
      <c r="M869">
        <v>3938</v>
      </c>
      <c r="N869" t="s">
        <v>661</v>
      </c>
      <c r="O869" t="s">
        <v>63</v>
      </c>
    </row>
    <row r="870" spans="1:15" x14ac:dyDescent="0.3">
      <c r="A870">
        <v>3935</v>
      </c>
      <c r="B870" s="1">
        <v>124999</v>
      </c>
      <c r="C870" t="s">
        <v>2107</v>
      </c>
      <c r="D870" s="1">
        <v>28401</v>
      </c>
      <c r="E870" s="1">
        <v>27436</v>
      </c>
      <c r="F870" t="s">
        <v>881</v>
      </c>
      <c r="J870" t="s">
        <v>38</v>
      </c>
      <c r="K870" t="s">
        <v>52</v>
      </c>
      <c r="L870" s="1">
        <v>75000</v>
      </c>
      <c r="M870">
        <v>3935</v>
      </c>
      <c r="N870" t="s">
        <v>1743</v>
      </c>
    </row>
    <row r="871" spans="1:15" x14ac:dyDescent="0.3">
      <c r="A871">
        <v>3936</v>
      </c>
      <c r="B871" s="1">
        <v>45000</v>
      </c>
      <c r="C871" t="s">
        <v>1505</v>
      </c>
      <c r="D871" s="1">
        <v>9225</v>
      </c>
      <c r="E871" s="1">
        <v>9869</v>
      </c>
      <c r="F871" t="s">
        <v>1129</v>
      </c>
      <c r="J871" t="s">
        <v>38</v>
      </c>
      <c r="K871" t="s">
        <v>42</v>
      </c>
      <c r="L871" s="1">
        <v>25000</v>
      </c>
      <c r="M871">
        <v>3936</v>
      </c>
      <c r="N871" t="s">
        <v>1635</v>
      </c>
    </row>
    <row r="872" spans="1:15" x14ac:dyDescent="0.3">
      <c r="A872">
        <v>3929</v>
      </c>
      <c r="B872" s="1">
        <v>2250</v>
      </c>
      <c r="C872" t="s">
        <v>2039</v>
      </c>
      <c r="D872" s="1">
        <v>562</v>
      </c>
      <c r="E872" t="s">
        <v>36</v>
      </c>
      <c r="F872" t="s">
        <v>880</v>
      </c>
      <c r="G872">
        <v>1</v>
      </c>
      <c r="J872" t="s">
        <v>38</v>
      </c>
      <c r="K872" t="s">
        <v>47</v>
      </c>
      <c r="L872" s="1">
        <v>562</v>
      </c>
      <c r="M872">
        <v>3929</v>
      </c>
      <c r="N872" t="s">
        <v>2222</v>
      </c>
      <c r="O872" t="s">
        <v>63</v>
      </c>
    </row>
    <row r="873" spans="1:15" x14ac:dyDescent="0.3">
      <c r="A873">
        <v>3829</v>
      </c>
      <c r="B873" s="1">
        <v>36232</v>
      </c>
      <c r="C873" t="s">
        <v>1131</v>
      </c>
      <c r="D873" s="1">
        <v>4202</v>
      </c>
      <c r="E873" s="1">
        <v>17907</v>
      </c>
      <c r="F873" t="s">
        <v>1197</v>
      </c>
      <c r="G873">
        <v>1</v>
      </c>
      <c r="H873" s="1">
        <v>45250</v>
      </c>
      <c r="I873" s="2">
        <v>44050</v>
      </c>
      <c r="J873" t="s">
        <v>38</v>
      </c>
      <c r="K873" t="s">
        <v>42</v>
      </c>
      <c r="L873" s="1">
        <v>31999</v>
      </c>
      <c r="M873">
        <v>3829</v>
      </c>
      <c r="N873" t="s">
        <v>1958</v>
      </c>
      <c r="O873" t="s">
        <v>799</v>
      </c>
    </row>
    <row r="874" spans="1:15" x14ac:dyDescent="0.3">
      <c r="A874">
        <v>3903</v>
      </c>
      <c r="B874" s="1">
        <v>14000</v>
      </c>
      <c r="C874" t="s">
        <v>2218</v>
      </c>
      <c r="D874" s="1">
        <v>3546</v>
      </c>
      <c r="E874" t="s">
        <v>36</v>
      </c>
      <c r="F874" t="s">
        <v>928</v>
      </c>
      <c r="G874">
        <v>1</v>
      </c>
      <c r="J874" t="s">
        <v>57</v>
      </c>
      <c r="K874" t="s">
        <v>36</v>
      </c>
      <c r="L874" s="1">
        <v>3546</v>
      </c>
      <c r="M874">
        <v>3903</v>
      </c>
      <c r="N874" t="s">
        <v>1338</v>
      </c>
      <c r="O874" t="s">
        <v>311</v>
      </c>
    </row>
    <row r="875" spans="1:15" x14ac:dyDescent="0.3">
      <c r="A875">
        <v>3904</v>
      </c>
      <c r="B875" s="1">
        <v>14100</v>
      </c>
      <c r="C875" t="s">
        <v>1486</v>
      </c>
      <c r="D875" s="1">
        <v>3763</v>
      </c>
      <c r="E875" t="s">
        <v>36</v>
      </c>
      <c r="F875" t="s">
        <v>928</v>
      </c>
      <c r="G875">
        <v>1</v>
      </c>
      <c r="J875" t="s">
        <v>57</v>
      </c>
      <c r="K875" t="s">
        <v>36</v>
      </c>
      <c r="L875" s="1">
        <v>3763</v>
      </c>
      <c r="M875">
        <v>3904</v>
      </c>
      <c r="N875" t="s">
        <v>1338</v>
      </c>
      <c r="O875" t="s">
        <v>2236</v>
      </c>
    </row>
    <row r="876" spans="1:15" x14ac:dyDescent="0.3">
      <c r="A876">
        <v>3897</v>
      </c>
      <c r="B876" s="1">
        <v>92000</v>
      </c>
      <c r="C876" t="s">
        <v>79</v>
      </c>
      <c r="D876" s="1">
        <v>22605</v>
      </c>
      <c r="E876" s="1">
        <v>17854</v>
      </c>
      <c r="F876" t="s">
        <v>2237</v>
      </c>
      <c r="J876" t="s">
        <v>114</v>
      </c>
      <c r="K876" t="s">
        <v>42</v>
      </c>
      <c r="L876" s="1">
        <v>85000</v>
      </c>
      <c r="M876">
        <v>3897</v>
      </c>
      <c r="N876" t="s">
        <v>2238</v>
      </c>
      <c r="O876" t="s">
        <v>566</v>
      </c>
    </row>
    <row r="877" spans="1:15" x14ac:dyDescent="0.3">
      <c r="A877">
        <v>3887</v>
      </c>
      <c r="B877" s="1">
        <v>173500</v>
      </c>
      <c r="C877" t="s">
        <v>170</v>
      </c>
      <c r="D877" s="1">
        <v>32805</v>
      </c>
      <c r="E877" s="1">
        <v>40959</v>
      </c>
      <c r="F877" t="s">
        <v>1154</v>
      </c>
      <c r="G877">
        <v>1</v>
      </c>
      <c r="J877" t="s">
        <v>38</v>
      </c>
      <c r="K877" t="s">
        <v>42</v>
      </c>
      <c r="L877" s="1">
        <v>100000</v>
      </c>
      <c r="M877">
        <v>3887</v>
      </c>
      <c r="N877" t="s">
        <v>1661</v>
      </c>
      <c r="O877" t="s">
        <v>734</v>
      </c>
    </row>
    <row r="878" spans="1:15" x14ac:dyDescent="0.3">
      <c r="A878">
        <v>3690</v>
      </c>
      <c r="B878" s="1">
        <v>350000</v>
      </c>
      <c r="C878" t="s">
        <v>2239</v>
      </c>
      <c r="D878" s="1">
        <v>28616</v>
      </c>
      <c r="E878" s="1">
        <v>27538</v>
      </c>
      <c r="F878" t="s">
        <v>2240</v>
      </c>
      <c r="H878" s="1">
        <v>207500</v>
      </c>
      <c r="I878" s="2">
        <v>43957</v>
      </c>
      <c r="J878" t="s">
        <v>38</v>
      </c>
      <c r="K878" t="s">
        <v>52</v>
      </c>
      <c r="L878" s="1">
        <v>300000</v>
      </c>
      <c r="M878">
        <v>3690</v>
      </c>
      <c r="N878" t="s">
        <v>2241</v>
      </c>
      <c r="O878" t="s">
        <v>485</v>
      </c>
    </row>
    <row r="879" spans="1:15" x14ac:dyDescent="0.3">
      <c r="A879">
        <v>3254</v>
      </c>
      <c r="B879" s="1">
        <v>4348</v>
      </c>
      <c r="C879" t="s">
        <v>2242</v>
      </c>
      <c r="D879" s="1">
        <v>333</v>
      </c>
      <c r="E879" s="1">
        <v>922</v>
      </c>
      <c r="F879" t="s">
        <v>1020</v>
      </c>
      <c r="H879" s="1">
        <v>8050</v>
      </c>
      <c r="I879" s="2">
        <v>43418</v>
      </c>
      <c r="J879" t="s">
        <v>114</v>
      </c>
      <c r="K879" t="s">
        <v>47</v>
      </c>
      <c r="L879" s="1">
        <v>3275</v>
      </c>
      <c r="M879">
        <v>3254</v>
      </c>
      <c r="N879" t="s">
        <v>2243</v>
      </c>
      <c r="O879" t="s">
        <v>2244</v>
      </c>
    </row>
    <row r="880" spans="1:15" x14ac:dyDescent="0.3">
      <c r="A880">
        <v>3890</v>
      </c>
      <c r="B880" s="1">
        <v>76000</v>
      </c>
      <c r="C880" t="s">
        <v>662</v>
      </c>
      <c r="D880" s="1">
        <v>26953</v>
      </c>
      <c r="E880" t="s">
        <v>36</v>
      </c>
      <c r="F880" t="s">
        <v>1998</v>
      </c>
      <c r="J880" t="s">
        <v>38</v>
      </c>
      <c r="K880" t="s">
        <v>52</v>
      </c>
      <c r="L880" s="1">
        <v>30000</v>
      </c>
      <c r="M880">
        <v>3890</v>
      </c>
      <c r="N880" t="s">
        <v>2245</v>
      </c>
      <c r="O880" t="s">
        <v>94</v>
      </c>
    </row>
    <row r="881" spans="1:15" x14ac:dyDescent="0.3">
      <c r="A881">
        <v>3889</v>
      </c>
      <c r="B881" s="1">
        <v>55600</v>
      </c>
      <c r="C881" t="s">
        <v>2246</v>
      </c>
      <c r="D881" s="1">
        <v>15348</v>
      </c>
      <c r="E881" t="s">
        <v>36</v>
      </c>
      <c r="F881" t="s">
        <v>911</v>
      </c>
      <c r="J881" t="s">
        <v>38</v>
      </c>
      <c r="K881" t="s">
        <v>42</v>
      </c>
      <c r="L881" s="1">
        <v>15348</v>
      </c>
      <c r="M881">
        <v>3889</v>
      </c>
      <c r="N881" t="s">
        <v>2247</v>
      </c>
      <c r="O881" t="s">
        <v>515</v>
      </c>
    </row>
    <row r="882" spans="1:15" x14ac:dyDescent="0.3">
      <c r="A882">
        <v>3870</v>
      </c>
      <c r="B882" s="1">
        <v>13995</v>
      </c>
      <c r="C882" t="s">
        <v>2248</v>
      </c>
      <c r="D882" s="1">
        <v>1673</v>
      </c>
      <c r="E882" s="1">
        <v>2859</v>
      </c>
      <c r="F882" t="s">
        <v>658</v>
      </c>
      <c r="J882" t="s">
        <v>114</v>
      </c>
      <c r="K882" t="s">
        <v>47</v>
      </c>
      <c r="L882" s="1">
        <v>11000</v>
      </c>
      <c r="M882">
        <v>3870</v>
      </c>
      <c r="N882" t="s">
        <v>2249</v>
      </c>
      <c r="O882" t="s">
        <v>2250</v>
      </c>
    </row>
    <row r="883" spans="1:15" x14ac:dyDescent="0.3">
      <c r="A883">
        <v>3888</v>
      </c>
      <c r="B883" s="1">
        <v>65000</v>
      </c>
      <c r="C883" t="s">
        <v>2251</v>
      </c>
      <c r="D883" s="1">
        <v>17220</v>
      </c>
      <c r="E883" t="s">
        <v>36</v>
      </c>
      <c r="F883" t="s">
        <v>1554</v>
      </c>
      <c r="J883" t="s">
        <v>38</v>
      </c>
      <c r="K883" t="s">
        <v>42</v>
      </c>
      <c r="L883" s="1">
        <v>17220</v>
      </c>
      <c r="M883">
        <v>3888</v>
      </c>
      <c r="N883" t="s">
        <v>2252</v>
      </c>
      <c r="O883" t="s">
        <v>111</v>
      </c>
    </row>
    <row r="884" spans="1:15" x14ac:dyDescent="0.3">
      <c r="A884">
        <v>3064</v>
      </c>
      <c r="B884" s="1">
        <v>138782</v>
      </c>
      <c r="C884" t="s">
        <v>2253</v>
      </c>
      <c r="D884" s="1">
        <v>13978</v>
      </c>
      <c r="E884" s="1">
        <v>19271</v>
      </c>
      <c r="F884" t="s">
        <v>2254</v>
      </c>
      <c r="H884" s="1">
        <v>113400</v>
      </c>
      <c r="I884" s="2">
        <v>43511</v>
      </c>
      <c r="J884" t="s">
        <v>114</v>
      </c>
      <c r="K884" t="s">
        <v>42</v>
      </c>
      <c r="L884" s="1">
        <v>138500</v>
      </c>
      <c r="M884">
        <v>3064</v>
      </c>
      <c r="N884" t="s">
        <v>2255</v>
      </c>
      <c r="O884" t="s">
        <v>2256</v>
      </c>
    </row>
    <row r="885" spans="1:15" x14ac:dyDescent="0.3">
      <c r="A885">
        <v>3699</v>
      </c>
      <c r="B885" s="1">
        <v>26709</v>
      </c>
      <c r="C885" t="s">
        <v>613</v>
      </c>
      <c r="D885" s="1">
        <v>3274</v>
      </c>
      <c r="E885" s="1">
        <v>5217</v>
      </c>
      <c r="F885" t="s">
        <v>2257</v>
      </c>
      <c r="H885" s="1">
        <v>23500</v>
      </c>
      <c r="I885" s="2">
        <v>43423</v>
      </c>
      <c r="J885" t="s">
        <v>38</v>
      </c>
      <c r="K885" t="s">
        <v>42</v>
      </c>
      <c r="L885" s="1">
        <v>15500</v>
      </c>
      <c r="M885">
        <v>3699</v>
      </c>
      <c r="N885" t="s">
        <v>2258</v>
      </c>
      <c r="O885" t="s">
        <v>2259</v>
      </c>
    </row>
    <row r="886" spans="1:15" x14ac:dyDescent="0.3">
      <c r="A886">
        <v>3871</v>
      </c>
      <c r="B886" s="1">
        <v>70000</v>
      </c>
      <c r="C886" t="s">
        <v>628</v>
      </c>
      <c r="D886" s="1">
        <v>6784</v>
      </c>
      <c r="E886" s="1">
        <v>6753</v>
      </c>
      <c r="F886" t="s">
        <v>898</v>
      </c>
      <c r="J886" t="s">
        <v>57</v>
      </c>
      <c r="K886" t="s">
        <v>42</v>
      </c>
      <c r="L886" s="1">
        <v>6784</v>
      </c>
      <c r="M886">
        <v>3871</v>
      </c>
      <c r="N886" t="s">
        <v>2260</v>
      </c>
      <c r="O886" t="s">
        <v>1047</v>
      </c>
    </row>
    <row r="887" spans="1:15" x14ac:dyDescent="0.3">
      <c r="A887">
        <v>2922</v>
      </c>
      <c r="B887" s="1">
        <v>500000</v>
      </c>
      <c r="C887" t="s">
        <v>372</v>
      </c>
      <c r="D887" s="1">
        <v>36402</v>
      </c>
      <c r="E887" s="1">
        <v>39639</v>
      </c>
      <c r="F887" t="s">
        <v>2261</v>
      </c>
      <c r="H887" s="1">
        <v>411000</v>
      </c>
      <c r="I887" s="2">
        <v>43541</v>
      </c>
      <c r="J887" t="s">
        <v>38</v>
      </c>
      <c r="K887" t="s">
        <v>52</v>
      </c>
      <c r="L887" s="1">
        <v>181883</v>
      </c>
      <c r="M887">
        <v>2922</v>
      </c>
      <c r="N887" t="s">
        <v>2262</v>
      </c>
      <c r="O887" t="s">
        <v>209</v>
      </c>
    </row>
    <row r="888" spans="1:15" x14ac:dyDescent="0.3">
      <c r="A888">
        <v>3873</v>
      </c>
      <c r="B888" s="1">
        <v>70500</v>
      </c>
      <c r="C888" t="s">
        <v>2263</v>
      </c>
      <c r="D888" s="1">
        <v>5302</v>
      </c>
      <c r="E888" s="1">
        <v>5765</v>
      </c>
      <c r="F888" t="s">
        <v>2264</v>
      </c>
      <c r="J888" t="s">
        <v>38</v>
      </c>
      <c r="K888" t="s">
        <v>42</v>
      </c>
      <c r="L888" s="1">
        <v>5302</v>
      </c>
      <c r="M888">
        <v>3873</v>
      </c>
      <c r="N888" t="s">
        <v>2265</v>
      </c>
      <c r="O888" t="s">
        <v>827</v>
      </c>
    </row>
    <row r="889" spans="1:15" x14ac:dyDescent="0.3">
      <c r="A889">
        <v>3716</v>
      </c>
      <c r="B889" s="1">
        <v>18200</v>
      </c>
      <c r="C889" t="s">
        <v>2266</v>
      </c>
      <c r="D889" s="1">
        <v>1272</v>
      </c>
      <c r="E889" s="1">
        <v>1256</v>
      </c>
      <c r="F889" t="s">
        <v>833</v>
      </c>
      <c r="H889" s="1">
        <v>14450</v>
      </c>
      <c r="I889" s="2">
        <v>43929</v>
      </c>
      <c r="J889" t="s">
        <v>38</v>
      </c>
      <c r="K889" t="s">
        <v>42</v>
      </c>
      <c r="L889" s="1">
        <v>17000</v>
      </c>
      <c r="M889">
        <v>3716</v>
      </c>
      <c r="N889" t="s">
        <v>1911</v>
      </c>
      <c r="O889" t="s">
        <v>2267</v>
      </c>
    </row>
    <row r="890" spans="1:15" x14ac:dyDescent="0.3">
      <c r="A890">
        <v>3799</v>
      </c>
      <c r="B890" s="1">
        <v>400000</v>
      </c>
      <c r="C890" t="s">
        <v>985</v>
      </c>
      <c r="D890" s="1">
        <v>48725</v>
      </c>
      <c r="E890" s="1">
        <v>31040</v>
      </c>
      <c r="F890" t="s">
        <v>1237</v>
      </c>
      <c r="J890" t="s">
        <v>38</v>
      </c>
      <c r="K890" t="s">
        <v>52</v>
      </c>
      <c r="L890" s="1">
        <v>225000</v>
      </c>
      <c r="M890">
        <v>3799</v>
      </c>
      <c r="N890" t="s">
        <v>2268</v>
      </c>
      <c r="O890" t="s">
        <v>982</v>
      </c>
    </row>
    <row r="891" spans="1:15" x14ac:dyDescent="0.3">
      <c r="A891">
        <v>3864</v>
      </c>
      <c r="B891" s="1">
        <v>12436</v>
      </c>
      <c r="C891" t="s">
        <v>2269</v>
      </c>
      <c r="D891" s="1">
        <v>1555</v>
      </c>
      <c r="E891" s="1">
        <v>1590</v>
      </c>
      <c r="F891" t="s">
        <v>2270</v>
      </c>
      <c r="H891" s="1">
        <v>12436</v>
      </c>
      <c r="I891" s="2">
        <v>44248</v>
      </c>
      <c r="J891" t="s">
        <v>38</v>
      </c>
      <c r="K891" t="s">
        <v>42</v>
      </c>
      <c r="L891" s="1">
        <v>1555</v>
      </c>
      <c r="M891">
        <v>3864</v>
      </c>
      <c r="N891" t="s">
        <v>2271</v>
      </c>
    </row>
    <row r="892" spans="1:15" x14ac:dyDescent="0.3">
      <c r="A892">
        <v>3855</v>
      </c>
      <c r="B892" s="1">
        <v>129000</v>
      </c>
      <c r="C892" t="s">
        <v>2272</v>
      </c>
      <c r="D892" s="1">
        <v>12151</v>
      </c>
      <c r="E892" s="1">
        <v>13442</v>
      </c>
      <c r="F892" t="s">
        <v>2273</v>
      </c>
      <c r="J892" t="s">
        <v>38</v>
      </c>
      <c r="K892" t="s">
        <v>52</v>
      </c>
      <c r="L892" s="1">
        <v>110000</v>
      </c>
      <c r="M892">
        <v>3855</v>
      </c>
      <c r="N892" t="s">
        <v>2274</v>
      </c>
      <c r="O892" t="s">
        <v>2259</v>
      </c>
    </row>
    <row r="893" spans="1:15" x14ac:dyDescent="0.3">
      <c r="A893">
        <v>3854</v>
      </c>
      <c r="B893" s="1">
        <v>9500</v>
      </c>
      <c r="C893" t="s">
        <v>2275</v>
      </c>
      <c r="D893" s="1">
        <v>1366</v>
      </c>
      <c r="E893" s="1">
        <v>1789</v>
      </c>
      <c r="F893" t="s">
        <v>1756</v>
      </c>
      <c r="H893" s="1">
        <v>13160</v>
      </c>
      <c r="I893" s="2">
        <v>43248</v>
      </c>
      <c r="J893" t="s">
        <v>114</v>
      </c>
      <c r="K893" t="s">
        <v>47</v>
      </c>
      <c r="L893" s="1">
        <v>4188</v>
      </c>
      <c r="M893">
        <v>3854</v>
      </c>
      <c r="N893" t="s">
        <v>528</v>
      </c>
    </row>
    <row r="894" spans="1:15" x14ac:dyDescent="0.3">
      <c r="A894">
        <v>3840</v>
      </c>
      <c r="B894" s="1">
        <v>11500</v>
      </c>
      <c r="C894" t="s">
        <v>2276</v>
      </c>
      <c r="D894" s="1">
        <v>2153</v>
      </c>
      <c r="E894" s="1">
        <v>3674</v>
      </c>
      <c r="F894" t="s">
        <v>964</v>
      </c>
      <c r="G894">
        <v>1</v>
      </c>
      <c r="J894" t="s">
        <v>114</v>
      </c>
      <c r="K894" t="s">
        <v>47</v>
      </c>
      <c r="L894" s="1">
        <v>5000</v>
      </c>
      <c r="M894">
        <v>3840</v>
      </c>
      <c r="N894" t="s">
        <v>2277</v>
      </c>
      <c r="O894" t="s">
        <v>356</v>
      </c>
    </row>
    <row r="895" spans="1:15" x14ac:dyDescent="0.3">
      <c r="A895">
        <v>3846</v>
      </c>
      <c r="B895" s="1">
        <v>9550</v>
      </c>
      <c r="C895" t="s">
        <v>679</v>
      </c>
      <c r="D895" s="1">
        <v>1903</v>
      </c>
      <c r="E895" s="1">
        <v>2047</v>
      </c>
      <c r="F895" t="s">
        <v>2278</v>
      </c>
      <c r="J895" t="s">
        <v>38</v>
      </c>
      <c r="K895" t="s">
        <v>42</v>
      </c>
      <c r="L895" s="1">
        <v>5000</v>
      </c>
      <c r="M895">
        <v>3846</v>
      </c>
      <c r="N895" t="s">
        <v>2177</v>
      </c>
      <c r="O895" t="s">
        <v>566</v>
      </c>
    </row>
    <row r="896" spans="1:15" x14ac:dyDescent="0.3">
      <c r="A896">
        <v>3841</v>
      </c>
      <c r="B896" s="1">
        <v>60501</v>
      </c>
      <c r="C896" t="s">
        <v>2279</v>
      </c>
      <c r="D896" s="1">
        <v>5126</v>
      </c>
      <c r="E896" s="1">
        <v>4716</v>
      </c>
      <c r="F896" t="s">
        <v>2280</v>
      </c>
      <c r="J896" t="s">
        <v>38</v>
      </c>
      <c r="K896" t="s">
        <v>42</v>
      </c>
      <c r="L896" s="1">
        <v>50000</v>
      </c>
      <c r="M896">
        <v>3841</v>
      </c>
      <c r="N896" t="s">
        <v>2281</v>
      </c>
      <c r="O896" t="s">
        <v>1207</v>
      </c>
    </row>
    <row r="897" spans="1:15" x14ac:dyDescent="0.3">
      <c r="A897">
        <v>3825</v>
      </c>
      <c r="B897" s="1">
        <v>17000</v>
      </c>
      <c r="C897" t="s">
        <v>1640</v>
      </c>
      <c r="D897" s="1">
        <v>2002</v>
      </c>
      <c r="E897" s="1">
        <v>1816</v>
      </c>
      <c r="F897" t="s">
        <v>2282</v>
      </c>
      <c r="J897" t="s">
        <v>38</v>
      </c>
      <c r="K897" t="s">
        <v>42</v>
      </c>
      <c r="L897" s="1">
        <v>15000</v>
      </c>
      <c r="M897">
        <v>3825</v>
      </c>
      <c r="N897" t="s">
        <v>2283</v>
      </c>
      <c r="O897" t="s">
        <v>415</v>
      </c>
    </row>
    <row r="898" spans="1:15" x14ac:dyDescent="0.3">
      <c r="A898">
        <v>3838</v>
      </c>
      <c r="B898" s="1">
        <v>50000</v>
      </c>
      <c r="C898" t="s">
        <v>2284</v>
      </c>
      <c r="D898" s="1">
        <v>5966</v>
      </c>
      <c r="E898" s="1">
        <v>6171</v>
      </c>
      <c r="F898" t="s">
        <v>2285</v>
      </c>
      <c r="J898" t="s">
        <v>38</v>
      </c>
      <c r="K898" t="s">
        <v>42</v>
      </c>
      <c r="L898" s="1">
        <v>25000</v>
      </c>
      <c r="M898">
        <v>3838</v>
      </c>
      <c r="N898" t="s">
        <v>2286</v>
      </c>
      <c r="O898" t="s">
        <v>63</v>
      </c>
    </row>
    <row r="899" spans="1:15" x14ac:dyDescent="0.3">
      <c r="A899">
        <v>3836</v>
      </c>
      <c r="B899" s="1">
        <v>2500</v>
      </c>
      <c r="C899" t="s">
        <v>2287</v>
      </c>
      <c r="D899" s="1">
        <v>566</v>
      </c>
      <c r="E899" t="s">
        <v>36</v>
      </c>
      <c r="F899" t="s">
        <v>41</v>
      </c>
      <c r="J899" t="s">
        <v>38</v>
      </c>
      <c r="K899" t="s">
        <v>47</v>
      </c>
      <c r="L899" s="1">
        <v>1000</v>
      </c>
      <c r="M899">
        <v>3836</v>
      </c>
      <c r="N899" t="s">
        <v>2002</v>
      </c>
      <c r="O899" t="s">
        <v>63</v>
      </c>
    </row>
    <row r="900" spans="1:15" x14ac:dyDescent="0.3">
      <c r="A900">
        <v>3834</v>
      </c>
      <c r="B900" s="1">
        <v>150000</v>
      </c>
      <c r="C900" t="s">
        <v>2288</v>
      </c>
      <c r="D900" s="1">
        <v>18496</v>
      </c>
      <c r="E900" s="1">
        <v>20246</v>
      </c>
      <c r="F900" t="s">
        <v>1880</v>
      </c>
      <c r="G900">
        <v>1</v>
      </c>
      <c r="J900" t="s">
        <v>38</v>
      </c>
      <c r="K900" t="s">
        <v>52</v>
      </c>
      <c r="L900" s="1">
        <v>50000</v>
      </c>
      <c r="M900">
        <v>3834</v>
      </c>
      <c r="N900" t="s">
        <v>2289</v>
      </c>
      <c r="O900" t="s">
        <v>70</v>
      </c>
    </row>
    <row r="901" spans="1:15" x14ac:dyDescent="0.3">
      <c r="A901">
        <v>3659</v>
      </c>
      <c r="B901" s="1">
        <v>6750</v>
      </c>
      <c r="C901" t="s">
        <v>2290</v>
      </c>
      <c r="D901" s="1">
        <v>1182</v>
      </c>
      <c r="E901" s="1">
        <v>1004</v>
      </c>
      <c r="F901" t="s">
        <v>776</v>
      </c>
      <c r="H901" s="1">
        <v>6316</v>
      </c>
      <c r="I901" s="2">
        <v>43948</v>
      </c>
      <c r="J901" t="s">
        <v>114</v>
      </c>
      <c r="K901" t="s">
        <v>47</v>
      </c>
      <c r="L901" s="1">
        <v>6500</v>
      </c>
      <c r="M901">
        <v>3659</v>
      </c>
      <c r="N901" t="s">
        <v>2156</v>
      </c>
      <c r="O901" t="s">
        <v>543</v>
      </c>
    </row>
    <row r="902" spans="1:15" x14ac:dyDescent="0.3">
      <c r="A902">
        <v>3830</v>
      </c>
      <c r="B902" s="1">
        <v>13800</v>
      </c>
      <c r="C902" t="s">
        <v>2291</v>
      </c>
      <c r="D902" s="1">
        <v>1460</v>
      </c>
      <c r="E902" s="1">
        <v>2557</v>
      </c>
      <c r="F902" t="s">
        <v>1948</v>
      </c>
      <c r="H902" s="1">
        <v>7624</v>
      </c>
      <c r="I902" s="2">
        <v>44104</v>
      </c>
      <c r="J902" t="s">
        <v>38</v>
      </c>
      <c r="K902" t="s">
        <v>47</v>
      </c>
      <c r="L902" s="1">
        <v>13000</v>
      </c>
      <c r="M902">
        <v>3830</v>
      </c>
      <c r="N902" t="s">
        <v>2292</v>
      </c>
      <c r="O902" t="s">
        <v>44</v>
      </c>
    </row>
    <row r="903" spans="1:15" x14ac:dyDescent="0.3">
      <c r="A903">
        <v>3771</v>
      </c>
      <c r="B903" s="1">
        <v>13000</v>
      </c>
      <c r="C903" t="s">
        <v>622</v>
      </c>
      <c r="D903" s="1">
        <v>1107</v>
      </c>
      <c r="E903" s="1">
        <v>1797</v>
      </c>
      <c r="F903" t="s">
        <v>2293</v>
      </c>
      <c r="G903">
        <v>1</v>
      </c>
      <c r="J903" t="s">
        <v>38</v>
      </c>
      <c r="K903" t="s">
        <v>47</v>
      </c>
      <c r="L903" s="1">
        <v>5000</v>
      </c>
      <c r="M903">
        <v>3771</v>
      </c>
      <c r="N903" t="s">
        <v>2122</v>
      </c>
      <c r="O903" t="s">
        <v>946</v>
      </c>
    </row>
    <row r="904" spans="1:15" x14ac:dyDescent="0.3">
      <c r="A904">
        <v>3758</v>
      </c>
      <c r="B904" s="1">
        <v>27250</v>
      </c>
      <c r="C904" t="s">
        <v>2294</v>
      </c>
      <c r="D904" s="1">
        <v>2511</v>
      </c>
      <c r="E904" s="1">
        <v>2202</v>
      </c>
      <c r="F904" t="s">
        <v>2295</v>
      </c>
      <c r="H904" s="1">
        <v>20495</v>
      </c>
      <c r="I904" s="2">
        <v>43868</v>
      </c>
      <c r="J904" t="s">
        <v>38</v>
      </c>
      <c r="K904" t="s">
        <v>42</v>
      </c>
      <c r="L904" s="1">
        <v>24000</v>
      </c>
      <c r="M904">
        <v>3758</v>
      </c>
      <c r="N904" t="s">
        <v>1517</v>
      </c>
      <c r="O904" t="s">
        <v>850</v>
      </c>
    </row>
    <row r="905" spans="1:15" x14ac:dyDescent="0.3">
      <c r="A905">
        <v>3817</v>
      </c>
      <c r="B905" s="1">
        <v>21368</v>
      </c>
      <c r="C905" t="s">
        <v>2296</v>
      </c>
      <c r="D905" s="1">
        <v>1997</v>
      </c>
      <c r="E905" s="1">
        <v>2041</v>
      </c>
      <c r="F905" t="s">
        <v>2297</v>
      </c>
      <c r="H905" s="1">
        <v>16077</v>
      </c>
      <c r="I905" s="2">
        <v>44057</v>
      </c>
      <c r="J905" t="s">
        <v>38</v>
      </c>
      <c r="K905" t="s">
        <v>42</v>
      </c>
      <c r="L905" s="1">
        <v>7520</v>
      </c>
      <c r="M905">
        <v>3817</v>
      </c>
      <c r="N905" t="s">
        <v>2298</v>
      </c>
      <c r="O905" t="s">
        <v>1227</v>
      </c>
    </row>
    <row r="906" spans="1:15" x14ac:dyDescent="0.3">
      <c r="A906">
        <v>3808</v>
      </c>
      <c r="B906" s="1">
        <v>87000</v>
      </c>
      <c r="C906" t="s">
        <v>312</v>
      </c>
      <c r="D906" s="1">
        <v>14806</v>
      </c>
      <c r="E906" s="1">
        <v>18844</v>
      </c>
      <c r="F906" t="s">
        <v>409</v>
      </c>
      <c r="J906" t="s">
        <v>38</v>
      </c>
      <c r="K906" t="s">
        <v>42</v>
      </c>
      <c r="L906" s="1">
        <v>25000</v>
      </c>
      <c r="M906">
        <v>3808</v>
      </c>
      <c r="N906" t="s">
        <v>2299</v>
      </c>
      <c r="O906" t="s">
        <v>147</v>
      </c>
    </row>
    <row r="907" spans="1:15" x14ac:dyDescent="0.3">
      <c r="A907">
        <v>3812</v>
      </c>
      <c r="B907" s="1">
        <v>77000</v>
      </c>
      <c r="C907" t="s">
        <v>2300</v>
      </c>
      <c r="D907" s="1">
        <v>13180</v>
      </c>
      <c r="E907" s="1">
        <v>18983</v>
      </c>
      <c r="F907" t="s">
        <v>1107</v>
      </c>
      <c r="J907" t="s">
        <v>38</v>
      </c>
      <c r="K907" t="s">
        <v>42</v>
      </c>
      <c r="L907" s="1">
        <v>25000</v>
      </c>
      <c r="M907">
        <v>3812</v>
      </c>
      <c r="N907" t="s">
        <v>2301</v>
      </c>
    </row>
    <row r="908" spans="1:15" x14ac:dyDescent="0.3">
      <c r="A908">
        <v>3811</v>
      </c>
      <c r="B908" s="1">
        <v>47500</v>
      </c>
      <c r="C908" t="s">
        <v>2302</v>
      </c>
      <c r="D908" s="1">
        <v>6927</v>
      </c>
      <c r="E908" s="1">
        <v>8200</v>
      </c>
      <c r="F908" t="s">
        <v>1259</v>
      </c>
      <c r="J908" t="s">
        <v>38</v>
      </c>
      <c r="K908" t="s">
        <v>42</v>
      </c>
      <c r="L908" s="1">
        <v>20000</v>
      </c>
      <c r="M908">
        <v>3811</v>
      </c>
      <c r="N908" t="s">
        <v>1808</v>
      </c>
    </row>
    <row r="909" spans="1:15" x14ac:dyDescent="0.3">
      <c r="A909">
        <v>3807</v>
      </c>
      <c r="B909" s="1">
        <v>38500</v>
      </c>
      <c r="C909" t="s">
        <v>1025</v>
      </c>
      <c r="D909" s="1">
        <v>5602</v>
      </c>
      <c r="E909" s="1">
        <v>6409</v>
      </c>
      <c r="F909" t="s">
        <v>1259</v>
      </c>
      <c r="J909" t="s">
        <v>38</v>
      </c>
      <c r="K909" t="s">
        <v>42</v>
      </c>
      <c r="L909" s="1">
        <v>10000</v>
      </c>
      <c r="M909">
        <v>3807</v>
      </c>
      <c r="N909" t="s">
        <v>1296</v>
      </c>
      <c r="O909" t="s">
        <v>566</v>
      </c>
    </row>
    <row r="910" spans="1:15" x14ac:dyDescent="0.3">
      <c r="A910">
        <v>3776</v>
      </c>
      <c r="B910" s="1">
        <v>380000</v>
      </c>
      <c r="C910" t="s">
        <v>1287</v>
      </c>
      <c r="D910" s="1">
        <v>66450</v>
      </c>
      <c r="E910" s="1">
        <v>109427</v>
      </c>
      <c r="F910" t="s">
        <v>791</v>
      </c>
      <c r="G910">
        <v>1</v>
      </c>
      <c r="H910" s="1">
        <v>275000</v>
      </c>
      <c r="I910" s="2">
        <v>44019</v>
      </c>
      <c r="J910" t="s">
        <v>38</v>
      </c>
      <c r="K910" t="s">
        <v>52</v>
      </c>
      <c r="L910" s="1">
        <v>121114</v>
      </c>
      <c r="M910">
        <v>3776</v>
      </c>
      <c r="N910" t="s">
        <v>2125</v>
      </c>
      <c r="O910" t="s">
        <v>111</v>
      </c>
    </row>
    <row r="911" spans="1:15" x14ac:dyDescent="0.3">
      <c r="A911">
        <v>3571</v>
      </c>
      <c r="B911" s="1">
        <v>10500</v>
      </c>
      <c r="C911" t="s">
        <v>2303</v>
      </c>
      <c r="D911" s="1">
        <v>4104</v>
      </c>
      <c r="E911" t="s">
        <v>36</v>
      </c>
      <c r="F911" t="s">
        <v>489</v>
      </c>
      <c r="G911">
        <v>1</v>
      </c>
      <c r="H911" s="1">
        <v>3000</v>
      </c>
      <c r="I911" s="2">
        <v>44078</v>
      </c>
      <c r="J911" t="s">
        <v>114</v>
      </c>
      <c r="K911" t="s">
        <v>42</v>
      </c>
      <c r="L911" s="1">
        <v>10500</v>
      </c>
      <c r="M911">
        <v>3571</v>
      </c>
      <c r="N911" t="s">
        <v>2304</v>
      </c>
      <c r="O911" t="s">
        <v>254</v>
      </c>
    </row>
    <row r="912" spans="1:15" x14ac:dyDescent="0.3">
      <c r="A912">
        <v>3529</v>
      </c>
      <c r="B912" s="1">
        <v>27778</v>
      </c>
      <c r="C912" t="s">
        <v>1838</v>
      </c>
      <c r="D912" s="1">
        <v>6019</v>
      </c>
      <c r="E912" s="1">
        <v>6418</v>
      </c>
      <c r="F912" t="s">
        <v>2305</v>
      </c>
      <c r="H912" s="1">
        <v>25614</v>
      </c>
      <c r="I912" s="2">
        <v>43685</v>
      </c>
      <c r="J912" t="s">
        <v>114</v>
      </c>
      <c r="K912" t="s">
        <v>42</v>
      </c>
      <c r="L912" s="1">
        <v>9482</v>
      </c>
      <c r="M912">
        <v>3529</v>
      </c>
      <c r="N912" t="s">
        <v>2306</v>
      </c>
      <c r="O912" t="s">
        <v>2019</v>
      </c>
    </row>
    <row r="913" spans="1:15" x14ac:dyDescent="0.3">
      <c r="A913">
        <v>3090</v>
      </c>
      <c r="B913" s="1">
        <v>9783</v>
      </c>
      <c r="C913" t="s">
        <v>2307</v>
      </c>
      <c r="D913" s="1">
        <v>1454</v>
      </c>
      <c r="E913" s="1">
        <v>1691</v>
      </c>
      <c r="F913" t="s">
        <v>2308</v>
      </c>
      <c r="H913" s="1">
        <v>21500</v>
      </c>
      <c r="I913" s="2">
        <v>43333</v>
      </c>
      <c r="J913" t="s">
        <v>38</v>
      </c>
      <c r="K913" t="s">
        <v>36</v>
      </c>
      <c r="L913" s="1">
        <v>9202</v>
      </c>
      <c r="M913">
        <v>3090</v>
      </c>
      <c r="O913" t="s">
        <v>2309</v>
      </c>
    </row>
    <row r="914" spans="1:15" x14ac:dyDescent="0.3">
      <c r="A914">
        <v>3795</v>
      </c>
      <c r="B914" s="1">
        <v>7000</v>
      </c>
      <c r="C914" t="s">
        <v>2310</v>
      </c>
      <c r="D914" s="1">
        <v>1200</v>
      </c>
      <c r="E914" s="1">
        <v>1257</v>
      </c>
      <c r="F914" t="s">
        <v>2311</v>
      </c>
      <c r="J914" t="s">
        <v>114</v>
      </c>
      <c r="K914" t="s">
        <v>47</v>
      </c>
      <c r="L914" s="1">
        <v>1200</v>
      </c>
      <c r="M914">
        <v>3795</v>
      </c>
      <c r="N914" t="s">
        <v>2312</v>
      </c>
      <c r="O914" t="s">
        <v>63</v>
      </c>
    </row>
    <row r="915" spans="1:15" x14ac:dyDescent="0.3">
      <c r="A915">
        <v>3788</v>
      </c>
      <c r="B915" s="1">
        <v>4500</v>
      </c>
      <c r="C915" t="s">
        <v>1330</v>
      </c>
      <c r="D915" s="1">
        <v>1420</v>
      </c>
      <c r="E915" s="1">
        <v>801</v>
      </c>
      <c r="F915" t="s">
        <v>2176</v>
      </c>
      <c r="J915" t="s">
        <v>38</v>
      </c>
      <c r="K915" t="s">
        <v>47</v>
      </c>
      <c r="L915" s="1">
        <v>1420</v>
      </c>
      <c r="M915">
        <v>3788</v>
      </c>
      <c r="N915" t="s">
        <v>1100</v>
      </c>
    </row>
    <row r="916" spans="1:15" x14ac:dyDescent="0.3">
      <c r="A916">
        <v>3764</v>
      </c>
      <c r="B916" s="1">
        <v>36500</v>
      </c>
      <c r="C916" t="s">
        <v>628</v>
      </c>
      <c r="D916" s="1">
        <v>3536</v>
      </c>
      <c r="E916" s="1">
        <v>3541</v>
      </c>
      <c r="F916" t="s">
        <v>2313</v>
      </c>
      <c r="J916" t="s">
        <v>57</v>
      </c>
      <c r="K916" t="s">
        <v>42</v>
      </c>
      <c r="L916" s="1">
        <v>34000</v>
      </c>
      <c r="M916">
        <v>3764</v>
      </c>
      <c r="N916" t="s">
        <v>2314</v>
      </c>
      <c r="O916" t="s">
        <v>1227</v>
      </c>
    </row>
    <row r="917" spans="1:15" x14ac:dyDescent="0.3">
      <c r="A917">
        <v>3694</v>
      </c>
      <c r="B917" s="1">
        <v>275000</v>
      </c>
      <c r="C917" t="s">
        <v>2315</v>
      </c>
      <c r="D917" s="1">
        <v>30518</v>
      </c>
      <c r="E917" s="1">
        <v>43842</v>
      </c>
      <c r="F917" t="s">
        <v>434</v>
      </c>
      <c r="G917">
        <v>1</v>
      </c>
      <c r="J917" t="s">
        <v>38</v>
      </c>
      <c r="K917" t="s">
        <v>52</v>
      </c>
      <c r="L917" s="1">
        <v>40000</v>
      </c>
      <c r="M917">
        <v>3694</v>
      </c>
      <c r="N917" t="s">
        <v>2083</v>
      </c>
      <c r="O917" t="s">
        <v>415</v>
      </c>
    </row>
    <row r="918" spans="1:15" x14ac:dyDescent="0.3">
      <c r="A918">
        <v>3780</v>
      </c>
      <c r="B918" s="1">
        <v>10000</v>
      </c>
      <c r="C918" t="s">
        <v>1025</v>
      </c>
      <c r="D918" s="1">
        <v>1455</v>
      </c>
      <c r="E918" s="1">
        <v>2665</v>
      </c>
      <c r="F918" t="s">
        <v>393</v>
      </c>
      <c r="J918" t="s">
        <v>38</v>
      </c>
      <c r="K918" t="s">
        <v>47</v>
      </c>
      <c r="L918" s="1">
        <v>5000</v>
      </c>
      <c r="M918">
        <v>3780</v>
      </c>
      <c r="N918" t="s">
        <v>2102</v>
      </c>
      <c r="O918" t="s">
        <v>147</v>
      </c>
    </row>
    <row r="919" spans="1:15" x14ac:dyDescent="0.3">
      <c r="A919">
        <v>3728</v>
      </c>
      <c r="B919" s="1">
        <v>120000</v>
      </c>
      <c r="C919" t="s">
        <v>2170</v>
      </c>
      <c r="D919" s="1">
        <v>11893</v>
      </c>
      <c r="E919" s="1">
        <v>11299</v>
      </c>
      <c r="F919" t="s">
        <v>2316</v>
      </c>
      <c r="J919" t="s">
        <v>38</v>
      </c>
      <c r="K919" t="s">
        <v>52</v>
      </c>
      <c r="L919" s="1">
        <v>12000</v>
      </c>
      <c r="M919">
        <v>3728</v>
      </c>
      <c r="N919" t="s">
        <v>2062</v>
      </c>
      <c r="O919" t="s">
        <v>479</v>
      </c>
    </row>
    <row r="920" spans="1:15" x14ac:dyDescent="0.3">
      <c r="A920">
        <v>3633</v>
      </c>
      <c r="B920" s="1">
        <v>100000</v>
      </c>
      <c r="C920" t="s">
        <v>2317</v>
      </c>
      <c r="D920" s="1">
        <v>26810</v>
      </c>
      <c r="E920" s="1">
        <v>53700</v>
      </c>
      <c r="F920" t="s">
        <v>2318</v>
      </c>
      <c r="J920" t="s">
        <v>114</v>
      </c>
      <c r="K920" t="s">
        <v>52</v>
      </c>
      <c r="L920" s="1">
        <v>24000</v>
      </c>
      <c r="M920">
        <v>3633</v>
      </c>
      <c r="N920" t="s">
        <v>2319</v>
      </c>
      <c r="O920" t="s">
        <v>734</v>
      </c>
    </row>
    <row r="921" spans="1:15" x14ac:dyDescent="0.3">
      <c r="A921">
        <v>3770</v>
      </c>
      <c r="B921" s="1">
        <v>20000</v>
      </c>
      <c r="C921" t="s">
        <v>829</v>
      </c>
      <c r="D921" s="1">
        <v>3156</v>
      </c>
      <c r="E921" s="1">
        <v>5577</v>
      </c>
      <c r="F921" t="s">
        <v>2320</v>
      </c>
      <c r="J921" t="s">
        <v>38</v>
      </c>
      <c r="K921" t="s">
        <v>42</v>
      </c>
      <c r="L921" s="1">
        <v>3156</v>
      </c>
      <c r="M921">
        <v>3770</v>
      </c>
      <c r="N921" t="s">
        <v>1596</v>
      </c>
      <c r="O921" t="s">
        <v>63</v>
      </c>
    </row>
    <row r="922" spans="1:15" x14ac:dyDescent="0.3">
      <c r="A922">
        <v>2811</v>
      </c>
      <c r="B922" s="1">
        <v>4050</v>
      </c>
      <c r="C922" t="s">
        <v>852</v>
      </c>
      <c r="D922" s="1">
        <v>357</v>
      </c>
      <c r="E922" s="1">
        <v>1298</v>
      </c>
      <c r="F922" t="s">
        <v>811</v>
      </c>
      <c r="H922" s="1">
        <v>5050</v>
      </c>
      <c r="I922" s="2">
        <v>43640</v>
      </c>
      <c r="J922" t="s">
        <v>114</v>
      </c>
      <c r="K922" t="s">
        <v>47</v>
      </c>
      <c r="L922" s="1">
        <v>2103</v>
      </c>
      <c r="M922">
        <v>2811</v>
      </c>
      <c r="N922" t="s">
        <v>2321</v>
      </c>
      <c r="O922" t="s">
        <v>1954</v>
      </c>
    </row>
    <row r="923" spans="1:15" x14ac:dyDescent="0.3">
      <c r="A923">
        <v>3730</v>
      </c>
      <c r="B923" s="1">
        <v>54348</v>
      </c>
      <c r="C923" t="s">
        <v>2322</v>
      </c>
      <c r="D923" s="1">
        <v>3748</v>
      </c>
      <c r="E923" s="1">
        <v>3629</v>
      </c>
      <c r="F923" t="s">
        <v>2323</v>
      </c>
      <c r="G923">
        <v>1</v>
      </c>
      <c r="H923" s="1">
        <v>50000</v>
      </c>
      <c r="I923" s="2">
        <v>44039</v>
      </c>
      <c r="J923" t="s">
        <v>38</v>
      </c>
      <c r="K923" t="s">
        <v>42</v>
      </c>
      <c r="L923" s="1">
        <v>40000</v>
      </c>
      <c r="M923">
        <v>3730</v>
      </c>
      <c r="N923" t="s">
        <v>2324</v>
      </c>
      <c r="O923" t="s">
        <v>2325</v>
      </c>
    </row>
    <row r="924" spans="1:15" x14ac:dyDescent="0.3">
      <c r="A924">
        <v>3745</v>
      </c>
      <c r="B924" s="1">
        <v>10850</v>
      </c>
      <c r="C924" t="s">
        <v>2326</v>
      </c>
      <c r="D924" s="1">
        <v>1317</v>
      </c>
      <c r="E924" t="s">
        <v>36</v>
      </c>
      <c r="F924" t="s">
        <v>2114</v>
      </c>
      <c r="G924">
        <v>1</v>
      </c>
      <c r="J924" t="s">
        <v>38</v>
      </c>
      <c r="K924" t="s">
        <v>42</v>
      </c>
      <c r="L924" s="1">
        <v>1500</v>
      </c>
      <c r="M924">
        <v>3745</v>
      </c>
      <c r="N924" t="s">
        <v>1828</v>
      </c>
      <c r="O924" t="s">
        <v>1403</v>
      </c>
    </row>
    <row r="925" spans="1:15" x14ac:dyDescent="0.3">
      <c r="A925">
        <v>3707</v>
      </c>
      <c r="B925" s="1">
        <v>10000</v>
      </c>
      <c r="C925" t="s">
        <v>906</v>
      </c>
      <c r="D925" s="1">
        <v>1040</v>
      </c>
      <c r="E925" s="1">
        <v>1118</v>
      </c>
      <c r="F925" t="s">
        <v>2327</v>
      </c>
      <c r="H925" s="1">
        <v>7223</v>
      </c>
      <c r="I925" s="2">
        <v>43913</v>
      </c>
      <c r="J925" t="s">
        <v>38</v>
      </c>
      <c r="K925" t="s">
        <v>42</v>
      </c>
      <c r="L925" s="1">
        <v>3411</v>
      </c>
      <c r="M925">
        <v>3707</v>
      </c>
      <c r="N925" t="s">
        <v>2328</v>
      </c>
      <c r="O925" t="s">
        <v>1567</v>
      </c>
    </row>
    <row r="926" spans="1:15" x14ac:dyDescent="0.3">
      <c r="A926">
        <v>3743</v>
      </c>
      <c r="B926" s="1">
        <v>15000</v>
      </c>
      <c r="C926" t="s">
        <v>215</v>
      </c>
      <c r="D926" s="1">
        <v>1640</v>
      </c>
      <c r="E926" s="1">
        <v>1846</v>
      </c>
      <c r="F926" t="s">
        <v>2329</v>
      </c>
      <c r="J926" t="s">
        <v>38</v>
      </c>
      <c r="K926" t="s">
        <v>47</v>
      </c>
      <c r="L926" s="1">
        <v>1500</v>
      </c>
      <c r="M926">
        <v>3743</v>
      </c>
      <c r="N926" t="s">
        <v>1096</v>
      </c>
      <c r="O926" t="s">
        <v>504</v>
      </c>
    </row>
    <row r="927" spans="1:15" x14ac:dyDescent="0.3">
      <c r="A927">
        <v>3742</v>
      </c>
      <c r="B927" s="1">
        <v>7150</v>
      </c>
      <c r="C927" t="s">
        <v>1005</v>
      </c>
      <c r="D927" s="1">
        <v>824</v>
      </c>
      <c r="E927" s="1">
        <v>696</v>
      </c>
      <c r="F927" t="s">
        <v>2330</v>
      </c>
      <c r="G927">
        <v>1</v>
      </c>
      <c r="J927" t="s">
        <v>38</v>
      </c>
      <c r="K927" t="s">
        <v>47</v>
      </c>
      <c r="L927" s="1">
        <v>1000</v>
      </c>
      <c r="M927">
        <v>3742</v>
      </c>
      <c r="N927" t="s">
        <v>1828</v>
      </c>
    </row>
    <row r="928" spans="1:15" x14ac:dyDescent="0.3">
      <c r="A928">
        <v>3634</v>
      </c>
      <c r="B928" s="1">
        <v>11500</v>
      </c>
      <c r="C928" t="s">
        <v>1563</v>
      </c>
      <c r="D928" s="1">
        <v>2745</v>
      </c>
      <c r="E928" s="1">
        <v>2613</v>
      </c>
      <c r="F928" t="s">
        <v>2331</v>
      </c>
      <c r="H928" s="1">
        <v>7100</v>
      </c>
      <c r="I928" s="2">
        <v>43621</v>
      </c>
      <c r="J928" t="s">
        <v>114</v>
      </c>
      <c r="K928" t="s">
        <v>47</v>
      </c>
      <c r="L928" s="1">
        <v>9000</v>
      </c>
      <c r="M928">
        <v>3634</v>
      </c>
      <c r="N928" t="s">
        <v>2332</v>
      </c>
      <c r="O928" t="s">
        <v>54</v>
      </c>
    </row>
    <row r="929" spans="1:15" x14ac:dyDescent="0.3">
      <c r="A929">
        <v>3314</v>
      </c>
      <c r="B929" s="1">
        <v>320513</v>
      </c>
      <c r="C929" t="s">
        <v>2333</v>
      </c>
      <c r="D929" s="1">
        <v>57398</v>
      </c>
      <c r="E929" s="1">
        <v>58402</v>
      </c>
      <c r="F929" t="s">
        <v>1960</v>
      </c>
      <c r="H929" s="1">
        <v>275000</v>
      </c>
      <c r="I929" s="2">
        <v>43868</v>
      </c>
      <c r="J929" t="s">
        <v>38</v>
      </c>
      <c r="K929" t="s">
        <v>52</v>
      </c>
      <c r="L929" s="1">
        <v>317000</v>
      </c>
      <c r="M929">
        <v>3314</v>
      </c>
      <c r="N929" t="s">
        <v>2334</v>
      </c>
      <c r="O929" t="s">
        <v>2073</v>
      </c>
    </row>
    <row r="930" spans="1:15" x14ac:dyDescent="0.3">
      <c r="A930">
        <v>3627</v>
      </c>
      <c r="B930" s="1">
        <v>84974</v>
      </c>
      <c r="C930" t="s">
        <v>2335</v>
      </c>
      <c r="D930" s="1">
        <v>11040</v>
      </c>
      <c r="E930" s="1">
        <v>10925</v>
      </c>
      <c r="F930" t="s">
        <v>847</v>
      </c>
      <c r="J930" t="s">
        <v>38</v>
      </c>
      <c r="K930" t="s">
        <v>42</v>
      </c>
      <c r="L930" s="1">
        <v>12000</v>
      </c>
      <c r="M930">
        <v>3627</v>
      </c>
      <c r="N930" t="s">
        <v>2336</v>
      </c>
      <c r="O930" t="s">
        <v>70</v>
      </c>
    </row>
    <row r="931" spans="1:15" x14ac:dyDescent="0.3">
      <c r="A931">
        <v>3628</v>
      </c>
      <c r="B931" s="1">
        <v>80000</v>
      </c>
      <c r="C931" t="s">
        <v>1431</v>
      </c>
      <c r="D931" s="1">
        <v>10177</v>
      </c>
      <c r="E931" s="1">
        <v>13525</v>
      </c>
      <c r="F931" t="s">
        <v>351</v>
      </c>
      <c r="J931" t="s">
        <v>38</v>
      </c>
      <c r="K931" t="s">
        <v>42</v>
      </c>
      <c r="L931" s="1">
        <v>12000</v>
      </c>
      <c r="M931">
        <v>3628</v>
      </c>
      <c r="N931" t="s">
        <v>2337</v>
      </c>
      <c r="O931" t="s">
        <v>566</v>
      </c>
    </row>
    <row r="932" spans="1:15" x14ac:dyDescent="0.3">
      <c r="A932">
        <v>3482</v>
      </c>
      <c r="B932" s="1">
        <v>12000</v>
      </c>
      <c r="C932" t="s">
        <v>2333</v>
      </c>
      <c r="D932" s="1">
        <v>2149</v>
      </c>
      <c r="E932" s="1">
        <v>2409</v>
      </c>
      <c r="F932" t="s">
        <v>2338</v>
      </c>
      <c r="H932" s="1">
        <v>12800</v>
      </c>
      <c r="I932" s="2">
        <v>43474</v>
      </c>
      <c r="J932" t="s">
        <v>114</v>
      </c>
      <c r="K932" t="s">
        <v>47</v>
      </c>
      <c r="L932" s="1">
        <v>11000</v>
      </c>
      <c r="M932">
        <v>3482</v>
      </c>
      <c r="N932" t="s">
        <v>2339</v>
      </c>
      <c r="O932" t="s">
        <v>286</v>
      </c>
    </row>
    <row r="933" spans="1:15" x14ac:dyDescent="0.3">
      <c r="A933">
        <v>3663</v>
      </c>
      <c r="B933" s="1">
        <v>9500</v>
      </c>
      <c r="C933" t="s">
        <v>2340</v>
      </c>
      <c r="D933" s="1">
        <v>15818</v>
      </c>
      <c r="E933" t="s">
        <v>36</v>
      </c>
      <c r="F933" t="s">
        <v>942</v>
      </c>
      <c r="J933" t="s">
        <v>114</v>
      </c>
      <c r="K933" t="s">
        <v>42</v>
      </c>
      <c r="L933" s="1">
        <v>3000</v>
      </c>
      <c r="M933">
        <v>3663</v>
      </c>
      <c r="N933" t="s">
        <v>1859</v>
      </c>
    </row>
    <row r="934" spans="1:15" x14ac:dyDescent="0.3">
      <c r="A934">
        <v>3642</v>
      </c>
      <c r="B934" s="1">
        <v>5796</v>
      </c>
      <c r="C934" t="s">
        <v>2341</v>
      </c>
      <c r="D934" s="1">
        <v>867</v>
      </c>
      <c r="E934" s="1">
        <v>815</v>
      </c>
      <c r="F934" t="s">
        <v>2342</v>
      </c>
      <c r="H934" s="1">
        <v>1870</v>
      </c>
      <c r="I934" s="2">
        <v>43865</v>
      </c>
      <c r="J934" t="s">
        <v>38</v>
      </c>
      <c r="K934" t="s">
        <v>47</v>
      </c>
      <c r="L934" s="1">
        <v>4000</v>
      </c>
      <c r="M934">
        <v>3642</v>
      </c>
      <c r="N934" t="s">
        <v>2072</v>
      </c>
      <c r="O934" t="s">
        <v>504</v>
      </c>
    </row>
    <row r="935" spans="1:15" x14ac:dyDescent="0.3">
      <c r="A935">
        <v>3667</v>
      </c>
      <c r="B935" s="1">
        <v>5978</v>
      </c>
      <c r="C935" t="s">
        <v>2343</v>
      </c>
      <c r="D935" s="1">
        <v>902</v>
      </c>
      <c r="E935" s="1">
        <v>1122</v>
      </c>
      <c r="F935" t="s">
        <v>2344</v>
      </c>
      <c r="H935" s="1">
        <v>5900</v>
      </c>
      <c r="I935" s="2">
        <v>44009</v>
      </c>
      <c r="J935" t="s">
        <v>114</v>
      </c>
      <c r="K935" t="s">
        <v>47</v>
      </c>
      <c r="L935" s="1">
        <v>4000</v>
      </c>
      <c r="M935">
        <v>3667</v>
      </c>
      <c r="N935" t="s">
        <v>1967</v>
      </c>
      <c r="O935" t="s">
        <v>94</v>
      </c>
    </row>
    <row r="936" spans="1:15" x14ac:dyDescent="0.3">
      <c r="A936">
        <v>3645</v>
      </c>
      <c r="B936" s="1">
        <v>6490</v>
      </c>
      <c r="C936" t="s">
        <v>706</v>
      </c>
      <c r="D936" s="1">
        <v>728</v>
      </c>
      <c r="E936" s="1">
        <v>1434</v>
      </c>
      <c r="F936" t="s">
        <v>41</v>
      </c>
      <c r="H936" s="1">
        <v>3116</v>
      </c>
      <c r="I936" s="2">
        <v>43881</v>
      </c>
      <c r="J936" t="s">
        <v>38</v>
      </c>
      <c r="K936" t="s">
        <v>47</v>
      </c>
      <c r="L936" s="1">
        <v>6000</v>
      </c>
      <c r="M936">
        <v>3645</v>
      </c>
      <c r="N936" t="s">
        <v>2131</v>
      </c>
      <c r="O936" t="s">
        <v>482</v>
      </c>
    </row>
    <row r="937" spans="1:15" x14ac:dyDescent="0.3">
      <c r="A937">
        <v>3157</v>
      </c>
      <c r="B937" s="1">
        <v>25000</v>
      </c>
      <c r="C937" t="s">
        <v>1230</v>
      </c>
      <c r="D937" s="1">
        <v>3341</v>
      </c>
      <c r="E937" s="1">
        <v>6247</v>
      </c>
      <c r="F937" t="s">
        <v>2345</v>
      </c>
      <c r="H937" s="1">
        <v>45600</v>
      </c>
      <c r="I937" s="2">
        <v>43290</v>
      </c>
      <c r="J937" t="s">
        <v>114</v>
      </c>
      <c r="K937" t="s">
        <v>42</v>
      </c>
      <c r="L937" s="1">
        <v>18274</v>
      </c>
      <c r="M937">
        <v>3157</v>
      </c>
      <c r="N937" t="s">
        <v>205</v>
      </c>
      <c r="O937" t="s">
        <v>323</v>
      </c>
    </row>
    <row r="938" spans="1:15" x14ac:dyDescent="0.3">
      <c r="A938">
        <v>3606</v>
      </c>
      <c r="B938" s="1">
        <v>400000</v>
      </c>
      <c r="C938" t="s">
        <v>2346</v>
      </c>
      <c r="D938" s="1">
        <v>63368</v>
      </c>
      <c r="E938" s="1">
        <v>51174</v>
      </c>
      <c r="F938" t="s">
        <v>328</v>
      </c>
      <c r="J938" t="s">
        <v>38</v>
      </c>
      <c r="K938" t="s">
        <v>52</v>
      </c>
      <c r="L938" s="1">
        <v>70000</v>
      </c>
      <c r="M938">
        <v>3606</v>
      </c>
      <c r="N938" t="s">
        <v>2347</v>
      </c>
      <c r="O938" t="s">
        <v>566</v>
      </c>
    </row>
    <row r="939" spans="1:15" x14ac:dyDescent="0.3">
      <c r="A939">
        <v>3599</v>
      </c>
      <c r="B939" s="1">
        <v>230000</v>
      </c>
      <c r="C939" t="s">
        <v>2348</v>
      </c>
      <c r="D939" s="1">
        <v>38853</v>
      </c>
      <c r="E939" s="1">
        <v>33158</v>
      </c>
      <c r="F939" t="s">
        <v>288</v>
      </c>
      <c r="J939" t="s">
        <v>38</v>
      </c>
      <c r="K939" t="s">
        <v>52</v>
      </c>
      <c r="L939" s="1">
        <v>120000</v>
      </c>
      <c r="M939">
        <v>3599</v>
      </c>
      <c r="N939" t="s">
        <v>2349</v>
      </c>
      <c r="O939" t="s">
        <v>345</v>
      </c>
    </row>
    <row r="940" spans="1:15" x14ac:dyDescent="0.3">
      <c r="A940">
        <v>3201</v>
      </c>
      <c r="B940" s="1">
        <v>35000</v>
      </c>
      <c r="C940" t="s">
        <v>1606</v>
      </c>
      <c r="D940" s="1">
        <v>7741</v>
      </c>
      <c r="E940" s="1">
        <v>9723</v>
      </c>
      <c r="F940" t="s">
        <v>2350</v>
      </c>
      <c r="H940" s="1">
        <v>38450</v>
      </c>
      <c r="I940" s="2">
        <v>43448</v>
      </c>
      <c r="J940" t="s">
        <v>114</v>
      </c>
      <c r="K940" t="s">
        <v>42</v>
      </c>
      <c r="L940" s="1">
        <v>11218</v>
      </c>
      <c r="M940">
        <v>3201</v>
      </c>
      <c r="N940" t="s">
        <v>2351</v>
      </c>
      <c r="O940" t="s">
        <v>153</v>
      </c>
    </row>
    <row r="941" spans="1:15" x14ac:dyDescent="0.3">
      <c r="A941">
        <v>3572</v>
      </c>
      <c r="B941" s="1">
        <v>16666</v>
      </c>
      <c r="C941" t="s">
        <v>679</v>
      </c>
      <c r="D941" s="1">
        <v>3319</v>
      </c>
      <c r="E941" s="1">
        <v>3068</v>
      </c>
      <c r="F941" t="s">
        <v>1707</v>
      </c>
      <c r="H941" s="1">
        <v>15000</v>
      </c>
      <c r="I941" s="2">
        <v>44070</v>
      </c>
      <c r="J941" t="s">
        <v>114</v>
      </c>
      <c r="K941" t="s">
        <v>42</v>
      </c>
      <c r="M941">
        <v>3572</v>
      </c>
      <c r="N941" t="s">
        <v>2352</v>
      </c>
      <c r="O941" t="s">
        <v>2256</v>
      </c>
    </row>
    <row r="942" spans="1:15" x14ac:dyDescent="0.3">
      <c r="A942">
        <v>3592</v>
      </c>
      <c r="B942" s="1">
        <v>10800</v>
      </c>
      <c r="C942" t="s">
        <v>2353</v>
      </c>
      <c r="D942" s="1">
        <v>2795</v>
      </c>
      <c r="E942" s="1">
        <v>2751</v>
      </c>
      <c r="F942" t="s">
        <v>1194</v>
      </c>
      <c r="H942" s="1">
        <v>10000</v>
      </c>
      <c r="I942" s="2">
        <v>43785</v>
      </c>
      <c r="J942" t="s">
        <v>114</v>
      </c>
      <c r="K942" t="s">
        <v>42</v>
      </c>
      <c r="L942" s="1">
        <v>10499</v>
      </c>
      <c r="M942">
        <v>3592</v>
      </c>
      <c r="N942" t="s">
        <v>1817</v>
      </c>
      <c r="O942" t="s">
        <v>147</v>
      </c>
    </row>
    <row r="943" spans="1:15" x14ac:dyDescent="0.3">
      <c r="A943">
        <v>3583</v>
      </c>
      <c r="B943" s="1">
        <v>105882</v>
      </c>
      <c r="C943" t="s">
        <v>2354</v>
      </c>
      <c r="D943" s="1">
        <v>36650</v>
      </c>
      <c r="E943" s="1">
        <v>18825</v>
      </c>
      <c r="F943" t="s">
        <v>2355</v>
      </c>
      <c r="J943" t="s">
        <v>38</v>
      </c>
      <c r="K943" t="s">
        <v>42</v>
      </c>
      <c r="L943" s="1">
        <v>61000</v>
      </c>
      <c r="M943">
        <v>3583</v>
      </c>
      <c r="N943" t="s">
        <v>2356</v>
      </c>
      <c r="O943" t="s">
        <v>345</v>
      </c>
    </row>
    <row r="944" spans="1:15" x14ac:dyDescent="0.3">
      <c r="A944">
        <v>3555</v>
      </c>
      <c r="B944" s="1">
        <v>158000</v>
      </c>
      <c r="C944" t="s">
        <v>2082</v>
      </c>
      <c r="D944" s="1">
        <v>22546</v>
      </c>
      <c r="E944" s="1">
        <v>31531</v>
      </c>
      <c r="F944" t="s">
        <v>2357</v>
      </c>
      <c r="J944" t="s">
        <v>38</v>
      </c>
      <c r="K944" t="s">
        <v>52</v>
      </c>
      <c r="L944" s="1">
        <v>22546</v>
      </c>
      <c r="M944">
        <v>3555</v>
      </c>
      <c r="N944" t="s">
        <v>2358</v>
      </c>
      <c r="O944" t="s">
        <v>465</v>
      </c>
    </row>
    <row r="945" spans="1:15" x14ac:dyDescent="0.3">
      <c r="A945">
        <v>3563</v>
      </c>
      <c r="B945" s="1">
        <v>30588</v>
      </c>
      <c r="C945" t="s">
        <v>2359</v>
      </c>
      <c r="D945" s="1">
        <v>17052</v>
      </c>
      <c r="E945" t="s">
        <v>36</v>
      </c>
      <c r="F945" t="s">
        <v>2360</v>
      </c>
      <c r="J945" t="s">
        <v>57</v>
      </c>
      <c r="K945" t="s">
        <v>42</v>
      </c>
      <c r="L945" s="1">
        <v>17052</v>
      </c>
      <c r="M945">
        <v>3563</v>
      </c>
      <c r="N945" t="s">
        <v>2361</v>
      </c>
      <c r="O945" t="s">
        <v>656</v>
      </c>
    </row>
    <row r="946" spans="1:15" x14ac:dyDescent="0.3">
      <c r="A946">
        <v>3370</v>
      </c>
      <c r="B946" s="1">
        <v>43478</v>
      </c>
      <c r="C946" t="s">
        <v>1273</v>
      </c>
      <c r="D946" s="1">
        <v>7133</v>
      </c>
      <c r="E946" s="1">
        <v>8544</v>
      </c>
      <c r="F946" t="s">
        <v>2362</v>
      </c>
      <c r="H946" s="1">
        <v>26000</v>
      </c>
      <c r="I946" s="2">
        <v>43815</v>
      </c>
      <c r="J946" t="s">
        <v>114</v>
      </c>
      <c r="K946" t="s">
        <v>42</v>
      </c>
      <c r="L946" s="1">
        <v>11110</v>
      </c>
      <c r="M946">
        <v>3370</v>
      </c>
      <c r="N946" t="s">
        <v>2363</v>
      </c>
      <c r="O946" t="s">
        <v>1641</v>
      </c>
    </row>
    <row r="947" spans="1:15" x14ac:dyDescent="0.3">
      <c r="A947">
        <v>2830</v>
      </c>
      <c r="B947" s="1">
        <v>100000</v>
      </c>
      <c r="C947" t="s">
        <v>1009</v>
      </c>
      <c r="D947" s="1">
        <v>20338</v>
      </c>
      <c r="E947" s="1">
        <v>16872</v>
      </c>
      <c r="F947" t="s">
        <v>2364</v>
      </c>
      <c r="H947" s="1">
        <v>64500</v>
      </c>
      <c r="I947" s="2">
        <v>43480</v>
      </c>
      <c r="J947" t="s">
        <v>114</v>
      </c>
      <c r="K947" t="s">
        <v>42</v>
      </c>
      <c r="L947" s="1">
        <v>100000</v>
      </c>
      <c r="M947">
        <v>2830</v>
      </c>
      <c r="N947" t="s">
        <v>2365</v>
      </c>
      <c r="O947" t="s">
        <v>1594</v>
      </c>
    </row>
    <row r="948" spans="1:15" x14ac:dyDescent="0.3">
      <c r="A948">
        <v>3547</v>
      </c>
      <c r="B948" s="1">
        <v>52118</v>
      </c>
      <c r="C948" t="s">
        <v>2366</v>
      </c>
      <c r="D948" s="1">
        <v>4964</v>
      </c>
      <c r="E948" s="1">
        <v>3777</v>
      </c>
      <c r="F948" t="s">
        <v>2367</v>
      </c>
      <c r="J948" t="s">
        <v>57</v>
      </c>
      <c r="K948" t="s">
        <v>42</v>
      </c>
      <c r="L948" s="1">
        <v>4964</v>
      </c>
      <c r="M948">
        <v>3547</v>
      </c>
      <c r="N948" t="s">
        <v>1543</v>
      </c>
      <c r="O948" t="s">
        <v>656</v>
      </c>
    </row>
    <row r="949" spans="1:15" x14ac:dyDescent="0.3">
      <c r="A949">
        <v>3531</v>
      </c>
      <c r="B949" s="1">
        <v>11888</v>
      </c>
      <c r="C949" t="s">
        <v>55</v>
      </c>
      <c r="D949" s="1">
        <v>2264</v>
      </c>
      <c r="E949" s="1">
        <v>1696</v>
      </c>
      <c r="F949" t="s">
        <v>2368</v>
      </c>
      <c r="H949" s="1">
        <v>9600</v>
      </c>
      <c r="I949" s="2">
        <v>43396</v>
      </c>
      <c r="J949" t="s">
        <v>114</v>
      </c>
      <c r="K949" t="s">
        <v>47</v>
      </c>
      <c r="L949" s="1">
        <v>3872</v>
      </c>
      <c r="M949">
        <v>3531</v>
      </c>
      <c r="N949" t="s">
        <v>3081</v>
      </c>
      <c r="O949" t="s">
        <v>90</v>
      </c>
    </row>
    <row r="950" spans="1:15" x14ac:dyDescent="0.3">
      <c r="A950">
        <v>3123</v>
      </c>
      <c r="B950" s="1">
        <v>22000</v>
      </c>
      <c r="C950" t="s">
        <v>2369</v>
      </c>
      <c r="D950" s="1">
        <v>1909</v>
      </c>
      <c r="E950" s="1">
        <v>3839</v>
      </c>
      <c r="F950" t="s">
        <v>2370</v>
      </c>
      <c r="H950" s="1">
        <v>16050</v>
      </c>
      <c r="I950" s="2">
        <v>43745</v>
      </c>
      <c r="J950" t="s">
        <v>38</v>
      </c>
      <c r="K950" t="s">
        <v>42</v>
      </c>
      <c r="L950" s="1">
        <v>20000</v>
      </c>
      <c r="M950">
        <v>3123</v>
      </c>
      <c r="N950" t="s">
        <v>2371</v>
      </c>
      <c r="O950" t="s">
        <v>2372</v>
      </c>
    </row>
    <row r="951" spans="1:15" x14ac:dyDescent="0.3">
      <c r="A951">
        <v>3534</v>
      </c>
      <c r="B951" s="1">
        <v>164900</v>
      </c>
      <c r="C951" t="s">
        <v>2230</v>
      </c>
      <c r="D951" s="1">
        <v>30950</v>
      </c>
      <c r="E951" s="1">
        <v>31026</v>
      </c>
      <c r="F951" t="s">
        <v>1360</v>
      </c>
      <c r="J951" t="s">
        <v>38</v>
      </c>
      <c r="K951" t="s">
        <v>52</v>
      </c>
      <c r="L951" s="1">
        <v>150000</v>
      </c>
      <c r="M951">
        <v>3534</v>
      </c>
      <c r="N951" t="s">
        <v>2373</v>
      </c>
      <c r="O951" t="s">
        <v>94</v>
      </c>
    </row>
    <row r="952" spans="1:15" x14ac:dyDescent="0.3">
      <c r="A952">
        <v>3540</v>
      </c>
      <c r="B952" s="1">
        <v>7624</v>
      </c>
      <c r="C952" t="s">
        <v>2374</v>
      </c>
      <c r="D952" s="1">
        <v>1751</v>
      </c>
      <c r="E952" s="1">
        <v>2731</v>
      </c>
      <c r="F952" t="s">
        <v>2207</v>
      </c>
      <c r="H952" s="1">
        <v>7624</v>
      </c>
      <c r="I952" s="2">
        <v>44077</v>
      </c>
      <c r="J952" t="s">
        <v>38</v>
      </c>
      <c r="K952" t="s">
        <v>47</v>
      </c>
      <c r="L952" s="1">
        <v>7224</v>
      </c>
      <c r="M952">
        <v>3540</v>
      </c>
      <c r="N952" t="s">
        <v>2375</v>
      </c>
    </row>
    <row r="953" spans="1:15" x14ac:dyDescent="0.3">
      <c r="A953">
        <v>3536</v>
      </c>
      <c r="B953" s="1">
        <v>25000</v>
      </c>
      <c r="C953" t="s">
        <v>124</v>
      </c>
      <c r="D953" s="1">
        <v>4543</v>
      </c>
      <c r="E953" t="s">
        <v>36</v>
      </c>
      <c r="F953" t="s">
        <v>249</v>
      </c>
      <c r="G953">
        <v>1</v>
      </c>
      <c r="J953" t="s">
        <v>38</v>
      </c>
      <c r="K953" t="s">
        <v>42</v>
      </c>
      <c r="L953" s="1">
        <v>18000</v>
      </c>
      <c r="M953">
        <v>3536</v>
      </c>
      <c r="N953" t="s">
        <v>1371</v>
      </c>
      <c r="O953" t="s">
        <v>153</v>
      </c>
    </row>
    <row r="954" spans="1:15" x14ac:dyDescent="0.3">
      <c r="A954">
        <v>2796</v>
      </c>
      <c r="B954" s="1">
        <v>47500</v>
      </c>
      <c r="C954" t="s">
        <v>2376</v>
      </c>
      <c r="D954" s="1">
        <v>11763</v>
      </c>
      <c r="E954" s="1">
        <v>12120</v>
      </c>
      <c r="F954" t="s">
        <v>441</v>
      </c>
      <c r="H954" s="1">
        <v>46000</v>
      </c>
      <c r="I954" s="2">
        <v>43256</v>
      </c>
      <c r="J954" t="s">
        <v>114</v>
      </c>
      <c r="K954" t="s">
        <v>42</v>
      </c>
      <c r="L954" s="1">
        <v>47500</v>
      </c>
      <c r="M954">
        <v>2796</v>
      </c>
      <c r="N954" t="s">
        <v>2377</v>
      </c>
      <c r="O954" t="s">
        <v>1195</v>
      </c>
    </row>
    <row r="955" spans="1:15" x14ac:dyDescent="0.3">
      <c r="A955">
        <v>3159</v>
      </c>
      <c r="B955" s="1">
        <v>30000</v>
      </c>
      <c r="C955" t="s">
        <v>2378</v>
      </c>
      <c r="D955" s="1">
        <v>3110</v>
      </c>
      <c r="E955" s="1">
        <v>4923</v>
      </c>
      <c r="F955" t="s">
        <v>2379</v>
      </c>
      <c r="H955" s="1">
        <v>40026</v>
      </c>
      <c r="I955" s="2">
        <v>43559</v>
      </c>
      <c r="J955" t="s">
        <v>114</v>
      </c>
      <c r="K955" t="s">
        <v>42</v>
      </c>
      <c r="L955" s="1">
        <v>17094</v>
      </c>
      <c r="M955">
        <v>3159</v>
      </c>
      <c r="N955" t="s">
        <v>2380</v>
      </c>
      <c r="O955" t="s">
        <v>1191</v>
      </c>
    </row>
    <row r="956" spans="1:15" x14ac:dyDescent="0.3">
      <c r="A956">
        <v>3500</v>
      </c>
      <c r="B956" s="1">
        <v>105000</v>
      </c>
      <c r="C956" t="s">
        <v>2381</v>
      </c>
      <c r="D956" s="1">
        <v>21935</v>
      </c>
      <c r="E956" s="1">
        <v>31377</v>
      </c>
      <c r="F956" t="s">
        <v>1331</v>
      </c>
      <c r="J956" t="s">
        <v>38</v>
      </c>
      <c r="K956" t="s">
        <v>52</v>
      </c>
      <c r="L956" s="1">
        <v>80000</v>
      </c>
      <c r="M956">
        <v>3500</v>
      </c>
      <c r="N956" t="s">
        <v>2382</v>
      </c>
      <c r="O956" t="s">
        <v>82</v>
      </c>
    </row>
    <row r="957" spans="1:15" x14ac:dyDescent="0.3">
      <c r="A957">
        <v>3520</v>
      </c>
      <c r="B957" s="1">
        <v>44000</v>
      </c>
      <c r="C957" t="s">
        <v>1309</v>
      </c>
      <c r="D957" s="1">
        <v>7986</v>
      </c>
      <c r="E957" s="1">
        <v>7831</v>
      </c>
      <c r="F957" t="s">
        <v>2383</v>
      </c>
      <c r="J957" t="s">
        <v>38</v>
      </c>
      <c r="K957" t="s">
        <v>42</v>
      </c>
      <c r="L957" s="1">
        <v>7986</v>
      </c>
      <c r="M957">
        <v>3520</v>
      </c>
      <c r="N957" t="s">
        <v>2384</v>
      </c>
      <c r="O957" t="s">
        <v>63</v>
      </c>
    </row>
    <row r="958" spans="1:15" x14ac:dyDescent="0.3">
      <c r="A958">
        <v>3243</v>
      </c>
      <c r="B958" s="1">
        <v>24500</v>
      </c>
      <c r="C958" t="s">
        <v>2385</v>
      </c>
      <c r="D958" s="1">
        <v>3691</v>
      </c>
      <c r="E958" s="1">
        <v>8506</v>
      </c>
      <c r="F958" t="s">
        <v>1020</v>
      </c>
      <c r="H958" s="1">
        <v>28632</v>
      </c>
      <c r="I958" s="2">
        <v>43678</v>
      </c>
      <c r="J958" t="s">
        <v>114</v>
      </c>
      <c r="K958" t="s">
        <v>42</v>
      </c>
      <c r="L958" s="1">
        <v>15000</v>
      </c>
      <c r="M958">
        <v>3243</v>
      </c>
      <c r="N958" t="s">
        <v>921</v>
      </c>
      <c r="O958" t="s">
        <v>1588</v>
      </c>
    </row>
    <row r="959" spans="1:15" x14ac:dyDescent="0.3">
      <c r="A959">
        <v>3316</v>
      </c>
      <c r="B959" s="1">
        <v>10500</v>
      </c>
      <c r="C959" t="s">
        <v>831</v>
      </c>
      <c r="D959" s="1">
        <v>2886</v>
      </c>
      <c r="E959" s="1">
        <v>1819</v>
      </c>
      <c r="F959" t="s">
        <v>2386</v>
      </c>
      <c r="H959" s="1">
        <v>10324</v>
      </c>
      <c r="I959" s="2">
        <v>43784</v>
      </c>
      <c r="J959" t="s">
        <v>114</v>
      </c>
      <c r="K959" t="s">
        <v>47</v>
      </c>
      <c r="L959" s="1">
        <v>7500</v>
      </c>
      <c r="M959">
        <v>3316</v>
      </c>
      <c r="N959" t="s">
        <v>2387</v>
      </c>
      <c r="O959" t="s">
        <v>580</v>
      </c>
    </row>
    <row r="960" spans="1:15" x14ac:dyDescent="0.3">
      <c r="A960">
        <v>3269</v>
      </c>
      <c r="B960" s="1">
        <v>8600</v>
      </c>
      <c r="C960" t="s">
        <v>2388</v>
      </c>
      <c r="D960" s="1">
        <v>2093</v>
      </c>
      <c r="E960" s="1">
        <v>2984</v>
      </c>
      <c r="F960" t="s">
        <v>1154</v>
      </c>
      <c r="H960" s="1">
        <v>14500</v>
      </c>
      <c r="I960" s="2">
        <v>43329</v>
      </c>
      <c r="J960" t="s">
        <v>114</v>
      </c>
      <c r="K960" t="s">
        <v>47</v>
      </c>
      <c r="L960" s="1">
        <v>4803</v>
      </c>
      <c r="M960">
        <v>3269</v>
      </c>
      <c r="N960" t="s">
        <v>2389</v>
      </c>
      <c r="O960" t="s">
        <v>961</v>
      </c>
    </row>
    <row r="961" spans="1:15" x14ac:dyDescent="0.3">
      <c r="A961">
        <v>3502</v>
      </c>
      <c r="B961" s="1">
        <v>10000</v>
      </c>
      <c r="C961" t="s">
        <v>2376</v>
      </c>
      <c r="D961" s="1">
        <v>2478</v>
      </c>
      <c r="E961" t="s">
        <v>36</v>
      </c>
      <c r="F961" t="s">
        <v>2390</v>
      </c>
      <c r="J961" t="s">
        <v>114</v>
      </c>
      <c r="K961" t="s">
        <v>47</v>
      </c>
      <c r="M961">
        <v>3502</v>
      </c>
      <c r="N961" t="s">
        <v>2391</v>
      </c>
      <c r="O961" t="s">
        <v>656</v>
      </c>
    </row>
    <row r="962" spans="1:15" x14ac:dyDescent="0.3">
      <c r="A962">
        <v>3497</v>
      </c>
      <c r="B962" s="1">
        <v>18000</v>
      </c>
      <c r="C962" t="s">
        <v>2392</v>
      </c>
      <c r="D962" s="1">
        <v>2882</v>
      </c>
      <c r="E962" s="1">
        <v>2576</v>
      </c>
      <c r="F962" t="s">
        <v>2393</v>
      </c>
      <c r="J962" t="s">
        <v>114</v>
      </c>
      <c r="K962" t="s">
        <v>42</v>
      </c>
      <c r="M962">
        <v>3497</v>
      </c>
      <c r="N962" t="s">
        <v>3080</v>
      </c>
      <c r="O962" t="s">
        <v>931</v>
      </c>
    </row>
    <row r="963" spans="1:15" x14ac:dyDescent="0.3">
      <c r="A963">
        <v>3499</v>
      </c>
      <c r="B963" s="1">
        <v>55000</v>
      </c>
      <c r="C963" t="s">
        <v>2394</v>
      </c>
      <c r="D963" s="1">
        <v>10257</v>
      </c>
      <c r="E963" s="1">
        <v>9070</v>
      </c>
      <c r="F963" t="s">
        <v>2395</v>
      </c>
      <c r="J963" t="s">
        <v>114</v>
      </c>
      <c r="K963" t="s">
        <v>42</v>
      </c>
      <c r="L963" s="1">
        <v>55000</v>
      </c>
      <c r="M963">
        <v>3499</v>
      </c>
      <c r="N963" t="s">
        <v>2146</v>
      </c>
      <c r="O963" t="s">
        <v>566</v>
      </c>
    </row>
    <row r="964" spans="1:15" x14ac:dyDescent="0.3">
      <c r="A964">
        <v>3496</v>
      </c>
      <c r="B964" s="1">
        <v>40977</v>
      </c>
      <c r="C964" t="s">
        <v>308</v>
      </c>
      <c r="D964" s="1">
        <v>9106</v>
      </c>
      <c r="E964" s="1">
        <v>12958</v>
      </c>
      <c r="F964" t="s">
        <v>883</v>
      </c>
      <c r="H964" s="1">
        <v>40977</v>
      </c>
      <c r="I964" s="2">
        <v>44068</v>
      </c>
      <c r="J964" t="s">
        <v>114</v>
      </c>
      <c r="K964" t="s">
        <v>42</v>
      </c>
      <c r="M964">
        <v>3496</v>
      </c>
      <c r="N964" t="s">
        <v>2396</v>
      </c>
      <c r="O964" t="s">
        <v>656</v>
      </c>
    </row>
    <row r="965" spans="1:15" x14ac:dyDescent="0.3">
      <c r="A965">
        <v>3489</v>
      </c>
      <c r="B965" s="1">
        <v>15000</v>
      </c>
      <c r="C965" t="s">
        <v>2397</v>
      </c>
      <c r="D965" s="1">
        <v>3244</v>
      </c>
      <c r="E965" s="1">
        <v>3004</v>
      </c>
      <c r="F965" t="s">
        <v>804</v>
      </c>
      <c r="J965" t="s">
        <v>114</v>
      </c>
      <c r="K965" t="s">
        <v>42</v>
      </c>
      <c r="M965">
        <v>3489</v>
      </c>
      <c r="N965" t="s">
        <v>2352</v>
      </c>
      <c r="O965" t="s">
        <v>656</v>
      </c>
    </row>
    <row r="966" spans="1:15" x14ac:dyDescent="0.3">
      <c r="A966">
        <v>3469</v>
      </c>
      <c r="B966" s="1">
        <v>23000</v>
      </c>
      <c r="C966" t="s">
        <v>459</v>
      </c>
      <c r="D966" s="1">
        <v>5024</v>
      </c>
      <c r="E966" s="1">
        <v>4680</v>
      </c>
      <c r="F966" t="s">
        <v>2398</v>
      </c>
      <c r="J966" t="s">
        <v>114</v>
      </c>
      <c r="K966" t="s">
        <v>42</v>
      </c>
      <c r="M966">
        <v>3469</v>
      </c>
      <c r="N966" t="s">
        <v>1757</v>
      </c>
      <c r="O966" t="s">
        <v>82</v>
      </c>
    </row>
    <row r="967" spans="1:15" x14ac:dyDescent="0.3">
      <c r="A967">
        <v>3474</v>
      </c>
      <c r="B967" s="1">
        <v>28846</v>
      </c>
      <c r="C967" t="s">
        <v>2399</v>
      </c>
      <c r="D967" s="1">
        <v>9697</v>
      </c>
      <c r="E967" s="1">
        <v>7160</v>
      </c>
      <c r="F967" t="s">
        <v>2400</v>
      </c>
      <c r="H967" s="1">
        <v>23000</v>
      </c>
      <c r="I967" s="2">
        <v>43778</v>
      </c>
      <c r="J967" t="s">
        <v>114</v>
      </c>
      <c r="K967" t="s">
        <v>42</v>
      </c>
      <c r="L967" s="1">
        <v>6834</v>
      </c>
      <c r="M967">
        <v>3474</v>
      </c>
      <c r="N967" t="s">
        <v>2401</v>
      </c>
      <c r="O967" t="s">
        <v>94</v>
      </c>
    </row>
    <row r="968" spans="1:15" x14ac:dyDescent="0.3">
      <c r="A968">
        <v>3472</v>
      </c>
      <c r="B968" s="1">
        <v>70000</v>
      </c>
      <c r="C968" t="s">
        <v>223</v>
      </c>
      <c r="D968" s="1">
        <v>13312</v>
      </c>
      <c r="E968" s="1">
        <v>15210</v>
      </c>
      <c r="F968" t="s">
        <v>2402</v>
      </c>
      <c r="J968" t="s">
        <v>38</v>
      </c>
      <c r="K968" t="s">
        <v>42</v>
      </c>
      <c r="M968">
        <v>3472</v>
      </c>
      <c r="N968" t="s">
        <v>837</v>
      </c>
      <c r="O968" t="s">
        <v>566</v>
      </c>
    </row>
    <row r="969" spans="1:15" x14ac:dyDescent="0.3">
      <c r="A969">
        <v>3435</v>
      </c>
      <c r="B969" s="1">
        <v>17391</v>
      </c>
      <c r="C969" t="s">
        <v>2403</v>
      </c>
      <c r="D969" s="1">
        <v>2383</v>
      </c>
      <c r="E969" s="1">
        <v>2431</v>
      </c>
      <c r="F969" t="s">
        <v>2404</v>
      </c>
      <c r="H969" s="1">
        <v>11800</v>
      </c>
      <c r="I969" s="2">
        <v>43889</v>
      </c>
      <c r="J969" t="s">
        <v>38</v>
      </c>
      <c r="K969" t="s">
        <v>42</v>
      </c>
      <c r="L969" s="1">
        <v>5287</v>
      </c>
      <c r="M969">
        <v>3435</v>
      </c>
      <c r="N969" t="s">
        <v>2405</v>
      </c>
      <c r="O969" t="s">
        <v>402</v>
      </c>
    </row>
    <row r="970" spans="1:15" x14ac:dyDescent="0.3">
      <c r="A970">
        <v>2789</v>
      </c>
      <c r="B970" s="1">
        <v>9950</v>
      </c>
      <c r="C970" t="s">
        <v>2381</v>
      </c>
      <c r="D970" s="1">
        <v>2079</v>
      </c>
      <c r="E970" s="1">
        <v>3327</v>
      </c>
      <c r="F970" t="s">
        <v>1886</v>
      </c>
      <c r="H970" s="1">
        <v>24500</v>
      </c>
      <c r="I970" s="2">
        <v>43300</v>
      </c>
      <c r="J970" t="s">
        <v>114</v>
      </c>
      <c r="K970" t="s">
        <v>47</v>
      </c>
      <c r="L970" s="1">
        <v>9946</v>
      </c>
      <c r="M970">
        <v>2789</v>
      </c>
      <c r="N970" t="s">
        <v>2406</v>
      </c>
      <c r="O970" t="s">
        <v>49</v>
      </c>
    </row>
    <row r="971" spans="1:15" x14ac:dyDescent="0.3">
      <c r="A971">
        <v>2785</v>
      </c>
      <c r="B971" s="1">
        <v>8500</v>
      </c>
      <c r="C971" t="s">
        <v>2407</v>
      </c>
      <c r="D971" s="1">
        <v>1312</v>
      </c>
      <c r="E971" s="1">
        <v>1265</v>
      </c>
      <c r="F971" t="s">
        <v>2408</v>
      </c>
      <c r="H971" s="1">
        <v>6400</v>
      </c>
      <c r="I971" s="2">
        <v>43185</v>
      </c>
      <c r="J971" t="s">
        <v>114</v>
      </c>
      <c r="K971" t="s">
        <v>47</v>
      </c>
      <c r="L971" s="1">
        <v>1779</v>
      </c>
      <c r="M971">
        <v>2785</v>
      </c>
      <c r="N971" t="s">
        <v>2409</v>
      </c>
      <c r="O971" t="s">
        <v>2410</v>
      </c>
    </row>
    <row r="972" spans="1:15" x14ac:dyDescent="0.3">
      <c r="A972">
        <v>2835</v>
      </c>
      <c r="B972" s="1">
        <v>7959</v>
      </c>
      <c r="C972" t="s">
        <v>2411</v>
      </c>
      <c r="D972" s="1">
        <v>1144</v>
      </c>
      <c r="E972" s="1">
        <v>1095</v>
      </c>
      <c r="F972" t="s">
        <v>2316</v>
      </c>
      <c r="H972" s="1">
        <v>4094</v>
      </c>
      <c r="I972" s="2">
        <v>43571</v>
      </c>
      <c r="J972" t="s">
        <v>114</v>
      </c>
      <c r="K972" t="s">
        <v>47</v>
      </c>
      <c r="L972" s="1">
        <v>6000</v>
      </c>
      <c r="M972">
        <v>2835</v>
      </c>
      <c r="N972" t="s">
        <v>2412</v>
      </c>
      <c r="O972" t="s">
        <v>2413</v>
      </c>
    </row>
    <row r="973" spans="1:15" x14ac:dyDescent="0.3">
      <c r="A973">
        <v>3313</v>
      </c>
      <c r="B973" s="1">
        <v>15224</v>
      </c>
      <c r="C973" t="s">
        <v>2414</v>
      </c>
      <c r="D973" s="1">
        <v>1439</v>
      </c>
      <c r="E973" s="1">
        <v>1743</v>
      </c>
      <c r="F973" t="s">
        <v>263</v>
      </c>
      <c r="G973">
        <v>1</v>
      </c>
      <c r="H973" s="1">
        <v>13400</v>
      </c>
      <c r="I973" s="2">
        <v>43882</v>
      </c>
      <c r="J973" t="s">
        <v>38</v>
      </c>
      <c r="K973" t="s">
        <v>42</v>
      </c>
      <c r="L973" s="1">
        <v>15224</v>
      </c>
      <c r="M973">
        <v>3313</v>
      </c>
      <c r="N973" t="s">
        <v>1639</v>
      </c>
      <c r="O973" t="s">
        <v>2415</v>
      </c>
    </row>
    <row r="974" spans="1:15" x14ac:dyDescent="0.3">
      <c r="A974">
        <v>2931</v>
      </c>
      <c r="B974" s="1">
        <v>50000</v>
      </c>
      <c r="C974" t="s">
        <v>1963</v>
      </c>
      <c r="D974" s="1">
        <v>3840</v>
      </c>
      <c r="E974" s="1">
        <v>3941</v>
      </c>
      <c r="F974" t="s">
        <v>1189</v>
      </c>
      <c r="G974">
        <v>1</v>
      </c>
      <c r="H974" s="1">
        <v>33900</v>
      </c>
      <c r="I974" s="2">
        <v>43416</v>
      </c>
      <c r="J974" t="s">
        <v>38</v>
      </c>
      <c r="K974" t="s">
        <v>42</v>
      </c>
      <c r="L974" s="1">
        <v>45000</v>
      </c>
      <c r="M974">
        <v>2931</v>
      </c>
      <c r="N974" t="s">
        <v>2324</v>
      </c>
      <c r="O974" t="s">
        <v>1063</v>
      </c>
    </row>
    <row r="975" spans="1:15" x14ac:dyDescent="0.3">
      <c r="A975">
        <v>3163</v>
      </c>
      <c r="B975" s="1">
        <v>55855</v>
      </c>
      <c r="C975" t="s">
        <v>1921</v>
      </c>
      <c r="D975" s="1">
        <v>6021</v>
      </c>
      <c r="E975" s="1">
        <v>8690</v>
      </c>
      <c r="F975" t="s">
        <v>2416</v>
      </c>
      <c r="H975" s="1">
        <v>43600</v>
      </c>
      <c r="I975" s="2">
        <v>43767</v>
      </c>
      <c r="J975" t="s">
        <v>38</v>
      </c>
      <c r="K975" t="s">
        <v>42</v>
      </c>
      <c r="L975" s="1">
        <v>20250</v>
      </c>
      <c r="M975">
        <v>3163</v>
      </c>
      <c r="N975" t="s">
        <v>2417</v>
      </c>
      <c r="O975" t="s">
        <v>1482</v>
      </c>
    </row>
    <row r="976" spans="1:15" x14ac:dyDescent="0.3">
      <c r="A976">
        <v>2829</v>
      </c>
      <c r="B976" s="1">
        <v>16500</v>
      </c>
      <c r="C976" t="s">
        <v>2418</v>
      </c>
      <c r="D976" s="1">
        <v>3902</v>
      </c>
      <c r="E976" s="1">
        <v>3474</v>
      </c>
      <c r="F976" t="s">
        <v>1750</v>
      </c>
      <c r="H976" s="1">
        <v>13100</v>
      </c>
      <c r="I976" s="2">
        <v>43349</v>
      </c>
      <c r="J976" t="s">
        <v>114</v>
      </c>
      <c r="K976" t="s">
        <v>42</v>
      </c>
      <c r="L976" s="1">
        <v>3704</v>
      </c>
      <c r="M976">
        <v>2829</v>
      </c>
      <c r="N976" t="s">
        <v>2419</v>
      </c>
      <c r="O976" t="s">
        <v>1741</v>
      </c>
    </row>
    <row r="977" spans="1:18" x14ac:dyDescent="0.3">
      <c r="A977">
        <v>3155</v>
      </c>
      <c r="B977" s="1">
        <v>15217</v>
      </c>
      <c r="C977" t="s">
        <v>2420</v>
      </c>
      <c r="D977" s="1">
        <v>679</v>
      </c>
      <c r="E977" s="1">
        <v>818</v>
      </c>
      <c r="F977" t="s">
        <v>2421</v>
      </c>
      <c r="H977" s="1">
        <v>12000</v>
      </c>
      <c r="I977" s="2">
        <v>43433</v>
      </c>
      <c r="J977" t="s">
        <v>38</v>
      </c>
      <c r="K977" t="s">
        <v>47</v>
      </c>
      <c r="L977" s="1">
        <v>5467</v>
      </c>
      <c r="M977">
        <v>3155</v>
      </c>
      <c r="N977" t="s">
        <v>2422</v>
      </c>
      <c r="O977" t="s">
        <v>2423</v>
      </c>
    </row>
    <row r="978" spans="1:18" x14ac:dyDescent="0.3">
      <c r="A978">
        <v>3152</v>
      </c>
      <c r="B978" s="1">
        <v>9348</v>
      </c>
      <c r="C978" t="s">
        <v>2424</v>
      </c>
      <c r="D978" s="1">
        <v>574</v>
      </c>
      <c r="E978" s="1">
        <v>749</v>
      </c>
      <c r="F978" t="s">
        <v>555</v>
      </c>
      <c r="H978" s="1">
        <v>8450</v>
      </c>
      <c r="I978" s="2">
        <v>43655</v>
      </c>
      <c r="J978" t="s">
        <v>38</v>
      </c>
      <c r="K978" t="s">
        <v>47</v>
      </c>
      <c r="L978" s="1">
        <v>9348</v>
      </c>
      <c r="M978">
        <v>3152</v>
      </c>
      <c r="N978" t="s">
        <v>2425</v>
      </c>
      <c r="O978" t="s">
        <v>2426</v>
      </c>
    </row>
    <row r="979" spans="1:18" x14ac:dyDescent="0.3">
      <c r="A979">
        <v>3340</v>
      </c>
      <c r="B979" s="1">
        <v>9989</v>
      </c>
      <c r="C979" t="s">
        <v>727</v>
      </c>
      <c r="D979" s="1">
        <v>1800</v>
      </c>
      <c r="E979" s="1">
        <v>1348</v>
      </c>
      <c r="F979" t="s">
        <v>2427</v>
      </c>
      <c r="H979" s="1">
        <v>7748</v>
      </c>
      <c r="I979" s="2">
        <v>43865</v>
      </c>
      <c r="J979" t="s">
        <v>114</v>
      </c>
      <c r="K979" t="s">
        <v>47</v>
      </c>
      <c r="L979" s="1">
        <v>8000</v>
      </c>
      <c r="M979">
        <v>3340</v>
      </c>
      <c r="N979" t="s">
        <v>2428</v>
      </c>
      <c r="O979" t="s">
        <v>402</v>
      </c>
    </row>
    <row r="980" spans="1:18" x14ac:dyDescent="0.3">
      <c r="A980">
        <v>3247</v>
      </c>
      <c r="B980" s="1">
        <v>10200</v>
      </c>
      <c r="C980" t="s">
        <v>2429</v>
      </c>
      <c r="D980" s="1">
        <v>1726</v>
      </c>
      <c r="E980" s="1">
        <v>2101</v>
      </c>
      <c r="F980" t="s">
        <v>1000</v>
      </c>
      <c r="H980" s="1">
        <v>17300</v>
      </c>
      <c r="I980" s="2">
        <v>43608</v>
      </c>
      <c r="J980" t="s">
        <v>114</v>
      </c>
      <c r="K980" t="s">
        <v>47</v>
      </c>
      <c r="L980" s="1">
        <v>7469</v>
      </c>
      <c r="M980">
        <v>3247</v>
      </c>
      <c r="N980" t="s">
        <v>2430</v>
      </c>
      <c r="O980" t="s">
        <v>229</v>
      </c>
    </row>
    <row r="981" spans="1:18" x14ac:dyDescent="0.3">
      <c r="A981">
        <v>2803</v>
      </c>
      <c r="B981" s="1">
        <v>7500</v>
      </c>
      <c r="C981" t="s">
        <v>1708</v>
      </c>
      <c r="D981" s="1">
        <v>744</v>
      </c>
      <c r="E981" s="1">
        <v>812</v>
      </c>
      <c r="F981" t="s">
        <v>2101</v>
      </c>
      <c r="H981" s="1">
        <v>5200</v>
      </c>
      <c r="I981" s="2">
        <v>43579</v>
      </c>
      <c r="J981" t="s">
        <v>114</v>
      </c>
      <c r="K981" t="s">
        <v>47</v>
      </c>
      <c r="L981" s="1">
        <v>2211</v>
      </c>
      <c r="M981">
        <v>2803</v>
      </c>
      <c r="N981" t="s">
        <v>3082</v>
      </c>
      <c r="O981" t="s">
        <v>2431</v>
      </c>
    </row>
    <row r="982" spans="1:18" x14ac:dyDescent="0.3">
      <c r="A982">
        <v>2833</v>
      </c>
      <c r="B982" s="1">
        <v>5900</v>
      </c>
      <c r="C982" t="s">
        <v>2392</v>
      </c>
      <c r="D982" s="1">
        <v>944</v>
      </c>
      <c r="E982" s="1">
        <v>1200</v>
      </c>
      <c r="F982" t="s">
        <v>2432</v>
      </c>
      <c r="H982" s="1">
        <v>5946</v>
      </c>
      <c r="I982" s="2">
        <v>43565</v>
      </c>
      <c r="J982" t="s">
        <v>114</v>
      </c>
      <c r="K982" t="s">
        <v>47</v>
      </c>
      <c r="L982" s="1">
        <v>2497</v>
      </c>
      <c r="M982">
        <v>2833</v>
      </c>
      <c r="N982" t="s">
        <v>1967</v>
      </c>
      <c r="O982" t="s">
        <v>2433</v>
      </c>
    </row>
    <row r="983" spans="1:18" x14ac:dyDescent="0.3">
      <c r="A983">
        <v>3214</v>
      </c>
      <c r="B983" s="1">
        <v>12500</v>
      </c>
      <c r="C983" t="s">
        <v>488</v>
      </c>
      <c r="D983" s="1">
        <v>3000</v>
      </c>
      <c r="E983" s="1">
        <v>5118</v>
      </c>
      <c r="F983" t="s">
        <v>1773</v>
      </c>
      <c r="H983" s="1">
        <v>16200</v>
      </c>
      <c r="I983" s="2">
        <v>43480</v>
      </c>
      <c r="J983" t="s">
        <v>114</v>
      </c>
      <c r="K983" t="s">
        <v>47</v>
      </c>
      <c r="L983" s="1">
        <v>4350</v>
      </c>
      <c r="M983">
        <v>3214</v>
      </c>
      <c r="N983" t="s">
        <v>2434</v>
      </c>
      <c r="O983" t="s">
        <v>2325</v>
      </c>
    </row>
    <row r="984" spans="1:18" x14ac:dyDescent="0.3">
      <c r="A984">
        <v>3213</v>
      </c>
      <c r="B984" s="1">
        <v>12447</v>
      </c>
      <c r="C984" t="s">
        <v>813</v>
      </c>
      <c r="D984" s="1">
        <v>2677</v>
      </c>
      <c r="E984" s="1">
        <v>2808</v>
      </c>
      <c r="F984" t="s">
        <v>1605</v>
      </c>
      <c r="G984">
        <v>1</v>
      </c>
      <c r="H984" s="1">
        <v>13400</v>
      </c>
      <c r="I984" s="2">
        <v>43689</v>
      </c>
      <c r="J984" t="s">
        <v>114</v>
      </c>
      <c r="K984" t="s">
        <v>47</v>
      </c>
      <c r="L984" s="1">
        <v>10000</v>
      </c>
      <c r="M984">
        <v>3213</v>
      </c>
      <c r="N984" t="s">
        <v>2104</v>
      </c>
      <c r="O984" t="s">
        <v>188</v>
      </c>
    </row>
    <row r="985" spans="1:18" x14ac:dyDescent="0.3">
      <c r="A985">
        <v>3186</v>
      </c>
      <c r="B985" s="1">
        <v>4400</v>
      </c>
      <c r="C985" t="s">
        <v>2435</v>
      </c>
      <c r="D985" s="1">
        <v>499</v>
      </c>
      <c r="E985" s="1">
        <v>530</v>
      </c>
      <c r="F985" t="s">
        <v>2436</v>
      </c>
      <c r="H985" s="1">
        <v>3176</v>
      </c>
      <c r="I985" s="2">
        <v>43538</v>
      </c>
      <c r="J985" t="s">
        <v>114</v>
      </c>
      <c r="K985" t="s">
        <v>47</v>
      </c>
      <c r="L985" s="1">
        <v>3999</v>
      </c>
      <c r="M985">
        <v>3186</v>
      </c>
      <c r="N985" t="s">
        <v>624</v>
      </c>
      <c r="O985" t="s">
        <v>2437</v>
      </c>
    </row>
    <row r="986" spans="1:18" x14ac:dyDescent="0.3">
      <c r="A986">
        <v>3151</v>
      </c>
      <c r="B986" s="1">
        <v>9650</v>
      </c>
      <c r="C986" t="s">
        <v>2136</v>
      </c>
      <c r="D986" s="1">
        <v>1078</v>
      </c>
      <c r="E986" s="1">
        <v>1089</v>
      </c>
      <c r="F986" t="s">
        <v>739</v>
      </c>
      <c r="G986">
        <v>1</v>
      </c>
      <c r="H986" s="1">
        <v>7100</v>
      </c>
      <c r="I986" s="2">
        <v>43367</v>
      </c>
      <c r="J986" t="s">
        <v>114</v>
      </c>
      <c r="K986" t="s">
        <v>47</v>
      </c>
      <c r="M986">
        <v>3151</v>
      </c>
      <c r="N986" t="s">
        <v>2441</v>
      </c>
      <c r="O986" t="s">
        <v>734</v>
      </c>
      <c r="Q986">
        <v>8.35</v>
      </c>
      <c r="R986" s="2">
        <v>47020</v>
      </c>
    </row>
    <row r="987" spans="1:18" x14ac:dyDescent="0.3">
      <c r="A987">
        <v>2823</v>
      </c>
      <c r="B987" s="1">
        <v>12000</v>
      </c>
      <c r="C987" t="s">
        <v>2442</v>
      </c>
      <c r="D987" s="1">
        <v>4593</v>
      </c>
      <c r="E987" s="1">
        <v>10681</v>
      </c>
      <c r="F987" t="s">
        <v>1638</v>
      </c>
      <c r="G987">
        <v>1</v>
      </c>
      <c r="H987" s="1">
        <v>62500</v>
      </c>
      <c r="I987" s="2">
        <v>43175</v>
      </c>
      <c r="J987" t="s">
        <v>114</v>
      </c>
      <c r="K987" t="s">
        <v>42</v>
      </c>
      <c r="M987">
        <v>2823</v>
      </c>
      <c r="N987" t="s">
        <v>2443</v>
      </c>
      <c r="O987" t="s">
        <v>2444</v>
      </c>
      <c r="Q987">
        <v>7.84</v>
      </c>
      <c r="R987" s="2">
        <v>46828</v>
      </c>
    </row>
    <row r="988" spans="1:18" x14ac:dyDescent="0.3">
      <c r="A988">
        <v>3190</v>
      </c>
      <c r="B988" s="1">
        <v>52500</v>
      </c>
      <c r="C988" t="s">
        <v>2445</v>
      </c>
      <c r="D988" s="1">
        <v>12806</v>
      </c>
      <c r="E988" s="1">
        <v>12555</v>
      </c>
      <c r="F988" t="s">
        <v>2446</v>
      </c>
      <c r="H988" s="1">
        <v>60000</v>
      </c>
      <c r="I988" s="2">
        <v>43258</v>
      </c>
      <c r="J988" t="s">
        <v>114</v>
      </c>
      <c r="K988" t="s">
        <v>42</v>
      </c>
      <c r="M988">
        <v>3190</v>
      </c>
      <c r="N988" t="s">
        <v>2447</v>
      </c>
      <c r="O988" t="s">
        <v>147</v>
      </c>
      <c r="P988">
        <v>16</v>
      </c>
      <c r="Q988">
        <v>8.07</v>
      </c>
      <c r="R988" s="2">
        <v>46911</v>
      </c>
    </row>
    <row r="989" spans="1:18" x14ac:dyDescent="0.3">
      <c r="A989">
        <v>2828</v>
      </c>
      <c r="B989" s="1">
        <v>6316</v>
      </c>
      <c r="C989" t="s">
        <v>644</v>
      </c>
      <c r="D989" s="1">
        <v>685</v>
      </c>
      <c r="E989" s="1">
        <v>951</v>
      </c>
      <c r="F989" t="s">
        <v>1735</v>
      </c>
      <c r="H989" s="1">
        <v>5400</v>
      </c>
      <c r="I989" s="2">
        <v>43483</v>
      </c>
      <c r="J989" t="s">
        <v>114</v>
      </c>
      <c r="K989" t="s">
        <v>47</v>
      </c>
      <c r="M989">
        <v>2828</v>
      </c>
      <c r="N989" t="s">
        <v>2156</v>
      </c>
      <c r="O989" t="s">
        <v>387</v>
      </c>
      <c r="P989">
        <v>2</v>
      </c>
      <c r="Q989">
        <v>8.7200000000000006</v>
      </c>
      <c r="R989" s="2">
        <v>47136</v>
      </c>
    </row>
    <row r="990" spans="1:18" x14ac:dyDescent="0.3">
      <c r="A990">
        <v>2809</v>
      </c>
      <c r="B990" s="1">
        <v>6522</v>
      </c>
      <c r="C990" t="s">
        <v>392</v>
      </c>
      <c r="D990" s="1">
        <v>1015</v>
      </c>
      <c r="E990" s="1">
        <v>967</v>
      </c>
      <c r="F990" t="s">
        <v>2448</v>
      </c>
      <c r="H990" s="1">
        <v>6900</v>
      </c>
      <c r="I990" s="2">
        <v>43642</v>
      </c>
      <c r="J990" t="s">
        <v>114</v>
      </c>
      <c r="K990" t="s">
        <v>47</v>
      </c>
      <c r="M990">
        <v>2809</v>
      </c>
      <c r="N990" t="s">
        <v>597</v>
      </c>
      <c r="O990" t="s">
        <v>961</v>
      </c>
      <c r="P990">
        <v>29</v>
      </c>
      <c r="Q990">
        <v>9.17</v>
      </c>
      <c r="R990" s="2">
        <v>47295</v>
      </c>
    </row>
    <row r="991" spans="1:18" x14ac:dyDescent="0.3">
      <c r="A991">
        <v>3046</v>
      </c>
      <c r="B991" s="1">
        <v>40000</v>
      </c>
      <c r="C991" t="s">
        <v>2449</v>
      </c>
      <c r="D991" s="1">
        <v>3314</v>
      </c>
      <c r="E991" s="1">
        <v>2986</v>
      </c>
      <c r="F991" t="s">
        <v>2450</v>
      </c>
      <c r="G991">
        <v>1</v>
      </c>
      <c r="H991" s="1">
        <v>28000</v>
      </c>
      <c r="I991" s="2">
        <v>43090</v>
      </c>
      <c r="J991" t="s">
        <v>38</v>
      </c>
      <c r="K991" t="s">
        <v>42</v>
      </c>
      <c r="M991">
        <v>3046</v>
      </c>
      <c r="N991" t="s">
        <v>2451</v>
      </c>
      <c r="O991" t="s">
        <v>1823</v>
      </c>
    </row>
    <row r="992" spans="1:18" x14ac:dyDescent="0.3">
      <c r="A992">
        <v>3117</v>
      </c>
      <c r="B992" s="1">
        <v>7300</v>
      </c>
      <c r="C992" t="s">
        <v>2452</v>
      </c>
      <c r="D992" s="1">
        <v>3010</v>
      </c>
      <c r="E992" s="1">
        <v>1618</v>
      </c>
      <c r="F992" t="s">
        <v>2453</v>
      </c>
      <c r="H992" s="1">
        <v>9500</v>
      </c>
      <c r="I992" s="2">
        <v>43679</v>
      </c>
      <c r="J992" t="s">
        <v>114</v>
      </c>
      <c r="K992" t="s">
        <v>47</v>
      </c>
      <c r="M992">
        <v>3117</v>
      </c>
      <c r="N992" t="s">
        <v>2454</v>
      </c>
      <c r="O992" t="s">
        <v>323</v>
      </c>
      <c r="P992">
        <v>8</v>
      </c>
      <c r="Q992">
        <v>9.32</v>
      </c>
      <c r="R992" s="2">
        <v>47332</v>
      </c>
    </row>
    <row r="993" spans="1:18" x14ac:dyDescent="0.3">
      <c r="A993">
        <v>3082</v>
      </c>
      <c r="B993" s="1">
        <v>19452</v>
      </c>
      <c r="C993" t="s">
        <v>2159</v>
      </c>
      <c r="D993" s="1">
        <v>2947</v>
      </c>
      <c r="E993" s="1">
        <v>2120</v>
      </c>
      <c r="F993" t="s">
        <v>1231</v>
      </c>
      <c r="H993" s="1">
        <v>13450</v>
      </c>
      <c r="I993" s="2">
        <v>43298</v>
      </c>
      <c r="J993" t="s">
        <v>38</v>
      </c>
      <c r="K993" t="s">
        <v>42</v>
      </c>
      <c r="M993">
        <v>3082</v>
      </c>
      <c r="N993" t="s">
        <v>2455</v>
      </c>
      <c r="O993" t="s">
        <v>982</v>
      </c>
      <c r="P993">
        <v>127</v>
      </c>
    </row>
    <row r="994" spans="1:18" x14ac:dyDescent="0.3">
      <c r="A994">
        <v>3211</v>
      </c>
      <c r="B994" s="1">
        <v>9600</v>
      </c>
      <c r="C994" t="s">
        <v>780</v>
      </c>
      <c r="D994" s="1">
        <v>1598</v>
      </c>
      <c r="E994" s="1">
        <v>1682</v>
      </c>
      <c r="F994" t="s">
        <v>2456</v>
      </c>
      <c r="H994" s="1">
        <v>8500</v>
      </c>
      <c r="I994" s="2">
        <v>43396</v>
      </c>
      <c r="J994" t="s">
        <v>114</v>
      </c>
      <c r="K994" t="s">
        <v>47</v>
      </c>
      <c r="M994">
        <v>3211</v>
      </c>
      <c r="N994" t="s">
        <v>3081</v>
      </c>
      <c r="O994" t="s">
        <v>63</v>
      </c>
      <c r="P994">
        <v>14</v>
      </c>
      <c r="Q994">
        <v>8.6300000000000008</v>
      </c>
      <c r="R994" s="2">
        <v>47049</v>
      </c>
    </row>
    <row r="995" spans="1:18" x14ac:dyDescent="0.3">
      <c r="A995">
        <v>3116</v>
      </c>
      <c r="B995" s="1">
        <v>16900</v>
      </c>
      <c r="C995" t="s">
        <v>2154</v>
      </c>
      <c r="D995" s="1">
        <v>3265</v>
      </c>
      <c r="E995" s="1">
        <v>3023</v>
      </c>
      <c r="F995" t="s">
        <v>1638</v>
      </c>
      <c r="H995" s="1">
        <v>14655</v>
      </c>
      <c r="I995" s="2">
        <v>43698</v>
      </c>
      <c r="J995" t="s">
        <v>114</v>
      </c>
      <c r="K995" t="s">
        <v>42</v>
      </c>
      <c r="M995">
        <v>3116</v>
      </c>
      <c r="N995" t="s">
        <v>2457</v>
      </c>
      <c r="O995" t="s">
        <v>515</v>
      </c>
      <c r="P995">
        <v>236</v>
      </c>
      <c r="Q995">
        <v>9.4700000000000006</v>
      </c>
      <c r="R995" s="2">
        <v>47351</v>
      </c>
    </row>
    <row r="996" spans="1:18" x14ac:dyDescent="0.3">
      <c r="A996">
        <v>2813</v>
      </c>
      <c r="B996" s="1">
        <v>36842</v>
      </c>
      <c r="C996" t="s">
        <v>2458</v>
      </c>
      <c r="D996" s="1">
        <v>9674</v>
      </c>
      <c r="E996" s="1">
        <v>9484</v>
      </c>
      <c r="F996" t="s">
        <v>2459</v>
      </c>
      <c r="H996" s="1">
        <v>37000</v>
      </c>
      <c r="I996" s="2">
        <v>43686</v>
      </c>
      <c r="J996" t="s">
        <v>114</v>
      </c>
      <c r="K996" t="s">
        <v>42</v>
      </c>
      <c r="M996">
        <v>2813</v>
      </c>
      <c r="N996" t="s">
        <v>2208</v>
      </c>
      <c r="O996" t="s">
        <v>465</v>
      </c>
      <c r="P996">
        <v>99</v>
      </c>
      <c r="Q996">
        <v>9.4499999999999993</v>
      </c>
      <c r="R996" s="2">
        <v>47339</v>
      </c>
    </row>
    <row r="997" spans="1:18" x14ac:dyDescent="0.3">
      <c r="A997">
        <v>3048</v>
      </c>
      <c r="B997" s="1">
        <v>63219</v>
      </c>
      <c r="C997" t="s">
        <v>654</v>
      </c>
      <c r="D997" s="1">
        <v>15476</v>
      </c>
      <c r="E997" s="1">
        <v>11724</v>
      </c>
      <c r="F997" t="s">
        <v>2460</v>
      </c>
      <c r="H997" s="1">
        <v>74914</v>
      </c>
      <c r="I997" s="2">
        <v>43707</v>
      </c>
      <c r="J997" t="s">
        <v>114</v>
      </c>
      <c r="K997" t="s">
        <v>42</v>
      </c>
      <c r="M997">
        <v>3048</v>
      </c>
      <c r="N997" t="s">
        <v>2461</v>
      </c>
      <c r="O997" t="s">
        <v>147</v>
      </c>
      <c r="P997">
        <v>99</v>
      </c>
      <c r="Q997">
        <v>9.52</v>
      </c>
      <c r="R997" s="2">
        <v>47360</v>
      </c>
    </row>
    <row r="998" spans="1:18" x14ac:dyDescent="0.3">
      <c r="A998">
        <v>3307</v>
      </c>
      <c r="D998" s="1">
        <v>18191</v>
      </c>
      <c r="E998" s="1">
        <v>18182</v>
      </c>
      <c r="F998" t="s">
        <v>2427</v>
      </c>
      <c r="H998" s="1">
        <v>90000</v>
      </c>
      <c r="I998" s="2">
        <v>43882</v>
      </c>
      <c r="J998" t="s">
        <v>114</v>
      </c>
      <c r="K998" t="s">
        <v>42</v>
      </c>
      <c r="L998" s="1">
        <v>44982</v>
      </c>
      <c r="M998">
        <v>3307</v>
      </c>
      <c r="N998" t="s">
        <v>2462</v>
      </c>
      <c r="O998" t="s">
        <v>738</v>
      </c>
      <c r="P998">
        <v>158</v>
      </c>
      <c r="Q998">
        <v>4.83</v>
      </c>
      <c r="R998" s="2">
        <v>47535</v>
      </c>
    </row>
    <row r="999" spans="1:18" x14ac:dyDescent="0.3">
      <c r="A999">
        <v>3113</v>
      </c>
      <c r="B999" s="1">
        <v>7475</v>
      </c>
      <c r="C999" t="s">
        <v>972</v>
      </c>
      <c r="D999" s="1">
        <v>1377</v>
      </c>
      <c r="E999" s="1">
        <v>2056</v>
      </c>
      <c r="F999" t="s">
        <v>2463</v>
      </c>
      <c r="H999" s="1">
        <v>6569</v>
      </c>
      <c r="I999" s="2">
        <v>43678</v>
      </c>
      <c r="J999" t="s">
        <v>114</v>
      </c>
      <c r="K999" t="s">
        <v>47</v>
      </c>
      <c r="M999">
        <v>3113</v>
      </c>
      <c r="N999" t="s">
        <v>2464</v>
      </c>
      <c r="O999" t="s">
        <v>504</v>
      </c>
      <c r="P999">
        <v>160</v>
      </c>
      <c r="Q999">
        <v>9.4600000000000009</v>
      </c>
      <c r="R999" s="2">
        <v>47331</v>
      </c>
    </row>
    <row r="1000" spans="1:18" x14ac:dyDescent="0.3">
      <c r="A1000">
        <v>3079</v>
      </c>
      <c r="B1000" s="1">
        <v>10215</v>
      </c>
      <c r="C1000" t="s">
        <v>2465</v>
      </c>
      <c r="D1000" s="1">
        <v>1473</v>
      </c>
      <c r="E1000" s="1">
        <v>1567</v>
      </c>
      <c r="F1000" t="s">
        <v>2466</v>
      </c>
      <c r="H1000" s="1">
        <v>8132</v>
      </c>
      <c r="I1000" s="2">
        <v>43700</v>
      </c>
      <c r="J1000" t="s">
        <v>114</v>
      </c>
      <c r="K1000" t="s">
        <v>47</v>
      </c>
      <c r="M1000">
        <v>3079</v>
      </c>
      <c r="N1000" t="s">
        <v>2467</v>
      </c>
      <c r="O1000" t="s">
        <v>70</v>
      </c>
      <c r="P1000">
        <v>2</v>
      </c>
      <c r="Q1000">
        <v>9.5399999999999991</v>
      </c>
      <c r="R1000" s="2">
        <v>47353</v>
      </c>
    </row>
    <row r="1001" spans="1:18" x14ac:dyDescent="0.3">
      <c r="A1001">
        <v>2816</v>
      </c>
      <c r="B1001" s="1">
        <v>28409</v>
      </c>
      <c r="C1001" t="s">
        <v>1500</v>
      </c>
      <c r="D1001" s="1">
        <v>6833</v>
      </c>
      <c r="E1001" s="1">
        <v>6446</v>
      </c>
      <c r="F1001" t="s">
        <v>2468</v>
      </c>
      <c r="H1001" s="1">
        <v>24550</v>
      </c>
      <c r="I1001" s="2">
        <v>43304</v>
      </c>
      <c r="J1001" t="s">
        <v>114</v>
      </c>
      <c r="K1001" t="s">
        <v>42</v>
      </c>
      <c r="L1001" s="1">
        <v>7270</v>
      </c>
      <c r="M1001">
        <v>2816</v>
      </c>
      <c r="N1001" t="s">
        <v>2469</v>
      </c>
      <c r="O1001" t="s">
        <v>63</v>
      </c>
      <c r="P1001">
        <v>285</v>
      </c>
      <c r="Q1001">
        <v>8.4600000000000009</v>
      </c>
      <c r="R1001" s="2">
        <v>46957</v>
      </c>
    </row>
    <row r="1002" spans="1:18" x14ac:dyDescent="0.3">
      <c r="A1002">
        <v>3060</v>
      </c>
      <c r="B1002" s="1">
        <v>16685</v>
      </c>
      <c r="C1002" t="s">
        <v>2470</v>
      </c>
      <c r="D1002" s="1">
        <v>2010</v>
      </c>
      <c r="E1002" s="1">
        <v>1794</v>
      </c>
      <c r="F1002" t="s">
        <v>2471</v>
      </c>
      <c r="G1002">
        <v>1</v>
      </c>
      <c r="H1002" s="1">
        <v>17250</v>
      </c>
      <c r="I1002" s="2">
        <v>43293</v>
      </c>
      <c r="J1002" t="s">
        <v>38</v>
      </c>
      <c r="K1002" t="s">
        <v>47</v>
      </c>
      <c r="M1002">
        <v>3060</v>
      </c>
      <c r="N1002" t="s">
        <v>2472</v>
      </c>
      <c r="O1002" t="s">
        <v>656</v>
      </c>
    </row>
    <row r="1003" spans="1:18" x14ac:dyDescent="0.3">
      <c r="A1003">
        <v>3083</v>
      </c>
      <c r="B1003" s="1">
        <v>2441</v>
      </c>
      <c r="C1003" t="s">
        <v>2473</v>
      </c>
      <c r="D1003" s="1">
        <v>4261</v>
      </c>
      <c r="E1003" s="1">
        <v>1420</v>
      </c>
      <c r="F1003" t="s">
        <v>2474</v>
      </c>
      <c r="H1003" s="1">
        <v>2441</v>
      </c>
      <c r="I1003" s="2">
        <v>43797</v>
      </c>
      <c r="J1003" t="s">
        <v>114</v>
      </c>
      <c r="K1003" t="s">
        <v>36</v>
      </c>
      <c r="M1003">
        <v>3083</v>
      </c>
      <c r="N1003" t="s">
        <v>2475</v>
      </c>
      <c r="P1003">
        <v>10</v>
      </c>
      <c r="Q1003">
        <v>9.82</v>
      </c>
      <c r="R1003" s="2">
        <v>47450</v>
      </c>
    </row>
    <row r="1004" spans="1:18" x14ac:dyDescent="0.3">
      <c r="A1004">
        <v>2990</v>
      </c>
      <c r="B1004" s="1">
        <v>8696</v>
      </c>
      <c r="C1004" t="s">
        <v>1142</v>
      </c>
      <c r="D1004" s="1">
        <v>2238</v>
      </c>
      <c r="E1004" s="1">
        <v>1695</v>
      </c>
      <c r="F1004" t="s">
        <v>2476</v>
      </c>
      <c r="H1004" s="1">
        <v>7837</v>
      </c>
      <c r="I1004" s="2">
        <v>43635</v>
      </c>
      <c r="J1004" t="s">
        <v>114</v>
      </c>
      <c r="K1004" t="s">
        <v>47</v>
      </c>
      <c r="M1004">
        <v>2990</v>
      </c>
      <c r="N1004" t="s">
        <v>2477</v>
      </c>
      <c r="O1004" t="s">
        <v>465</v>
      </c>
      <c r="P1004">
        <v>129</v>
      </c>
      <c r="Q1004">
        <v>9.41</v>
      </c>
      <c r="R1004" s="2">
        <v>47288</v>
      </c>
    </row>
    <row r="1005" spans="1:18" x14ac:dyDescent="0.3">
      <c r="A1005">
        <v>2784</v>
      </c>
      <c r="B1005" s="1">
        <v>20895</v>
      </c>
      <c r="C1005" t="s">
        <v>1505</v>
      </c>
      <c r="D1005" s="1">
        <v>4285</v>
      </c>
      <c r="E1005" s="1">
        <v>5494</v>
      </c>
      <c r="F1005" t="s">
        <v>2478</v>
      </c>
      <c r="H1005" s="1">
        <v>22000</v>
      </c>
      <c r="I1005" s="2">
        <v>43213</v>
      </c>
      <c r="J1005" t="s">
        <v>114</v>
      </c>
      <c r="K1005" t="s">
        <v>42</v>
      </c>
      <c r="M1005">
        <v>2784</v>
      </c>
      <c r="N1005" t="s">
        <v>1891</v>
      </c>
      <c r="O1005" t="s">
        <v>580</v>
      </c>
      <c r="P1005">
        <v>68</v>
      </c>
      <c r="Q1005">
        <v>8.26</v>
      </c>
      <c r="R1005" s="2">
        <v>46866</v>
      </c>
    </row>
    <row r="1006" spans="1:18" x14ac:dyDescent="0.3">
      <c r="A1006">
        <v>3033</v>
      </c>
      <c r="B1006" s="1">
        <v>3200</v>
      </c>
      <c r="C1006" t="s">
        <v>2479</v>
      </c>
      <c r="D1006" s="1">
        <v>997</v>
      </c>
      <c r="E1006" s="1">
        <v>1018</v>
      </c>
      <c r="F1006" t="s">
        <v>1029</v>
      </c>
      <c r="H1006" s="1">
        <v>3292</v>
      </c>
      <c r="I1006" s="2">
        <v>43811</v>
      </c>
      <c r="J1006" t="s">
        <v>114</v>
      </c>
      <c r="K1006" t="s">
        <v>47</v>
      </c>
      <c r="M1006">
        <v>3033</v>
      </c>
      <c r="N1006" t="s">
        <v>1856</v>
      </c>
      <c r="P1006">
        <v>62</v>
      </c>
      <c r="Q1006">
        <v>9.91</v>
      </c>
      <c r="R1006" s="2">
        <v>47464</v>
      </c>
    </row>
    <row r="1007" spans="1:18" x14ac:dyDescent="0.3">
      <c r="A1007">
        <v>2972</v>
      </c>
      <c r="B1007" s="1">
        <v>4737</v>
      </c>
      <c r="C1007" t="s">
        <v>826</v>
      </c>
      <c r="D1007" s="1">
        <v>938</v>
      </c>
      <c r="E1007" s="1">
        <v>998</v>
      </c>
      <c r="F1007" t="s">
        <v>2364</v>
      </c>
      <c r="H1007" s="1">
        <v>4728</v>
      </c>
      <c r="I1007" s="2">
        <v>43633</v>
      </c>
      <c r="J1007" t="s">
        <v>114</v>
      </c>
      <c r="K1007" t="s">
        <v>47</v>
      </c>
      <c r="M1007">
        <v>2972</v>
      </c>
      <c r="N1007" t="s">
        <v>540</v>
      </c>
      <c r="O1007" t="s">
        <v>90</v>
      </c>
      <c r="P1007">
        <v>77</v>
      </c>
      <c r="Q1007">
        <v>9.44</v>
      </c>
      <c r="R1007" s="2">
        <v>47286</v>
      </c>
    </row>
    <row r="1008" spans="1:18" x14ac:dyDescent="0.3">
      <c r="A1008">
        <v>2919</v>
      </c>
      <c r="B1008" s="1">
        <v>13500</v>
      </c>
      <c r="C1008" t="s">
        <v>2079</v>
      </c>
      <c r="D1008" s="1">
        <v>2953</v>
      </c>
      <c r="E1008" s="1">
        <v>3515</v>
      </c>
      <c r="F1008" t="s">
        <v>46</v>
      </c>
      <c r="H1008" s="1">
        <v>12515</v>
      </c>
      <c r="I1008" s="2">
        <v>43490</v>
      </c>
      <c r="J1008" t="s">
        <v>114</v>
      </c>
      <c r="K1008" t="s">
        <v>42</v>
      </c>
      <c r="M1008">
        <v>2919</v>
      </c>
      <c r="N1008" t="s">
        <v>2480</v>
      </c>
      <c r="O1008" t="s">
        <v>63</v>
      </c>
      <c r="P1008">
        <v>59</v>
      </c>
      <c r="Q1008">
        <v>9.15</v>
      </c>
      <c r="R1008" s="2">
        <v>47143</v>
      </c>
    </row>
    <row r="1009" spans="1:18" x14ac:dyDescent="0.3">
      <c r="A1009">
        <v>2901</v>
      </c>
      <c r="B1009" s="1">
        <v>29474</v>
      </c>
      <c r="C1009" t="s">
        <v>1500</v>
      </c>
      <c r="D1009" s="1">
        <v>7080</v>
      </c>
      <c r="E1009" s="1">
        <v>7695</v>
      </c>
      <c r="F1009" t="s">
        <v>2481</v>
      </c>
      <c r="H1009" s="1">
        <v>22797</v>
      </c>
      <c r="I1009" s="2">
        <v>43627</v>
      </c>
      <c r="J1009" t="s">
        <v>114</v>
      </c>
      <c r="K1009" t="s">
        <v>42</v>
      </c>
      <c r="M1009">
        <v>2901</v>
      </c>
      <c r="N1009" t="s">
        <v>2482</v>
      </c>
      <c r="O1009" t="s">
        <v>566</v>
      </c>
      <c r="P1009">
        <v>159</v>
      </c>
      <c r="Q1009">
        <v>9.5299999999999994</v>
      </c>
      <c r="R1009" s="2">
        <v>47280</v>
      </c>
    </row>
    <row r="1010" spans="1:18" x14ac:dyDescent="0.3">
      <c r="A1010">
        <v>2798</v>
      </c>
      <c r="B1010" s="1">
        <v>22105</v>
      </c>
      <c r="C1010" t="s">
        <v>2483</v>
      </c>
      <c r="D1010" s="1">
        <v>9270</v>
      </c>
      <c r="E1010" s="1">
        <v>5121</v>
      </c>
      <c r="F1010" t="s">
        <v>2484</v>
      </c>
      <c r="H1010" s="1">
        <v>19100</v>
      </c>
      <c r="I1010" s="2">
        <v>43381</v>
      </c>
      <c r="J1010" t="s">
        <v>114</v>
      </c>
      <c r="K1010" t="s">
        <v>42</v>
      </c>
      <c r="M1010">
        <v>2798</v>
      </c>
      <c r="N1010" t="s">
        <v>2485</v>
      </c>
      <c r="O1010" t="s">
        <v>70</v>
      </c>
      <c r="P1010">
        <v>5</v>
      </c>
      <c r="Q1010">
        <v>8.86</v>
      </c>
      <c r="R1010" s="2">
        <v>47034</v>
      </c>
    </row>
    <row r="1011" spans="1:18" x14ac:dyDescent="0.3">
      <c r="A1011">
        <v>2820</v>
      </c>
      <c r="B1011" s="1">
        <v>8421</v>
      </c>
      <c r="C1011" t="s">
        <v>346</v>
      </c>
      <c r="D1011" s="1">
        <v>1708</v>
      </c>
      <c r="E1011" s="1">
        <v>1919</v>
      </c>
      <c r="F1011" t="s">
        <v>1197</v>
      </c>
      <c r="H1011" s="1">
        <v>8100</v>
      </c>
      <c r="I1011" s="2">
        <v>43209</v>
      </c>
      <c r="J1011" t="s">
        <v>114</v>
      </c>
      <c r="K1011" t="s">
        <v>47</v>
      </c>
      <c r="M1011">
        <v>2820</v>
      </c>
      <c r="N1011" t="s">
        <v>2486</v>
      </c>
      <c r="O1011" t="s">
        <v>469</v>
      </c>
      <c r="P1011">
        <v>178</v>
      </c>
      <c r="Q1011">
        <v>8.4</v>
      </c>
      <c r="R1011" s="2">
        <v>46862</v>
      </c>
    </row>
    <row r="1012" spans="1:18" x14ac:dyDescent="0.3">
      <c r="A1012">
        <v>2915</v>
      </c>
      <c r="B1012" s="1">
        <v>10000</v>
      </c>
      <c r="C1012" t="s">
        <v>2487</v>
      </c>
      <c r="D1012" s="1">
        <v>3220</v>
      </c>
      <c r="E1012" s="1">
        <v>2403</v>
      </c>
      <c r="F1012" t="s">
        <v>1742</v>
      </c>
      <c r="H1012" s="1">
        <v>7442</v>
      </c>
      <c r="I1012" s="2">
        <v>43490</v>
      </c>
      <c r="J1012" t="s">
        <v>114</v>
      </c>
      <c r="K1012" t="s">
        <v>42</v>
      </c>
      <c r="M1012">
        <v>2915</v>
      </c>
      <c r="N1012" t="s">
        <v>1817</v>
      </c>
      <c r="O1012" t="s">
        <v>70</v>
      </c>
      <c r="P1012">
        <v>26</v>
      </c>
      <c r="Q1012">
        <v>9.19</v>
      </c>
      <c r="R1012" s="2">
        <v>47143</v>
      </c>
    </row>
    <row r="1013" spans="1:18" x14ac:dyDescent="0.3">
      <c r="A1013">
        <v>2904</v>
      </c>
      <c r="B1013" s="1">
        <v>24200</v>
      </c>
      <c r="C1013" t="s">
        <v>554</v>
      </c>
      <c r="D1013" s="1">
        <v>5755</v>
      </c>
      <c r="E1013" s="1">
        <v>4836</v>
      </c>
      <c r="F1013" t="s">
        <v>2362</v>
      </c>
      <c r="H1013" s="1">
        <v>21500</v>
      </c>
      <c r="I1013" s="2">
        <v>43567</v>
      </c>
      <c r="J1013" t="s">
        <v>114</v>
      </c>
      <c r="K1013" t="s">
        <v>42</v>
      </c>
      <c r="M1013">
        <v>2904</v>
      </c>
      <c r="O1013" t="s">
        <v>465</v>
      </c>
      <c r="P1013">
        <v>29</v>
      </c>
      <c r="Q1013">
        <v>9.41</v>
      </c>
      <c r="R1013" s="2">
        <v>47220</v>
      </c>
    </row>
    <row r="1014" spans="1:18" x14ac:dyDescent="0.3">
      <c r="A1014">
        <v>2795</v>
      </c>
      <c r="B1014" s="1">
        <v>23000</v>
      </c>
      <c r="C1014" t="s">
        <v>2418</v>
      </c>
      <c r="D1014" s="1">
        <v>5434</v>
      </c>
      <c r="E1014" s="1">
        <v>5972</v>
      </c>
      <c r="F1014" t="s">
        <v>2488</v>
      </c>
      <c r="H1014" s="1">
        <v>28000</v>
      </c>
      <c r="I1014" s="2">
        <v>43381</v>
      </c>
      <c r="J1014" t="s">
        <v>114</v>
      </c>
      <c r="K1014" t="s">
        <v>42</v>
      </c>
      <c r="M1014">
        <v>2795</v>
      </c>
      <c r="N1014" t="s">
        <v>2401</v>
      </c>
      <c r="O1014" t="s">
        <v>2325</v>
      </c>
      <c r="P1014">
        <v>79</v>
      </c>
      <c r="Q1014">
        <v>8.91</v>
      </c>
      <c r="R1014" s="2">
        <v>47034</v>
      </c>
    </row>
    <row r="1015" spans="1:18" x14ac:dyDescent="0.3">
      <c r="A1015">
        <v>2824</v>
      </c>
      <c r="B1015" s="1">
        <v>23529</v>
      </c>
      <c r="C1015" t="s">
        <v>2489</v>
      </c>
      <c r="D1015" s="1">
        <v>8843</v>
      </c>
      <c r="E1015" s="1">
        <v>5053</v>
      </c>
      <c r="F1015" t="s">
        <v>2490</v>
      </c>
      <c r="H1015" s="1">
        <v>18950</v>
      </c>
      <c r="I1015" s="2">
        <v>43339</v>
      </c>
      <c r="J1015" t="s">
        <v>114</v>
      </c>
      <c r="K1015" t="s">
        <v>42</v>
      </c>
      <c r="M1015">
        <v>2824</v>
      </c>
      <c r="N1015" t="s">
        <v>2491</v>
      </c>
      <c r="P1015">
        <v>369</v>
      </c>
      <c r="Q1015">
        <v>8.9600000000000009</v>
      </c>
      <c r="R1015" s="2">
        <v>46992</v>
      </c>
    </row>
    <row r="1016" spans="1:18" x14ac:dyDescent="0.3">
      <c r="A1016">
        <v>2837</v>
      </c>
      <c r="D1016" s="1">
        <v>64398</v>
      </c>
      <c r="E1016" s="1">
        <v>53243</v>
      </c>
      <c r="F1016" t="s">
        <v>2492</v>
      </c>
      <c r="H1016" s="1">
        <v>129421</v>
      </c>
      <c r="I1016" s="2">
        <v>43592</v>
      </c>
      <c r="J1016" t="s">
        <v>114</v>
      </c>
      <c r="K1016" t="s">
        <v>52</v>
      </c>
      <c r="L1016" s="1">
        <v>50501</v>
      </c>
      <c r="M1016">
        <v>2837</v>
      </c>
      <c r="N1016" t="s">
        <v>2493</v>
      </c>
      <c r="O1016" t="s">
        <v>2494</v>
      </c>
      <c r="P1016">
        <v>330</v>
      </c>
      <c r="Q1016">
        <v>4.04</v>
      </c>
      <c r="R1016" s="2">
        <v>47245</v>
      </c>
    </row>
    <row r="1017" spans="1:18" x14ac:dyDescent="0.3">
      <c r="A1017">
        <v>3800</v>
      </c>
      <c r="C1017" t="s">
        <v>1315</v>
      </c>
      <c r="D1017" s="1">
        <v>1672</v>
      </c>
      <c r="E1017" s="1">
        <v>1518</v>
      </c>
      <c r="F1017" t="s">
        <v>2194</v>
      </c>
      <c r="H1017" s="1">
        <v>11888</v>
      </c>
      <c r="I1017" s="2">
        <v>44111</v>
      </c>
      <c r="J1017" t="s">
        <v>114</v>
      </c>
      <c r="K1017" t="s">
        <v>47</v>
      </c>
      <c r="L1017" s="1">
        <v>9500</v>
      </c>
      <c r="M1017">
        <v>3800</v>
      </c>
      <c r="N1017" t="s">
        <v>2495</v>
      </c>
      <c r="O1017" t="s">
        <v>2496</v>
      </c>
      <c r="P1017">
        <v>3</v>
      </c>
      <c r="Q1017">
        <v>3.5</v>
      </c>
      <c r="R1017" s="2">
        <v>47049</v>
      </c>
    </row>
    <row r="1018" spans="1:18" x14ac:dyDescent="0.3">
      <c r="A1018">
        <v>4292</v>
      </c>
      <c r="B1018" s="1">
        <v>17250</v>
      </c>
      <c r="C1018" t="s">
        <v>2366</v>
      </c>
      <c r="D1018" s="1">
        <v>1643</v>
      </c>
      <c r="E1018" s="1">
        <v>1433</v>
      </c>
      <c r="F1018" t="s">
        <v>2497</v>
      </c>
      <c r="H1018" s="1">
        <v>8000</v>
      </c>
      <c r="I1018" s="2">
        <v>44481</v>
      </c>
      <c r="J1018" t="s">
        <v>57</v>
      </c>
      <c r="K1018" t="s">
        <v>42</v>
      </c>
      <c r="L1018" s="1">
        <v>17000</v>
      </c>
      <c r="M1018">
        <v>4292</v>
      </c>
      <c r="N1018" t="s">
        <v>1850</v>
      </c>
      <c r="O1018" t="s">
        <v>139</v>
      </c>
      <c r="P1018">
        <v>4</v>
      </c>
      <c r="Q1018">
        <v>26.95</v>
      </c>
      <c r="R1018" s="2">
        <v>55438</v>
      </c>
    </row>
    <row r="1019" spans="1:18" x14ac:dyDescent="0.3">
      <c r="A1019">
        <v>5788</v>
      </c>
      <c r="B1019" s="1">
        <v>33500</v>
      </c>
      <c r="C1019" t="s">
        <v>675</v>
      </c>
      <c r="D1019" s="1">
        <v>4518</v>
      </c>
      <c r="E1019" t="s">
        <v>36</v>
      </c>
      <c r="F1019" t="s">
        <v>2498</v>
      </c>
      <c r="G1019">
        <v>1</v>
      </c>
      <c r="H1019" s="1">
        <v>24800</v>
      </c>
      <c r="I1019" s="2">
        <v>45494</v>
      </c>
      <c r="J1019" t="s">
        <v>38</v>
      </c>
      <c r="K1019" t="s">
        <v>36</v>
      </c>
      <c r="L1019" s="1">
        <v>12400</v>
      </c>
      <c r="M1019">
        <v>5788</v>
      </c>
      <c r="N1019" t="s">
        <v>39</v>
      </c>
      <c r="O1019" t="s">
        <v>147</v>
      </c>
    </row>
    <row r="1020" spans="1:18" x14ac:dyDescent="0.3">
      <c r="A1020">
        <v>5745</v>
      </c>
      <c r="C1020" t="s">
        <v>2499</v>
      </c>
      <c r="D1020" s="1">
        <v>1385</v>
      </c>
      <c r="E1020" s="1">
        <v>1553</v>
      </c>
      <c r="F1020" t="s">
        <v>2500</v>
      </c>
      <c r="H1020" s="1">
        <v>6677</v>
      </c>
      <c r="I1020" s="2">
        <v>45461</v>
      </c>
      <c r="J1020" t="s">
        <v>114</v>
      </c>
      <c r="K1020" t="s">
        <v>47</v>
      </c>
      <c r="L1020" s="1">
        <v>8000</v>
      </c>
      <c r="M1020">
        <v>5745</v>
      </c>
      <c r="N1020" t="s">
        <v>122</v>
      </c>
      <c r="O1020" t="s">
        <v>2501</v>
      </c>
      <c r="P1020">
        <v>13</v>
      </c>
      <c r="Q1020">
        <v>3.89</v>
      </c>
      <c r="R1020" s="2">
        <v>47192</v>
      </c>
    </row>
    <row r="1021" spans="1:18" x14ac:dyDescent="0.3">
      <c r="A1021">
        <v>5720</v>
      </c>
      <c r="B1021" s="1">
        <v>2400</v>
      </c>
      <c r="C1021" t="s">
        <v>563</v>
      </c>
      <c r="D1021" s="1">
        <v>951</v>
      </c>
      <c r="E1021" s="1">
        <v>951</v>
      </c>
      <c r="F1021" t="s">
        <v>1890</v>
      </c>
      <c r="H1021" s="1">
        <v>4500</v>
      </c>
      <c r="I1021" s="2">
        <v>45448</v>
      </c>
      <c r="J1021" t="s">
        <v>114</v>
      </c>
      <c r="K1021" t="s">
        <v>47</v>
      </c>
      <c r="L1021" s="1">
        <v>1800</v>
      </c>
      <c r="M1021">
        <v>5720</v>
      </c>
      <c r="N1021" t="s">
        <v>172</v>
      </c>
      <c r="P1021">
        <v>12</v>
      </c>
      <c r="Q1021">
        <v>4.46</v>
      </c>
      <c r="R1021" s="2">
        <v>47262</v>
      </c>
    </row>
    <row r="1022" spans="1:18" x14ac:dyDescent="0.3">
      <c r="A1022">
        <v>5710</v>
      </c>
      <c r="C1022" t="s">
        <v>1500</v>
      </c>
      <c r="D1022" s="1">
        <v>3608</v>
      </c>
      <c r="E1022" s="1">
        <v>3176</v>
      </c>
      <c r="F1022" t="s">
        <v>2502</v>
      </c>
      <c r="H1022" s="1">
        <v>10500</v>
      </c>
      <c r="I1022" s="2">
        <v>45436</v>
      </c>
      <c r="J1022" t="s">
        <v>114</v>
      </c>
      <c r="K1022" t="s">
        <v>47</v>
      </c>
      <c r="L1022" s="1">
        <v>5250</v>
      </c>
      <c r="M1022">
        <v>5710</v>
      </c>
      <c r="N1022" t="s">
        <v>205</v>
      </c>
      <c r="O1022" t="s">
        <v>111</v>
      </c>
      <c r="P1022">
        <v>5</v>
      </c>
      <c r="Q1022">
        <v>3.21</v>
      </c>
      <c r="R1022" s="2">
        <v>46943</v>
      </c>
    </row>
    <row r="1023" spans="1:18" x14ac:dyDescent="0.3">
      <c r="A1023">
        <v>5690</v>
      </c>
      <c r="D1023" s="1">
        <v>1249</v>
      </c>
      <c r="E1023" s="1">
        <v>1430</v>
      </c>
      <c r="F1023" t="s">
        <v>2503</v>
      </c>
      <c r="H1023" s="1">
        <v>4500</v>
      </c>
      <c r="I1023" s="2">
        <v>45424</v>
      </c>
      <c r="J1023" t="s">
        <v>114</v>
      </c>
      <c r="K1023" t="s">
        <v>47</v>
      </c>
      <c r="L1023" s="1">
        <v>5500</v>
      </c>
      <c r="M1023">
        <v>5690</v>
      </c>
      <c r="N1023" t="s">
        <v>253</v>
      </c>
      <c r="O1023" t="s">
        <v>566</v>
      </c>
      <c r="P1023">
        <v>30</v>
      </c>
      <c r="Q1023">
        <v>4.16</v>
      </c>
      <c r="R1023" s="2">
        <v>47289</v>
      </c>
    </row>
    <row r="1024" spans="1:18" x14ac:dyDescent="0.3">
      <c r="A1024">
        <v>5568</v>
      </c>
      <c r="C1024" t="s">
        <v>1381</v>
      </c>
      <c r="D1024" s="1">
        <v>995</v>
      </c>
      <c r="E1024" s="1">
        <v>785</v>
      </c>
      <c r="F1024" t="s">
        <v>2504</v>
      </c>
      <c r="H1024" s="1">
        <v>3001</v>
      </c>
      <c r="I1024" s="2">
        <v>45348</v>
      </c>
      <c r="J1024" t="s">
        <v>114</v>
      </c>
      <c r="K1024" t="s">
        <v>47</v>
      </c>
      <c r="L1024" s="1">
        <v>3500</v>
      </c>
      <c r="M1024">
        <v>5568</v>
      </c>
      <c r="N1024" t="s">
        <v>528</v>
      </c>
      <c r="P1024">
        <v>16</v>
      </c>
      <c r="Q1024">
        <v>3.03</v>
      </c>
      <c r="R1024" s="2">
        <v>46876</v>
      </c>
    </row>
    <row r="1025" spans="1:18" x14ac:dyDescent="0.3">
      <c r="A1025">
        <v>5567</v>
      </c>
      <c r="C1025" t="s">
        <v>1677</v>
      </c>
      <c r="D1025" s="1">
        <v>814</v>
      </c>
      <c r="E1025" s="1">
        <v>836</v>
      </c>
      <c r="F1025" t="s">
        <v>2505</v>
      </c>
      <c r="H1025" s="1">
        <v>4001</v>
      </c>
      <c r="I1025" s="2">
        <v>45348</v>
      </c>
      <c r="J1025" t="s">
        <v>114</v>
      </c>
      <c r="K1025" t="s">
        <v>47</v>
      </c>
      <c r="L1025" s="1">
        <v>5000</v>
      </c>
      <c r="M1025">
        <v>5567</v>
      </c>
      <c r="N1025" t="s">
        <v>531</v>
      </c>
      <c r="O1025" t="s">
        <v>2501</v>
      </c>
      <c r="P1025">
        <v>13</v>
      </c>
      <c r="Q1025">
        <v>3.98</v>
      </c>
      <c r="R1025" s="2">
        <v>47224</v>
      </c>
    </row>
    <row r="1026" spans="1:18" x14ac:dyDescent="0.3">
      <c r="A1026">
        <v>5566</v>
      </c>
      <c r="B1026" s="1">
        <v>2500</v>
      </c>
      <c r="C1026" t="s">
        <v>2506</v>
      </c>
      <c r="D1026" s="1">
        <v>861</v>
      </c>
      <c r="E1026" s="1">
        <v>1650</v>
      </c>
      <c r="F1026" t="s">
        <v>1252</v>
      </c>
      <c r="H1026" s="1">
        <v>28409</v>
      </c>
      <c r="I1026" s="2">
        <v>43866</v>
      </c>
      <c r="J1026" t="s">
        <v>114</v>
      </c>
      <c r="K1026" t="s">
        <v>47</v>
      </c>
      <c r="L1026" s="1">
        <v>2000</v>
      </c>
      <c r="M1026">
        <v>5566</v>
      </c>
      <c r="O1026" t="s">
        <v>63</v>
      </c>
      <c r="P1026">
        <v>285</v>
      </c>
      <c r="Q1026">
        <v>3.67</v>
      </c>
      <c r="R1026" s="2">
        <v>46957</v>
      </c>
    </row>
    <row r="1027" spans="1:18" x14ac:dyDescent="0.3">
      <c r="A1027">
        <v>5528</v>
      </c>
      <c r="B1027" s="1">
        <v>7700</v>
      </c>
      <c r="C1027" t="s">
        <v>2507</v>
      </c>
      <c r="D1027" s="1">
        <v>2701</v>
      </c>
      <c r="E1027" s="1">
        <v>1766</v>
      </c>
      <c r="F1027" t="s">
        <v>2508</v>
      </c>
      <c r="H1027" s="1">
        <v>5000</v>
      </c>
      <c r="I1027" s="2">
        <v>45322</v>
      </c>
      <c r="J1027" t="s">
        <v>114</v>
      </c>
      <c r="K1027" t="s">
        <v>47</v>
      </c>
      <c r="L1027" s="1">
        <v>6000</v>
      </c>
      <c r="M1027">
        <v>5528</v>
      </c>
      <c r="N1027" t="s">
        <v>597</v>
      </c>
      <c r="O1027" t="s">
        <v>469</v>
      </c>
      <c r="P1027">
        <v>29</v>
      </c>
      <c r="Q1027">
        <v>4.24</v>
      </c>
      <c r="R1027" s="2">
        <v>47295</v>
      </c>
    </row>
    <row r="1028" spans="1:18" x14ac:dyDescent="0.3">
      <c r="A1028">
        <v>5514</v>
      </c>
      <c r="C1028" t="s">
        <v>459</v>
      </c>
      <c r="D1028" s="1">
        <v>1901</v>
      </c>
      <c r="E1028" s="1">
        <v>1277</v>
      </c>
      <c r="F1028" t="s">
        <v>1212</v>
      </c>
      <c r="H1028" s="1">
        <v>4150</v>
      </c>
      <c r="I1028" s="2">
        <v>45316</v>
      </c>
      <c r="J1028" t="s">
        <v>114</v>
      </c>
      <c r="K1028" t="s">
        <v>47</v>
      </c>
      <c r="L1028" s="1">
        <v>4000</v>
      </c>
      <c r="M1028">
        <v>5514</v>
      </c>
      <c r="N1028" t="s">
        <v>612</v>
      </c>
      <c r="O1028" t="s">
        <v>1403</v>
      </c>
      <c r="P1028">
        <v>25</v>
      </c>
      <c r="Q1028">
        <v>3.48</v>
      </c>
      <c r="R1028" s="2">
        <v>47041</v>
      </c>
    </row>
    <row r="1029" spans="1:18" x14ac:dyDescent="0.3">
      <c r="A1029">
        <v>5477</v>
      </c>
      <c r="D1029" s="1">
        <v>5116</v>
      </c>
      <c r="E1029" s="1">
        <v>4496</v>
      </c>
      <c r="F1029" t="s">
        <v>2509</v>
      </c>
      <c r="H1029" s="1">
        <v>16000</v>
      </c>
      <c r="I1029" s="2">
        <v>45294</v>
      </c>
      <c r="J1029" t="s">
        <v>114</v>
      </c>
      <c r="K1029" t="s">
        <v>47</v>
      </c>
      <c r="L1029" s="1">
        <v>17000</v>
      </c>
      <c r="M1029">
        <v>5477</v>
      </c>
      <c r="N1029" t="s">
        <v>673</v>
      </c>
      <c r="O1029" t="s">
        <v>63</v>
      </c>
      <c r="P1029">
        <v>52</v>
      </c>
      <c r="Q1029">
        <v>4.17</v>
      </c>
      <c r="R1029" s="2">
        <v>47295</v>
      </c>
    </row>
    <row r="1030" spans="1:18" x14ac:dyDescent="0.3">
      <c r="A1030">
        <v>5295</v>
      </c>
      <c r="D1030" s="1">
        <v>11174</v>
      </c>
      <c r="E1030" s="1">
        <v>9007</v>
      </c>
      <c r="F1030" t="s">
        <v>2089</v>
      </c>
      <c r="H1030" s="1">
        <v>17800</v>
      </c>
      <c r="I1030" s="2">
        <v>45146</v>
      </c>
      <c r="J1030" t="s">
        <v>114</v>
      </c>
      <c r="K1030" t="s">
        <v>42</v>
      </c>
      <c r="L1030" s="1">
        <v>35000</v>
      </c>
      <c r="M1030">
        <v>5295</v>
      </c>
      <c r="N1030" t="s">
        <v>921</v>
      </c>
      <c r="O1030" t="s">
        <v>1165</v>
      </c>
      <c r="P1030">
        <v>2</v>
      </c>
      <c r="Q1030">
        <v>4.42</v>
      </c>
      <c r="R1030" s="2">
        <v>47385</v>
      </c>
    </row>
    <row r="1031" spans="1:18" x14ac:dyDescent="0.3">
      <c r="A1031">
        <v>4077</v>
      </c>
      <c r="D1031" s="1">
        <v>17993</v>
      </c>
      <c r="E1031" s="1">
        <v>16392</v>
      </c>
      <c r="F1031" t="s">
        <v>2233</v>
      </c>
      <c r="H1031" s="1">
        <v>58761</v>
      </c>
      <c r="I1031" s="2">
        <v>44404</v>
      </c>
      <c r="J1031" t="s">
        <v>114</v>
      </c>
      <c r="K1031" t="s">
        <v>42</v>
      </c>
      <c r="L1031" s="1">
        <v>60000</v>
      </c>
      <c r="M1031">
        <v>4077</v>
      </c>
      <c r="N1031" t="s">
        <v>2189</v>
      </c>
      <c r="O1031" t="s">
        <v>2256</v>
      </c>
      <c r="P1031">
        <v>403</v>
      </c>
      <c r="Q1031">
        <v>3.19</v>
      </c>
      <c r="R1031" s="2">
        <v>46936</v>
      </c>
    </row>
    <row r="1032" spans="1:18" x14ac:dyDescent="0.3">
      <c r="A1032">
        <v>3965</v>
      </c>
      <c r="D1032" s="1">
        <v>10900</v>
      </c>
      <c r="E1032" s="1">
        <v>9770</v>
      </c>
      <c r="F1032" t="s">
        <v>2510</v>
      </c>
      <c r="H1032" s="1">
        <v>27778</v>
      </c>
      <c r="I1032" s="2">
        <v>44233</v>
      </c>
      <c r="J1032" t="s">
        <v>114</v>
      </c>
      <c r="K1032" t="s">
        <v>42</v>
      </c>
      <c r="L1032" s="1">
        <v>50000</v>
      </c>
      <c r="M1032">
        <v>3965</v>
      </c>
      <c r="N1032" t="s">
        <v>2306</v>
      </c>
      <c r="O1032" t="s">
        <v>2511</v>
      </c>
      <c r="P1032">
        <v>315</v>
      </c>
      <c r="Q1032">
        <v>4.29</v>
      </c>
      <c r="R1032" s="2">
        <v>47338</v>
      </c>
    </row>
    <row r="1033" spans="1:18" x14ac:dyDescent="0.3">
      <c r="A1033">
        <v>3738</v>
      </c>
      <c r="D1033" s="1">
        <v>234</v>
      </c>
      <c r="E1033" s="1">
        <v>454</v>
      </c>
      <c r="F1033" t="s">
        <v>871</v>
      </c>
      <c r="H1033" s="1">
        <v>7300</v>
      </c>
      <c r="I1033" s="2">
        <v>43928</v>
      </c>
      <c r="J1033" t="s">
        <v>114</v>
      </c>
      <c r="K1033" t="s">
        <v>502</v>
      </c>
      <c r="L1033" s="1">
        <v>1537</v>
      </c>
      <c r="M1033">
        <v>3738</v>
      </c>
      <c r="N1033" t="s">
        <v>2512</v>
      </c>
      <c r="O1033" t="s">
        <v>508</v>
      </c>
      <c r="P1033">
        <v>8</v>
      </c>
      <c r="Q1033">
        <v>4.2699999999999996</v>
      </c>
      <c r="R1033" s="2">
        <v>47332</v>
      </c>
    </row>
    <row r="1034" spans="1:18" x14ac:dyDescent="0.3">
      <c r="A1034">
        <v>3660</v>
      </c>
      <c r="D1034" s="1">
        <v>27493</v>
      </c>
      <c r="E1034" s="1">
        <v>25976</v>
      </c>
      <c r="F1034" t="s">
        <v>2513</v>
      </c>
      <c r="H1034" s="1">
        <v>136400</v>
      </c>
      <c r="I1034" s="2">
        <v>44119</v>
      </c>
      <c r="J1034" t="s">
        <v>114</v>
      </c>
      <c r="K1034" t="s">
        <v>42</v>
      </c>
      <c r="L1034" s="1">
        <v>47782</v>
      </c>
      <c r="M1034">
        <v>3660</v>
      </c>
      <c r="N1034" t="s">
        <v>2514</v>
      </c>
      <c r="O1034" t="s">
        <v>2515</v>
      </c>
      <c r="P1034">
        <v>109</v>
      </c>
      <c r="Q1034">
        <v>6.73</v>
      </c>
      <c r="R1034" s="2">
        <v>48228</v>
      </c>
    </row>
    <row r="1035" spans="1:18" x14ac:dyDescent="0.3">
      <c r="A1035">
        <v>6160</v>
      </c>
      <c r="B1035" s="1">
        <v>39700</v>
      </c>
      <c r="C1035" t="s">
        <v>1851</v>
      </c>
      <c r="D1035" s="1">
        <v>3055</v>
      </c>
      <c r="E1035" s="1">
        <v>3070</v>
      </c>
      <c r="F1035" t="s">
        <v>2516</v>
      </c>
      <c r="J1035" t="s">
        <v>38</v>
      </c>
      <c r="K1035" t="s">
        <v>42</v>
      </c>
      <c r="L1035" s="1">
        <v>15000</v>
      </c>
      <c r="M1035">
        <v>6160</v>
      </c>
      <c r="N1035" t="s">
        <v>2517</v>
      </c>
      <c r="O1035" t="s">
        <v>2518</v>
      </c>
      <c r="P1035">
        <v>2</v>
      </c>
    </row>
    <row r="1036" spans="1:18" x14ac:dyDescent="0.3">
      <c r="A1036">
        <v>6145</v>
      </c>
      <c r="B1036" s="1">
        <v>282400</v>
      </c>
      <c r="C1036" t="s">
        <v>1101</v>
      </c>
      <c r="D1036" s="1">
        <v>43432</v>
      </c>
      <c r="E1036" s="1">
        <v>44072</v>
      </c>
      <c r="F1036" t="s">
        <v>578</v>
      </c>
      <c r="J1036" t="s">
        <v>38</v>
      </c>
      <c r="K1036" t="s">
        <v>52</v>
      </c>
      <c r="L1036" s="1">
        <v>200000</v>
      </c>
      <c r="M1036">
        <v>6145</v>
      </c>
      <c r="N1036" t="s">
        <v>2519</v>
      </c>
      <c r="O1036" t="s">
        <v>402</v>
      </c>
      <c r="P1036">
        <v>34</v>
      </c>
    </row>
    <row r="1037" spans="1:18" x14ac:dyDescent="0.3">
      <c r="A1037">
        <v>6146</v>
      </c>
      <c r="B1037" s="1">
        <v>57400</v>
      </c>
      <c r="C1037" t="s">
        <v>2215</v>
      </c>
      <c r="D1037" s="1">
        <v>6350</v>
      </c>
      <c r="E1037" s="1">
        <v>6461</v>
      </c>
      <c r="F1037" t="s">
        <v>2520</v>
      </c>
      <c r="J1037" t="s">
        <v>38</v>
      </c>
      <c r="K1037" t="s">
        <v>42</v>
      </c>
      <c r="L1037" s="1">
        <v>30000</v>
      </c>
      <c r="M1037">
        <v>6146</v>
      </c>
      <c r="N1037" t="s">
        <v>2521</v>
      </c>
      <c r="O1037" t="s">
        <v>1378</v>
      </c>
      <c r="P1037">
        <v>42</v>
      </c>
    </row>
    <row r="1038" spans="1:18" x14ac:dyDescent="0.3">
      <c r="A1038">
        <v>6144</v>
      </c>
      <c r="B1038" s="1">
        <v>132700</v>
      </c>
      <c r="C1038" t="s">
        <v>628</v>
      </c>
      <c r="D1038" s="1">
        <v>12859</v>
      </c>
      <c r="E1038" s="1">
        <v>10292</v>
      </c>
      <c r="F1038" t="s">
        <v>2522</v>
      </c>
      <c r="J1038" t="s">
        <v>38</v>
      </c>
      <c r="K1038" t="s">
        <v>52</v>
      </c>
      <c r="L1038" s="1">
        <v>50000</v>
      </c>
      <c r="M1038">
        <v>6144</v>
      </c>
      <c r="N1038" t="s">
        <v>2523</v>
      </c>
      <c r="O1038" t="s">
        <v>49</v>
      </c>
      <c r="P1038">
        <v>252</v>
      </c>
    </row>
    <row r="1039" spans="1:18" x14ac:dyDescent="0.3">
      <c r="A1039">
        <v>6142</v>
      </c>
      <c r="B1039" s="1">
        <v>17100</v>
      </c>
      <c r="C1039" t="s">
        <v>747</v>
      </c>
      <c r="D1039" s="1">
        <v>2824</v>
      </c>
      <c r="E1039" s="1">
        <v>2281</v>
      </c>
      <c r="F1039" t="s">
        <v>2524</v>
      </c>
      <c r="J1039" t="s">
        <v>38</v>
      </c>
      <c r="K1039" t="s">
        <v>42</v>
      </c>
      <c r="L1039" s="1">
        <v>5000</v>
      </c>
      <c r="M1039">
        <v>6142</v>
      </c>
      <c r="N1039" t="s">
        <v>2525</v>
      </c>
      <c r="O1039" t="s">
        <v>830</v>
      </c>
      <c r="P1039">
        <v>3</v>
      </c>
    </row>
    <row r="1040" spans="1:18" x14ac:dyDescent="0.3">
      <c r="A1040">
        <v>6153</v>
      </c>
      <c r="B1040" s="1">
        <v>23300</v>
      </c>
      <c r="C1040" t="s">
        <v>459</v>
      </c>
      <c r="D1040" s="1">
        <v>5091</v>
      </c>
      <c r="E1040" s="1">
        <v>4153</v>
      </c>
      <c r="F1040" t="s">
        <v>2526</v>
      </c>
      <c r="J1040" t="s">
        <v>57</v>
      </c>
      <c r="K1040" t="s">
        <v>42</v>
      </c>
      <c r="L1040" s="1">
        <v>10000</v>
      </c>
      <c r="M1040">
        <v>6153</v>
      </c>
      <c r="N1040" t="s">
        <v>2527</v>
      </c>
      <c r="O1040" t="s">
        <v>1604</v>
      </c>
      <c r="P1040">
        <v>63</v>
      </c>
      <c r="Q1040">
        <v>30</v>
      </c>
      <c r="R1040" s="2">
        <v>56718</v>
      </c>
    </row>
    <row r="1041" spans="1:18" x14ac:dyDescent="0.3">
      <c r="A1041">
        <v>6132</v>
      </c>
      <c r="B1041" s="1">
        <v>161000</v>
      </c>
      <c r="C1041" t="s">
        <v>2528</v>
      </c>
      <c r="D1041" s="1">
        <v>16850</v>
      </c>
      <c r="E1041" s="1">
        <v>14362</v>
      </c>
      <c r="F1041" t="s">
        <v>2529</v>
      </c>
      <c r="J1041" t="s">
        <v>38</v>
      </c>
      <c r="K1041" t="s">
        <v>52</v>
      </c>
      <c r="L1041" s="1">
        <v>65000</v>
      </c>
      <c r="M1041">
        <v>6132</v>
      </c>
      <c r="N1041" t="s">
        <v>2530</v>
      </c>
      <c r="O1041" t="s">
        <v>485</v>
      </c>
      <c r="P1041">
        <v>360</v>
      </c>
    </row>
    <row r="1042" spans="1:18" x14ac:dyDescent="0.3">
      <c r="A1042">
        <v>5318</v>
      </c>
      <c r="B1042" s="1">
        <v>100699</v>
      </c>
      <c r="C1042" t="s">
        <v>2149</v>
      </c>
      <c r="D1042" s="1">
        <v>12372</v>
      </c>
      <c r="E1042" s="1">
        <v>17913</v>
      </c>
      <c r="F1042" t="s">
        <v>159</v>
      </c>
      <c r="H1042" s="1">
        <v>140000</v>
      </c>
      <c r="I1042" s="2">
        <v>45172</v>
      </c>
      <c r="J1042" t="s">
        <v>38</v>
      </c>
      <c r="K1042" t="s">
        <v>42</v>
      </c>
      <c r="M1042">
        <v>5318</v>
      </c>
      <c r="N1042" t="s">
        <v>892</v>
      </c>
      <c r="O1042" t="s">
        <v>775</v>
      </c>
      <c r="P1042">
        <v>52</v>
      </c>
    </row>
    <row r="1043" spans="1:18" x14ac:dyDescent="0.3">
      <c r="A1043">
        <v>5963</v>
      </c>
      <c r="B1043" s="1">
        <v>63800</v>
      </c>
      <c r="C1043" t="s">
        <v>2531</v>
      </c>
      <c r="D1043" s="1">
        <v>2559</v>
      </c>
      <c r="E1043" s="1">
        <v>2573</v>
      </c>
      <c r="F1043" t="s">
        <v>2532</v>
      </c>
      <c r="G1043">
        <v>1</v>
      </c>
      <c r="J1043" t="s">
        <v>38</v>
      </c>
      <c r="K1043" t="s">
        <v>36</v>
      </c>
      <c r="L1043" s="1">
        <v>35000</v>
      </c>
      <c r="M1043">
        <v>5963</v>
      </c>
      <c r="O1043" t="s">
        <v>2533</v>
      </c>
    </row>
    <row r="1044" spans="1:18" x14ac:dyDescent="0.3">
      <c r="A1044">
        <v>5875</v>
      </c>
      <c r="B1044" s="1">
        <v>118000</v>
      </c>
      <c r="C1044" t="s">
        <v>269</v>
      </c>
      <c r="D1044" s="1">
        <v>19022</v>
      </c>
      <c r="E1044" s="1">
        <v>18880</v>
      </c>
      <c r="F1044" t="s">
        <v>2534</v>
      </c>
      <c r="J1044" t="s">
        <v>38</v>
      </c>
      <c r="K1044" t="s">
        <v>52</v>
      </c>
      <c r="L1044" s="1">
        <v>50000</v>
      </c>
      <c r="M1044">
        <v>5875</v>
      </c>
      <c r="N1044" t="s">
        <v>2535</v>
      </c>
      <c r="O1044" t="s">
        <v>1300</v>
      </c>
      <c r="P1044">
        <v>53</v>
      </c>
    </row>
    <row r="1045" spans="1:18" x14ac:dyDescent="0.3">
      <c r="A1045">
        <v>6127</v>
      </c>
      <c r="B1045" s="1">
        <v>150908</v>
      </c>
      <c r="C1045" t="s">
        <v>2536</v>
      </c>
      <c r="D1045" s="1">
        <v>8464</v>
      </c>
      <c r="E1045" s="1">
        <v>8192</v>
      </c>
      <c r="F1045" t="s">
        <v>2537</v>
      </c>
      <c r="J1045" t="s">
        <v>38</v>
      </c>
      <c r="K1045" t="s">
        <v>36</v>
      </c>
      <c r="L1045" s="1">
        <v>1</v>
      </c>
      <c r="M1045">
        <v>6127</v>
      </c>
      <c r="N1045" t="s">
        <v>2538</v>
      </c>
      <c r="O1045" t="s">
        <v>375</v>
      </c>
      <c r="P1045">
        <v>491</v>
      </c>
    </row>
    <row r="1046" spans="1:18" x14ac:dyDescent="0.3">
      <c r="A1046">
        <v>3762</v>
      </c>
      <c r="B1046" s="1">
        <v>3701</v>
      </c>
      <c r="C1046" t="s">
        <v>2539</v>
      </c>
      <c r="D1046" s="1">
        <v>1451</v>
      </c>
      <c r="E1046" s="1">
        <v>1420</v>
      </c>
      <c r="F1046" t="s">
        <v>2463</v>
      </c>
      <c r="G1046">
        <v>1</v>
      </c>
      <c r="H1046" s="1">
        <v>9650</v>
      </c>
      <c r="I1046" s="2">
        <v>43968</v>
      </c>
      <c r="J1046" t="s">
        <v>114</v>
      </c>
      <c r="K1046" t="s">
        <v>47</v>
      </c>
      <c r="M1046">
        <v>3762</v>
      </c>
      <c r="N1046" t="s">
        <v>2441</v>
      </c>
      <c r="O1046" t="s">
        <v>2540</v>
      </c>
      <c r="Q1046">
        <v>3.49</v>
      </c>
      <c r="R1046" s="2">
        <v>47020</v>
      </c>
    </row>
    <row r="1047" spans="1:18" x14ac:dyDescent="0.3">
      <c r="A1047">
        <v>5703</v>
      </c>
      <c r="B1047" s="1">
        <v>27100</v>
      </c>
      <c r="C1047" t="s">
        <v>2541</v>
      </c>
      <c r="D1047" s="1">
        <v>2594</v>
      </c>
      <c r="E1047" s="1">
        <v>2552</v>
      </c>
      <c r="F1047" t="s">
        <v>2542</v>
      </c>
      <c r="G1047">
        <v>1</v>
      </c>
      <c r="H1047" s="1">
        <v>26600</v>
      </c>
      <c r="I1047" s="2">
        <v>45431</v>
      </c>
      <c r="J1047" t="s">
        <v>57</v>
      </c>
      <c r="K1047" t="s">
        <v>42</v>
      </c>
      <c r="L1047" s="1">
        <v>13300</v>
      </c>
      <c r="M1047">
        <v>5703</v>
      </c>
      <c r="N1047" t="s">
        <v>217</v>
      </c>
      <c r="O1047" t="s">
        <v>439</v>
      </c>
      <c r="Q1047">
        <v>29.14</v>
      </c>
      <c r="R1047" s="2">
        <v>56388</v>
      </c>
    </row>
    <row r="1048" spans="1:18" x14ac:dyDescent="0.3">
      <c r="A1048">
        <v>6083</v>
      </c>
      <c r="B1048" s="1">
        <v>30800</v>
      </c>
      <c r="C1048" t="s">
        <v>730</v>
      </c>
      <c r="D1048" s="1">
        <v>6405</v>
      </c>
      <c r="E1048" s="1">
        <v>12111</v>
      </c>
      <c r="F1048" t="s">
        <v>1342</v>
      </c>
      <c r="J1048" t="s">
        <v>38</v>
      </c>
      <c r="K1048" t="s">
        <v>42</v>
      </c>
      <c r="L1048" s="1">
        <v>20000</v>
      </c>
      <c r="M1048">
        <v>6083</v>
      </c>
      <c r="N1048" t="s">
        <v>2543</v>
      </c>
      <c r="O1048" t="s">
        <v>165</v>
      </c>
      <c r="P1048">
        <v>21</v>
      </c>
    </row>
    <row r="1049" spans="1:18" x14ac:dyDescent="0.3">
      <c r="A1049">
        <v>6108</v>
      </c>
      <c r="B1049" s="1">
        <v>37500</v>
      </c>
      <c r="C1049" t="s">
        <v>1972</v>
      </c>
      <c r="D1049" s="1">
        <v>8414</v>
      </c>
      <c r="E1049" s="1">
        <v>7198</v>
      </c>
      <c r="F1049" t="s">
        <v>1102</v>
      </c>
      <c r="J1049" t="s">
        <v>2544</v>
      </c>
      <c r="K1049" t="s">
        <v>36</v>
      </c>
      <c r="L1049" s="1">
        <v>15000</v>
      </c>
      <c r="M1049">
        <v>6108</v>
      </c>
      <c r="O1049" t="s">
        <v>2545</v>
      </c>
      <c r="P1049">
        <v>796</v>
      </c>
    </row>
    <row r="1050" spans="1:18" x14ac:dyDescent="0.3">
      <c r="A1050">
        <v>6104</v>
      </c>
      <c r="B1050" s="1">
        <v>22000</v>
      </c>
      <c r="C1050" t="s">
        <v>1601</v>
      </c>
      <c r="D1050" s="1">
        <v>2689</v>
      </c>
      <c r="E1050" s="1">
        <v>3060</v>
      </c>
      <c r="F1050" t="s">
        <v>1599</v>
      </c>
      <c r="J1050" t="s">
        <v>57</v>
      </c>
      <c r="K1050" t="s">
        <v>42</v>
      </c>
      <c r="L1050" s="1">
        <v>10500</v>
      </c>
      <c r="M1050">
        <v>6104</v>
      </c>
      <c r="N1050" t="s">
        <v>2546</v>
      </c>
      <c r="O1050" t="s">
        <v>1809</v>
      </c>
      <c r="P1050">
        <v>83</v>
      </c>
      <c r="Q1050">
        <v>30</v>
      </c>
      <c r="R1050" s="2">
        <v>56699</v>
      </c>
    </row>
    <row r="1051" spans="1:18" x14ac:dyDescent="0.3">
      <c r="A1051">
        <v>6106</v>
      </c>
      <c r="B1051" s="1">
        <v>56700</v>
      </c>
      <c r="C1051" t="s">
        <v>2547</v>
      </c>
      <c r="D1051" s="1">
        <v>3488</v>
      </c>
      <c r="E1051" s="1">
        <v>3533</v>
      </c>
      <c r="F1051" t="s">
        <v>2548</v>
      </c>
      <c r="J1051" t="s">
        <v>38</v>
      </c>
      <c r="K1051" t="s">
        <v>42</v>
      </c>
      <c r="L1051" s="1">
        <v>8000</v>
      </c>
      <c r="M1051">
        <v>6106</v>
      </c>
      <c r="N1051" t="s">
        <v>2549</v>
      </c>
      <c r="O1051" t="s">
        <v>2550</v>
      </c>
      <c r="P1051">
        <v>49</v>
      </c>
    </row>
    <row r="1052" spans="1:18" x14ac:dyDescent="0.3">
      <c r="A1052">
        <v>6122</v>
      </c>
      <c r="B1052" s="1">
        <v>151500</v>
      </c>
      <c r="C1052" t="s">
        <v>2551</v>
      </c>
      <c r="D1052" s="1">
        <v>9598</v>
      </c>
      <c r="E1052" s="1">
        <v>9647</v>
      </c>
      <c r="F1052" t="s">
        <v>2532</v>
      </c>
      <c r="G1052">
        <v>1</v>
      </c>
      <c r="J1052" t="s">
        <v>38</v>
      </c>
      <c r="K1052" t="s">
        <v>36</v>
      </c>
      <c r="L1052" s="1">
        <v>75000</v>
      </c>
      <c r="M1052">
        <v>6122</v>
      </c>
      <c r="O1052" t="s">
        <v>1378</v>
      </c>
    </row>
    <row r="1053" spans="1:18" x14ac:dyDescent="0.3">
      <c r="A1053">
        <v>6089</v>
      </c>
      <c r="B1053" s="1">
        <v>46000</v>
      </c>
      <c r="C1053" t="s">
        <v>2552</v>
      </c>
      <c r="D1053" s="1">
        <v>4439</v>
      </c>
      <c r="E1053" s="1">
        <v>4406</v>
      </c>
      <c r="F1053" t="s">
        <v>596</v>
      </c>
      <c r="J1053" t="s">
        <v>57</v>
      </c>
      <c r="K1053" t="s">
        <v>42</v>
      </c>
      <c r="L1053" s="1">
        <v>12500</v>
      </c>
      <c r="M1053">
        <v>6089</v>
      </c>
      <c r="N1053" t="s">
        <v>2553</v>
      </c>
      <c r="O1053" t="s">
        <v>1700</v>
      </c>
      <c r="P1053">
        <v>86</v>
      </c>
      <c r="Q1053">
        <v>30</v>
      </c>
      <c r="R1053" s="2">
        <v>56692</v>
      </c>
    </row>
    <row r="1054" spans="1:18" x14ac:dyDescent="0.3">
      <c r="A1054">
        <v>6094</v>
      </c>
      <c r="B1054" s="1">
        <v>69998</v>
      </c>
      <c r="C1054" t="s">
        <v>2554</v>
      </c>
      <c r="D1054" s="1">
        <v>4926</v>
      </c>
      <c r="E1054" s="1">
        <v>4335</v>
      </c>
      <c r="F1054" t="s">
        <v>2555</v>
      </c>
      <c r="J1054" t="s">
        <v>38</v>
      </c>
      <c r="K1054" t="s">
        <v>42</v>
      </c>
      <c r="L1054" s="1">
        <v>15000</v>
      </c>
      <c r="M1054">
        <v>6094</v>
      </c>
      <c r="N1054" t="s">
        <v>2556</v>
      </c>
      <c r="O1054" t="s">
        <v>2557</v>
      </c>
      <c r="P1054">
        <v>18</v>
      </c>
    </row>
    <row r="1055" spans="1:18" x14ac:dyDescent="0.3">
      <c r="A1055">
        <v>6080</v>
      </c>
      <c r="B1055" s="1">
        <v>979200</v>
      </c>
      <c r="C1055" t="s">
        <v>2558</v>
      </c>
      <c r="D1055" s="1">
        <v>63986</v>
      </c>
      <c r="E1055" s="1">
        <v>64317</v>
      </c>
      <c r="F1055" t="s">
        <v>2532</v>
      </c>
      <c r="G1055">
        <v>1</v>
      </c>
      <c r="J1055" t="s">
        <v>38</v>
      </c>
      <c r="K1055" t="s">
        <v>36</v>
      </c>
      <c r="L1055" s="1">
        <v>445000</v>
      </c>
      <c r="M1055">
        <v>6080</v>
      </c>
      <c r="O1055" t="s">
        <v>2559</v>
      </c>
    </row>
    <row r="1056" spans="1:18" x14ac:dyDescent="0.3">
      <c r="A1056">
        <v>6105</v>
      </c>
      <c r="B1056" s="1">
        <v>65888</v>
      </c>
      <c r="C1056" t="s">
        <v>2560</v>
      </c>
      <c r="D1056" s="1">
        <v>7653</v>
      </c>
      <c r="E1056" s="1">
        <v>8270</v>
      </c>
      <c r="F1056" t="s">
        <v>2561</v>
      </c>
      <c r="J1056" t="s">
        <v>38</v>
      </c>
      <c r="K1056" t="s">
        <v>42</v>
      </c>
      <c r="L1056" s="1">
        <v>15000</v>
      </c>
      <c r="M1056">
        <v>6105</v>
      </c>
      <c r="N1056" t="s">
        <v>2562</v>
      </c>
      <c r="O1056" t="s">
        <v>2563</v>
      </c>
      <c r="P1056">
        <v>36</v>
      </c>
    </row>
    <row r="1057" spans="1:18" x14ac:dyDescent="0.3">
      <c r="A1057">
        <v>4914</v>
      </c>
      <c r="B1057" s="1">
        <v>7100</v>
      </c>
      <c r="C1057" t="s">
        <v>2564</v>
      </c>
      <c r="D1057" s="1">
        <v>523</v>
      </c>
      <c r="E1057" s="1">
        <v>478</v>
      </c>
      <c r="F1057" t="s">
        <v>2565</v>
      </c>
      <c r="G1057">
        <v>1</v>
      </c>
      <c r="H1057" s="1">
        <v>6425</v>
      </c>
      <c r="I1057" s="2">
        <v>44874</v>
      </c>
      <c r="J1057" t="s">
        <v>38</v>
      </c>
      <c r="K1057" t="s">
        <v>47</v>
      </c>
      <c r="L1057" s="1">
        <v>1000</v>
      </c>
      <c r="M1057">
        <v>4914</v>
      </c>
      <c r="N1057" t="s">
        <v>1828</v>
      </c>
      <c r="O1057" t="s">
        <v>2496</v>
      </c>
    </row>
    <row r="1058" spans="1:18" x14ac:dyDescent="0.3">
      <c r="A1058">
        <v>6078</v>
      </c>
      <c r="B1058" s="1">
        <v>59200</v>
      </c>
      <c r="C1058" t="s">
        <v>2566</v>
      </c>
      <c r="D1058" s="1">
        <v>3098</v>
      </c>
      <c r="E1058" s="1">
        <v>2942</v>
      </c>
      <c r="F1058" t="s">
        <v>2567</v>
      </c>
      <c r="G1058">
        <v>1</v>
      </c>
      <c r="J1058" t="s">
        <v>38</v>
      </c>
      <c r="K1058" t="s">
        <v>42</v>
      </c>
      <c r="L1058" s="1">
        <v>7500</v>
      </c>
      <c r="M1058">
        <v>6078</v>
      </c>
      <c r="N1058" t="s">
        <v>208</v>
      </c>
      <c r="O1058" t="s">
        <v>2568</v>
      </c>
    </row>
    <row r="1059" spans="1:18" x14ac:dyDescent="0.3">
      <c r="A1059">
        <v>6103</v>
      </c>
      <c r="B1059" s="1">
        <v>66000</v>
      </c>
      <c r="C1059" t="s">
        <v>1655</v>
      </c>
      <c r="D1059" s="1">
        <v>8264</v>
      </c>
      <c r="E1059" s="1">
        <v>11158</v>
      </c>
      <c r="F1059" t="s">
        <v>1252</v>
      </c>
      <c r="G1059">
        <v>1</v>
      </c>
      <c r="J1059" t="s">
        <v>38</v>
      </c>
      <c r="K1059" t="s">
        <v>42</v>
      </c>
      <c r="L1059" s="1">
        <v>25000</v>
      </c>
      <c r="M1059">
        <v>6103</v>
      </c>
      <c r="N1059" t="s">
        <v>2569</v>
      </c>
      <c r="O1059" t="s">
        <v>1195</v>
      </c>
    </row>
    <row r="1060" spans="1:18" x14ac:dyDescent="0.3">
      <c r="A1060">
        <v>6081</v>
      </c>
      <c r="B1060" s="1">
        <v>27005</v>
      </c>
      <c r="C1060" t="s">
        <v>2570</v>
      </c>
      <c r="D1060" s="1">
        <v>1744</v>
      </c>
      <c r="E1060" s="1">
        <v>1766</v>
      </c>
      <c r="F1060" t="s">
        <v>2548</v>
      </c>
      <c r="J1060" t="s">
        <v>38</v>
      </c>
      <c r="K1060" t="s">
        <v>42</v>
      </c>
      <c r="L1060" s="1">
        <v>7500</v>
      </c>
      <c r="M1060">
        <v>6081</v>
      </c>
      <c r="N1060" t="s">
        <v>1736</v>
      </c>
      <c r="O1060" t="s">
        <v>2571</v>
      </c>
      <c r="P1060">
        <v>49</v>
      </c>
    </row>
    <row r="1061" spans="1:18" x14ac:dyDescent="0.3">
      <c r="A1061">
        <v>6062</v>
      </c>
      <c r="B1061" s="1">
        <v>34500</v>
      </c>
      <c r="C1061" t="s">
        <v>2572</v>
      </c>
      <c r="D1061" s="1">
        <v>39310</v>
      </c>
      <c r="E1061" s="1">
        <v>16665</v>
      </c>
      <c r="F1061" t="s">
        <v>2573</v>
      </c>
      <c r="J1061" t="s">
        <v>2544</v>
      </c>
      <c r="K1061" t="s">
        <v>36</v>
      </c>
      <c r="L1061" s="1">
        <v>15000</v>
      </c>
      <c r="M1061">
        <v>6062</v>
      </c>
      <c r="N1061" t="s">
        <v>2574</v>
      </c>
      <c r="O1061" t="s">
        <v>2575</v>
      </c>
      <c r="P1061">
        <v>10</v>
      </c>
    </row>
    <row r="1062" spans="1:18" x14ac:dyDescent="0.3">
      <c r="A1062">
        <v>6093</v>
      </c>
      <c r="B1062" s="1">
        <v>293100</v>
      </c>
      <c r="C1062" t="s">
        <v>2506</v>
      </c>
      <c r="D1062" s="1">
        <v>101100</v>
      </c>
      <c r="E1062" s="1">
        <v>88887</v>
      </c>
      <c r="F1062" t="s">
        <v>1197</v>
      </c>
      <c r="J1062" t="s">
        <v>2544</v>
      </c>
      <c r="K1062" t="s">
        <v>36</v>
      </c>
      <c r="L1062" s="1">
        <v>190000</v>
      </c>
      <c r="M1062">
        <v>6093</v>
      </c>
      <c r="O1062" t="s">
        <v>1774</v>
      </c>
      <c r="P1062">
        <v>56</v>
      </c>
    </row>
    <row r="1063" spans="1:18" x14ac:dyDescent="0.3">
      <c r="A1063">
        <v>5192</v>
      </c>
      <c r="B1063" s="1">
        <v>4850</v>
      </c>
      <c r="C1063" t="s">
        <v>2576</v>
      </c>
      <c r="D1063" s="1">
        <v>280</v>
      </c>
      <c r="E1063" s="1">
        <v>362</v>
      </c>
      <c r="F1063" t="s">
        <v>1849</v>
      </c>
      <c r="H1063" s="1">
        <v>4250</v>
      </c>
      <c r="I1063" s="2">
        <v>45077</v>
      </c>
      <c r="J1063" t="s">
        <v>38</v>
      </c>
      <c r="K1063" t="s">
        <v>47</v>
      </c>
      <c r="L1063" s="1">
        <v>4750</v>
      </c>
      <c r="M1063">
        <v>5192</v>
      </c>
      <c r="N1063" t="s">
        <v>1069</v>
      </c>
      <c r="O1063" t="s">
        <v>2577</v>
      </c>
      <c r="P1063">
        <v>16</v>
      </c>
    </row>
    <row r="1064" spans="1:18" x14ac:dyDescent="0.3">
      <c r="A1064">
        <v>6092</v>
      </c>
      <c r="B1064" s="1">
        <v>155051</v>
      </c>
      <c r="C1064" t="s">
        <v>2578</v>
      </c>
      <c r="D1064" s="1">
        <v>13373</v>
      </c>
      <c r="E1064" s="1">
        <v>14523</v>
      </c>
      <c r="F1064" t="s">
        <v>2579</v>
      </c>
      <c r="J1064" t="s">
        <v>38</v>
      </c>
      <c r="K1064" t="s">
        <v>52</v>
      </c>
      <c r="L1064" s="1">
        <v>60000</v>
      </c>
      <c r="M1064">
        <v>6092</v>
      </c>
      <c r="N1064" t="s">
        <v>2580</v>
      </c>
      <c r="O1064" t="s">
        <v>2581</v>
      </c>
      <c r="P1064">
        <v>185</v>
      </c>
    </row>
    <row r="1065" spans="1:18" x14ac:dyDescent="0.3">
      <c r="A1065">
        <v>5447</v>
      </c>
      <c r="B1065" s="1">
        <v>12000</v>
      </c>
      <c r="C1065" t="s">
        <v>2582</v>
      </c>
      <c r="D1065" s="1">
        <v>847</v>
      </c>
      <c r="E1065" s="1">
        <v>1392</v>
      </c>
      <c r="F1065" t="s">
        <v>2398</v>
      </c>
      <c r="H1065" s="1">
        <v>6000</v>
      </c>
      <c r="I1065" s="2">
        <v>45264</v>
      </c>
      <c r="J1065" t="s">
        <v>114</v>
      </c>
      <c r="K1065" t="s">
        <v>47</v>
      </c>
      <c r="L1065" s="1">
        <v>10000</v>
      </c>
      <c r="M1065">
        <v>5447</v>
      </c>
      <c r="N1065" t="s">
        <v>736</v>
      </c>
      <c r="O1065" t="s">
        <v>566</v>
      </c>
      <c r="P1065">
        <v>7</v>
      </c>
      <c r="Q1065">
        <v>8.74</v>
      </c>
      <c r="R1065" s="2">
        <v>48917</v>
      </c>
    </row>
    <row r="1066" spans="1:18" x14ac:dyDescent="0.3">
      <c r="A1066">
        <v>3244</v>
      </c>
      <c r="B1066" s="1">
        <v>8974</v>
      </c>
      <c r="C1066" t="s">
        <v>654</v>
      </c>
      <c r="D1066" s="1">
        <v>2198</v>
      </c>
      <c r="E1066" s="1">
        <v>2681</v>
      </c>
      <c r="F1066" t="s">
        <v>2583</v>
      </c>
      <c r="G1066">
        <v>1</v>
      </c>
      <c r="H1066" s="1">
        <v>21124</v>
      </c>
      <c r="I1066" s="2">
        <v>43642</v>
      </c>
      <c r="J1066" t="s">
        <v>114</v>
      </c>
      <c r="K1066" t="s">
        <v>47</v>
      </c>
      <c r="L1066" s="1">
        <v>6000</v>
      </c>
      <c r="M1066">
        <v>3244</v>
      </c>
      <c r="N1066" t="s">
        <v>2584</v>
      </c>
      <c r="O1066" t="s">
        <v>2585</v>
      </c>
      <c r="Q1066">
        <v>4.3</v>
      </c>
      <c r="R1066" s="2">
        <v>47295</v>
      </c>
    </row>
    <row r="1067" spans="1:18" x14ac:dyDescent="0.3">
      <c r="A1067">
        <v>6087</v>
      </c>
      <c r="B1067" s="1">
        <v>60000</v>
      </c>
      <c r="C1067" t="s">
        <v>346</v>
      </c>
      <c r="D1067" s="1">
        <v>12179</v>
      </c>
      <c r="E1067" s="1">
        <v>12035</v>
      </c>
      <c r="F1067" t="s">
        <v>2586</v>
      </c>
      <c r="J1067" t="s">
        <v>57</v>
      </c>
      <c r="K1067" t="s">
        <v>42</v>
      </c>
      <c r="L1067" s="1">
        <v>35000</v>
      </c>
      <c r="M1067">
        <v>6087</v>
      </c>
      <c r="N1067" t="s">
        <v>2587</v>
      </c>
      <c r="O1067" t="s">
        <v>1378</v>
      </c>
      <c r="P1067">
        <v>65</v>
      </c>
      <c r="Q1067">
        <v>30</v>
      </c>
      <c r="R1067" s="2">
        <v>56678</v>
      </c>
    </row>
    <row r="1068" spans="1:18" x14ac:dyDescent="0.3">
      <c r="A1068">
        <v>6084</v>
      </c>
      <c r="B1068" s="1">
        <v>177400</v>
      </c>
      <c r="C1068" t="s">
        <v>2588</v>
      </c>
      <c r="D1068" s="1">
        <v>15904</v>
      </c>
      <c r="E1068" s="1">
        <v>12981</v>
      </c>
      <c r="F1068" t="s">
        <v>2589</v>
      </c>
      <c r="G1068">
        <v>1</v>
      </c>
      <c r="J1068" t="s">
        <v>38</v>
      </c>
      <c r="K1068" t="s">
        <v>52</v>
      </c>
      <c r="L1068" s="1">
        <v>75000</v>
      </c>
      <c r="M1068">
        <v>6084</v>
      </c>
      <c r="N1068" t="s">
        <v>2590</v>
      </c>
      <c r="O1068" t="s">
        <v>764</v>
      </c>
    </row>
    <row r="1069" spans="1:18" x14ac:dyDescent="0.3">
      <c r="A1069">
        <v>6071</v>
      </c>
      <c r="B1069" s="1">
        <v>114800</v>
      </c>
      <c r="C1069" t="s">
        <v>1708</v>
      </c>
      <c r="D1069" s="1">
        <v>11387</v>
      </c>
      <c r="E1069" s="1">
        <v>12599</v>
      </c>
      <c r="F1069" t="s">
        <v>2591</v>
      </c>
      <c r="J1069" t="s">
        <v>38</v>
      </c>
      <c r="K1069" t="s">
        <v>42</v>
      </c>
      <c r="L1069" s="1">
        <v>45000</v>
      </c>
      <c r="M1069">
        <v>6071</v>
      </c>
      <c r="N1069" t="s">
        <v>2592</v>
      </c>
      <c r="O1069" t="s">
        <v>2593</v>
      </c>
      <c r="P1069">
        <v>49</v>
      </c>
    </row>
    <row r="1070" spans="1:18" x14ac:dyDescent="0.3">
      <c r="A1070">
        <v>6076</v>
      </c>
      <c r="B1070" s="1">
        <v>15000</v>
      </c>
      <c r="C1070" t="s">
        <v>2381</v>
      </c>
      <c r="D1070" s="1">
        <v>3132</v>
      </c>
      <c r="E1070" s="1">
        <v>2017</v>
      </c>
      <c r="F1070" t="s">
        <v>954</v>
      </c>
      <c r="J1070" t="s">
        <v>57</v>
      </c>
      <c r="K1070" t="s">
        <v>42</v>
      </c>
      <c r="L1070" s="1">
        <v>7500</v>
      </c>
      <c r="M1070">
        <v>6076</v>
      </c>
      <c r="N1070" t="s">
        <v>2594</v>
      </c>
      <c r="O1070" t="s">
        <v>961</v>
      </c>
      <c r="P1070">
        <v>21</v>
      </c>
      <c r="Q1070">
        <v>30</v>
      </c>
      <c r="R1070" s="2">
        <v>56676</v>
      </c>
    </row>
    <row r="1071" spans="1:18" x14ac:dyDescent="0.3">
      <c r="A1071">
        <v>5231</v>
      </c>
      <c r="B1071" s="1">
        <v>16000</v>
      </c>
      <c r="C1071" t="s">
        <v>1082</v>
      </c>
      <c r="D1071" s="1">
        <v>2119</v>
      </c>
      <c r="E1071" s="1">
        <v>2283</v>
      </c>
      <c r="F1071" t="s">
        <v>1449</v>
      </c>
      <c r="H1071" s="1">
        <v>15501</v>
      </c>
      <c r="I1071" s="2">
        <v>45098</v>
      </c>
      <c r="J1071" t="s">
        <v>38</v>
      </c>
      <c r="K1071" t="s">
        <v>42</v>
      </c>
      <c r="L1071" s="1">
        <v>15500</v>
      </c>
      <c r="M1071">
        <v>5231</v>
      </c>
      <c r="N1071" t="s">
        <v>1019</v>
      </c>
      <c r="O1071" t="s">
        <v>153</v>
      </c>
      <c r="P1071">
        <v>31</v>
      </c>
    </row>
    <row r="1072" spans="1:18" x14ac:dyDescent="0.3">
      <c r="A1072">
        <v>5921</v>
      </c>
      <c r="B1072" s="1">
        <v>115000</v>
      </c>
      <c r="C1072" t="s">
        <v>1490</v>
      </c>
      <c r="D1072" s="1">
        <v>14591</v>
      </c>
      <c r="E1072" s="1">
        <v>11981</v>
      </c>
      <c r="F1072" t="s">
        <v>2595</v>
      </c>
      <c r="J1072" t="s">
        <v>57</v>
      </c>
      <c r="K1072" t="s">
        <v>52</v>
      </c>
      <c r="L1072" s="1">
        <v>50000</v>
      </c>
      <c r="M1072">
        <v>5921</v>
      </c>
      <c r="N1072" t="s">
        <v>2596</v>
      </c>
      <c r="O1072" t="s">
        <v>2597</v>
      </c>
      <c r="P1072">
        <v>176</v>
      </c>
      <c r="Q1072">
        <v>30</v>
      </c>
      <c r="R1072" s="2">
        <v>56669</v>
      </c>
    </row>
    <row r="1073" spans="1:18" x14ac:dyDescent="0.3">
      <c r="A1073">
        <v>5992</v>
      </c>
      <c r="B1073" s="1">
        <v>212200</v>
      </c>
      <c r="C1073" t="s">
        <v>1131</v>
      </c>
      <c r="D1073" s="1">
        <v>24621</v>
      </c>
      <c r="E1073" s="1">
        <v>18594</v>
      </c>
      <c r="F1073" t="s">
        <v>2598</v>
      </c>
      <c r="J1073" t="s">
        <v>38</v>
      </c>
      <c r="K1073" t="s">
        <v>52</v>
      </c>
      <c r="L1073" s="1">
        <v>100000</v>
      </c>
      <c r="M1073">
        <v>5992</v>
      </c>
      <c r="N1073" t="s">
        <v>2599</v>
      </c>
      <c r="O1073" t="s">
        <v>2600</v>
      </c>
      <c r="P1073">
        <v>1260</v>
      </c>
    </row>
    <row r="1074" spans="1:18" x14ac:dyDescent="0.3">
      <c r="A1074">
        <v>6059</v>
      </c>
      <c r="B1074" s="1">
        <v>108000</v>
      </c>
      <c r="C1074" t="s">
        <v>1283</v>
      </c>
      <c r="D1074" s="1">
        <v>19982</v>
      </c>
      <c r="E1074" s="1">
        <v>40171</v>
      </c>
      <c r="F1074" t="s">
        <v>1855</v>
      </c>
      <c r="J1074" t="s">
        <v>38</v>
      </c>
      <c r="K1074" t="s">
        <v>52</v>
      </c>
      <c r="L1074" s="1">
        <v>45000</v>
      </c>
      <c r="M1074">
        <v>6059</v>
      </c>
      <c r="N1074" t="s">
        <v>2601</v>
      </c>
      <c r="O1074" t="s">
        <v>2602</v>
      </c>
      <c r="P1074">
        <v>14</v>
      </c>
    </row>
    <row r="1075" spans="1:18" x14ac:dyDescent="0.3">
      <c r="A1075">
        <v>6068</v>
      </c>
      <c r="B1075" s="1">
        <v>144000</v>
      </c>
      <c r="C1075" t="s">
        <v>2603</v>
      </c>
      <c r="D1075" s="1">
        <v>19814</v>
      </c>
      <c r="E1075" s="1">
        <v>25143</v>
      </c>
      <c r="F1075" t="s">
        <v>325</v>
      </c>
      <c r="J1075" t="s">
        <v>38</v>
      </c>
      <c r="K1075" t="s">
        <v>52</v>
      </c>
      <c r="L1075" s="1">
        <v>70000</v>
      </c>
      <c r="M1075">
        <v>6068</v>
      </c>
      <c r="N1075" t="s">
        <v>2604</v>
      </c>
      <c r="O1075" t="s">
        <v>966</v>
      </c>
      <c r="P1075">
        <v>1515</v>
      </c>
    </row>
    <row r="1076" spans="1:18" x14ac:dyDescent="0.3">
      <c r="A1076">
        <v>5260</v>
      </c>
      <c r="B1076" s="1">
        <v>350000</v>
      </c>
      <c r="C1076" t="s">
        <v>1861</v>
      </c>
      <c r="D1076" s="1">
        <v>25912</v>
      </c>
      <c r="E1076" s="1">
        <v>25382</v>
      </c>
      <c r="F1076" t="s">
        <v>2605</v>
      </c>
      <c r="H1076" s="1">
        <v>219603</v>
      </c>
      <c r="I1076" s="2">
        <v>45102</v>
      </c>
      <c r="J1076" t="s">
        <v>38</v>
      </c>
      <c r="K1076" t="s">
        <v>52</v>
      </c>
      <c r="L1076" s="1">
        <v>300000</v>
      </c>
      <c r="M1076">
        <v>5260</v>
      </c>
      <c r="N1076" t="s">
        <v>995</v>
      </c>
      <c r="O1076" t="s">
        <v>402</v>
      </c>
      <c r="P1076">
        <v>54</v>
      </c>
    </row>
    <row r="1077" spans="1:18" x14ac:dyDescent="0.3">
      <c r="A1077">
        <v>6050</v>
      </c>
      <c r="B1077" s="1">
        <v>14000</v>
      </c>
      <c r="C1077" t="s">
        <v>2442</v>
      </c>
      <c r="D1077" s="1">
        <v>5357</v>
      </c>
      <c r="E1077" t="s">
        <v>36</v>
      </c>
      <c r="F1077" t="s">
        <v>1329</v>
      </c>
      <c r="G1077">
        <v>1</v>
      </c>
      <c r="J1077" t="s">
        <v>57</v>
      </c>
      <c r="K1077" t="s">
        <v>42</v>
      </c>
      <c r="L1077" s="1">
        <v>10000</v>
      </c>
      <c r="M1077">
        <v>6050</v>
      </c>
      <c r="N1077" t="s">
        <v>2606</v>
      </c>
      <c r="O1077" t="s">
        <v>214</v>
      </c>
      <c r="Q1077">
        <v>30</v>
      </c>
      <c r="R1077" s="2">
        <v>56662</v>
      </c>
    </row>
    <row r="1078" spans="1:18" x14ac:dyDescent="0.3">
      <c r="A1078">
        <v>6049</v>
      </c>
      <c r="B1078" s="1">
        <v>196500</v>
      </c>
      <c r="C1078" t="s">
        <v>1972</v>
      </c>
      <c r="D1078" s="1">
        <v>44088</v>
      </c>
      <c r="E1078" s="1">
        <v>47253</v>
      </c>
      <c r="F1078" t="s">
        <v>1166</v>
      </c>
      <c r="J1078" t="s">
        <v>2544</v>
      </c>
      <c r="K1078" t="s">
        <v>36</v>
      </c>
      <c r="L1078" s="1">
        <v>95000</v>
      </c>
      <c r="M1078">
        <v>6049</v>
      </c>
      <c r="N1078" t="s">
        <v>2607</v>
      </c>
      <c r="O1078" t="s">
        <v>705</v>
      </c>
      <c r="P1078">
        <v>120</v>
      </c>
    </row>
    <row r="1079" spans="1:18" x14ac:dyDescent="0.3">
      <c r="A1079">
        <v>6057</v>
      </c>
      <c r="B1079" s="1">
        <v>47400</v>
      </c>
      <c r="C1079" t="s">
        <v>241</v>
      </c>
      <c r="D1079" s="1">
        <v>7065</v>
      </c>
      <c r="E1079" s="1">
        <v>8718</v>
      </c>
      <c r="F1079" t="s">
        <v>858</v>
      </c>
      <c r="J1079" t="s">
        <v>38</v>
      </c>
      <c r="K1079" t="s">
        <v>42</v>
      </c>
      <c r="L1079" s="1">
        <v>20000</v>
      </c>
      <c r="M1079">
        <v>6057</v>
      </c>
      <c r="N1079" t="s">
        <v>2608</v>
      </c>
      <c r="O1079" t="s">
        <v>2609</v>
      </c>
      <c r="P1079">
        <v>50</v>
      </c>
    </row>
    <row r="1080" spans="1:18" x14ac:dyDescent="0.3">
      <c r="A1080">
        <v>6046</v>
      </c>
      <c r="B1080" s="1">
        <v>27500</v>
      </c>
      <c r="C1080" t="s">
        <v>924</v>
      </c>
      <c r="D1080" s="1">
        <v>5560</v>
      </c>
      <c r="E1080" s="1">
        <v>6457</v>
      </c>
      <c r="F1080" t="s">
        <v>274</v>
      </c>
      <c r="J1080" t="s">
        <v>2544</v>
      </c>
      <c r="K1080" t="s">
        <v>36</v>
      </c>
      <c r="L1080" s="1">
        <v>5000</v>
      </c>
      <c r="M1080">
        <v>6046</v>
      </c>
      <c r="N1080" t="s">
        <v>2610</v>
      </c>
      <c r="O1080" t="s">
        <v>1233</v>
      </c>
      <c r="P1080">
        <v>25</v>
      </c>
    </row>
    <row r="1081" spans="1:18" x14ac:dyDescent="0.3">
      <c r="A1081">
        <v>6051</v>
      </c>
      <c r="B1081" s="1">
        <v>119000</v>
      </c>
      <c r="C1081" t="s">
        <v>2611</v>
      </c>
      <c r="D1081" s="1">
        <v>11366</v>
      </c>
      <c r="E1081" s="1">
        <v>10508</v>
      </c>
      <c r="F1081" t="s">
        <v>2612</v>
      </c>
      <c r="G1081">
        <v>1</v>
      </c>
      <c r="J1081" t="s">
        <v>57</v>
      </c>
      <c r="K1081" t="s">
        <v>36</v>
      </c>
      <c r="L1081" s="1">
        <v>85000</v>
      </c>
      <c r="M1081">
        <v>6051</v>
      </c>
      <c r="O1081" t="s">
        <v>958</v>
      </c>
      <c r="Q1081">
        <v>30</v>
      </c>
      <c r="R1081" s="2">
        <v>56655</v>
      </c>
    </row>
    <row r="1082" spans="1:18" x14ac:dyDescent="0.3">
      <c r="A1082">
        <v>5753</v>
      </c>
      <c r="B1082" s="1">
        <v>32500</v>
      </c>
      <c r="C1082" t="s">
        <v>1184</v>
      </c>
      <c r="D1082" s="1">
        <v>3393</v>
      </c>
      <c r="E1082" s="1">
        <v>3588</v>
      </c>
      <c r="F1082" t="s">
        <v>2613</v>
      </c>
      <c r="H1082" s="1">
        <v>31500</v>
      </c>
      <c r="I1082" s="2">
        <v>45455</v>
      </c>
      <c r="J1082" t="s">
        <v>57</v>
      </c>
      <c r="K1082" t="s">
        <v>42</v>
      </c>
      <c r="L1082" s="1">
        <v>15750</v>
      </c>
      <c r="M1082">
        <v>5753</v>
      </c>
      <c r="N1082" t="s">
        <v>156</v>
      </c>
      <c r="O1082" t="s">
        <v>411</v>
      </c>
      <c r="P1082">
        <v>9</v>
      </c>
      <c r="Q1082">
        <v>29.34</v>
      </c>
      <c r="R1082" s="2">
        <v>56412</v>
      </c>
    </row>
    <row r="1083" spans="1:18" x14ac:dyDescent="0.3">
      <c r="A1083">
        <v>5085</v>
      </c>
      <c r="B1083" s="1">
        <v>2999</v>
      </c>
      <c r="C1083" t="s">
        <v>2614</v>
      </c>
      <c r="D1083" s="1">
        <v>577</v>
      </c>
      <c r="E1083" s="1">
        <v>801</v>
      </c>
      <c r="F1083" t="s">
        <v>2174</v>
      </c>
      <c r="H1083" s="1">
        <v>5000</v>
      </c>
      <c r="I1083" s="2">
        <v>44949</v>
      </c>
      <c r="J1083" t="s">
        <v>114</v>
      </c>
      <c r="K1083" t="s">
        <v>47</v>
      </c>
      <c r="L1083" s="1">
        <v>1690</v>
      </c>
      <c r="M1083">
        <v>5085</v>
      </c>
      <c r="N1083" t="s">
        <v>1335</v>
      </c>
      <c r="O1083" t="s">
        <v>135</v>
      </c>
      <c r="P1083">
        <v>14</v>
      </c>
      <c r="Q1083">
        <v>7.96</v>
      </c>
      <c r="R1083" s="2">
        <v>48602</v>
      </c>
    </row>
    <row r="1084" spans="1:18" x14ac:dyDescent="0.3">
      <c r="A1084">
        <v>6040</v>
      </c>
      <c r="B1084" s="1">
        <v>50800</v>
      </c>
      <c r="C1084" t="s">
        <v>595</v>
      </c>
      <c r="D1084" s="1">
        <v>14508</v>
      </c>
      <c r="E1084" s="1">
        <v>20206</v>
      </c>
      <c r="F1084" t="s">
        <v>1368</v>
      </c>
      <c r="J1084" t="s">
        <v>2544</v>
      </c>
      <c r="K1084" t="s">
        <v>36</v>
      </c>
      <c r="L1084" s="1">
        <v>25000</v>
      </c>
      <c r="M1084">
        <v>6040</v>
      </c>
      <c r="N1084" t="s">
        <v>2615</v>
      </c>
      <c r="O1084" t="s">
        <v>356</v>
      </c>
      <c r="P1084">
        <v>64</v>
      </c>
    </row>
    <row r="1085" spans="1:18" x14ac:dyDescent="0.3">
      <c r="A1085">
        <v>6025</v>
      </c>
      <c r="B1085" s="1">
        <v>88400</v>
      </c>
      <c r="C1085" t="s">
        <v>2616</v>
      </c>
      <c r="D1085" s="1">
        <v>31403</v>
      </c>
      <c r="E1085" s="1">
        <v>66946</v>
      </c>
      <c r="F1085" t="s">
        <v>2617</v>
      </c>
      <c r="J1085" t="s">
        <v>38</v>
      </c>
      <c r="K1085" t="s">
        <v>36</v>
      </c>
      <c r="L1085" s="1">
        <v>50000</v>
      </c>
      <c r="M1085">
        <v>6025</v>
      </c>
      <c r="O1085" t="s">
        <v>2019</v>
      </c>
      <c r="P1085">
        <v>12</v>
      </c>
    </row>
    <row r="1086" spans="1:18" x14ac:dyDescent="0.3">
      <c r="A1086">
        <v>5973</v>
      </c>
      <c r="B1086" s="1">
        <v>320000</v>
      </c>
      <c r="C1086" t="s">
        <v>2618</v>
      </c>
      <c r="D1086" s="1">
        <v>324825</v>
      </c>
      <c r="E1086" t="s">
        <v>36</v>
      </c>
      <c r="F1086" t="s">
        <v>343</v>
      </c>
      <c r="J1086" t="s">
        <v>2544</v>
      </c>
      <c r="K1086" t="s">
        <v>36</v>
      </c>
      <c r="L1086" s="1">
        <v>150000</v>
      </c>
      <c r="M1086">
        <v>5973</v>
      </c>
      <c r="N1086" t="s">
        <v>2619</v>
      </c>
      <c r="O1086" t="s">
        <v>387</v>
      </c>
      <c r="P1086">
        <v>2</v>
      </c>
    </row>
    <row r="1087" spans="1:18" x14ac:dyDescent="0.3">
      <c r="A1087">
        <v>6052</v>
      </c>
      <c r="B1087" s="1">
        <v>27500</v>
      </c>
      <c r="C1087" t="s">
        <v>2620</v>
      </c>
      <c r="D1087" s="1">
        <v>8314</v>
      </c>
      <c r="E1087" s="1">
        <v>7109</v>
      </c>
      <c r="F1087" t="s">
        <v>2621</v>
      </c>
      <c r="J1087" t="s">
        <v>2544</v>
      </c>
      <c r="K1087" t="s">
        <v>36</v>
      </c>
      <c r="L1087" s="1">
        <v>10000</v>
      </c>
      <c r="M1087">
        <v>6052</v>
      </c>
      <c r="N1087" t="s">
        <v>2622</v>
      </c>
      <c r="O1087" t="s">
        <v>1610</v>
      </c>
      <c r="P1087">
        <v>139</v>
      </c>
    </row>
    <row r="1088" spans="1:18" x14ac:dyDescent="0.3">
      <c r="A1088">
        <v>4423</v>
      </c>
      <c r="B1088" s="1">
        <v>32000</v>
      </c>
      <c r="C1088" t="s">
        <v>2623</v>
      </c>
      <c r="D1088" s="1">
        <v>4031</v>
      </c>
      <c r="E1088" s="1">
        <v>4210</v>
      </c>
      <c r="F1088" t="s">
        <v>2022</v>
      </c>
      <c r="H1088" s="1">
        <v>21000</v>
      </c>
      <c r="I1088" s="2">
        <v>44536</v>
      </c>
      <c r="J1088" t="s">
        <v>57</v>
      </c>
      <c r="K1088" t="s">
        <v>42</v>
      </c>
      <c r="L1088" s="1">
        <v>30000</v>
      </c>
      <c r="M1088">
        <v>4423</v>
      </c>
      <c r="N1088" t="s">
        <v>1995</v>
      </c>
      <c r="O1088" t="s">
        <v>1027</v>
      </c>
      <c r="P1088">
        <v>14</v>
      </c>
      <c r="Q1088">
        <v>26.83</v>
      </c>
      <c r="R1088" s="2">
        <v>55493</v>
      </c>
    </row>
    <row r="1089" spans="1:18" x14ac:dyDescent="0.3">
      <c r="A1089">
        <v>6022</v>
      </c>
      <c r="B1089" s="1">
        <v>11613</v>
      </c>
      <c r="C1089" t="s">
        <v>1245</v>
      </c>
      <c r="D1089" s="1">
        <v>1396</v>
      </c>
      <c r="E1089" s="1">
        <v>1184</v>
      </c>
      <c r="F1089" t="s">
        <v>2624</v>
      </c>
      <c r="J1089" t="s">
        <v>57</v>
      </c>
      <c r="K1089" t="s">
        <v>47</v>
      </c>
      <c r="L1089" s="1">
        <v>4500</v>
      </c>
      <c r="M1089">
        <v>6022</v>
      </c>
      <c r="N1089" t="s">
        <v>2625</v>
      </c>
      <c r="O1089" t="s">
        <v>439</v>
      </c>
      <c r="P1089">
        <v>57</v>
      </c>
      <c r="Q1089">
        <v>30</v>
      </c>
      <c r="R1089" s="2">
        <v>56647</v>
      </c>
    </row>
    <row r="1090" spans="1:18" x14ac:dyDescent="0.3">
      <c r="A1090">
        <v>6047</v>
      </c>
      <c r="B1090" s="1">
        <v>160200</v>
      </c>
      <c r="C1090" t="s">
        <v>2626</v>
      </c>
      <c r="D1090" s="1">
        <v>77154</v>
      </c>
      <c r="E1090" t="s">
        <v>36</v>
      </c>
      <c r="F1090" t="s">
        <v>1331</v>
      </c>
      <c r="J1090" t="s">
        <v>2544</v>
      </c>
      <c r="K1090" t="s">
        <v>36</v>
      </c>
      <c r="L1090" s="1">
        <v>100000</v>
      </c>
      <c r="M1090">
        <v>6047</v>
      </c>
      <c r="N1090" t="s">
        <v>2627</v>
      </c>
      <c r="O1090" t="s">
        <v>469</v>
      </c>
      <c r="P1090">
        <v>63</v>
      </c>
    </row>
    <row r="1091" spans="1:18" x14ac:dyDescent="0.3">
      <c r="A1091">
        <v>6027</v>
      </c>
      <c r="B1091" s="1">
        <v>66000</v>
      </c>
      <c r="C1091" t="s">
        <v>459</v>
      </c>
      <c r="D1091" s="1">
        <v>14402</v>
      </c>
      <c r="E1091" s="1">
        <v>10601</v>
      </c>
      <c r="F1091" t="s">
        <v>2628</v>
      </c>
      <c r="J1091" t="s">
        <v>38</v>
      </c>
      <c r="K1091" t="s">
        <v>42</v>
      </c>
      <c r="L1091" s="1">
        <v>28000</v>
      </c>
      <c r="M1091">
        <v>6027</v>
      </c>
      <c r="N1091" t="s">
        <v>2629</v>
      </c>
      <c r="O1091" t="s">
        <v>1934</v>
      </c>
      <c r="P1091">
        <v>103</v>
      </c>
    </row>
    <row r="1092" spans="1:18" x14ac:dyDescent="0.3">
      <c r="A1092">
        <v>5965</v>
      </c>
      <c r="B1092" s="1">
        <v>7050</v>
      </c>
      <c r="C1092" t="s">
        <v>2630</v>
      </c>
      <c r="D1092" s="1">
        <v>1479</v>
      </c>
      <c r="E1092" s="1">
        <v>1501</v>
      </c>
      <c r="F1092" t="s">
        <v>2631</v>
      </c>
      <c r="J1092" t="s">
        <v>2544</v>
      </c>
      <c r="K1092" t="s">
        <v>36</v>
      </c>
      <c r="L1092" s="1">
        <v>5000</v>
      </c>
      <c r="M1092">
        <v>5965</v>
      </c>
      <c r="N1092" t="s">
        <v>2632</v>
      </c>
      <c r="P1092">
        <v>27</v>
      </c>
    </row>
    <row r="1093" spans="1:18" x14ac:dyDescent="0.3">
      <c r="A1093">
        <v>6036</v>
      </c>
      <c r="B1093" s="1">
        <v>244688</v>
      </c>
      <c r="C1093" t="s">
        <v>2633</v>
      </c>
      <c r="D1093" s="1">
        <v>15490</v>
      </c>
      <c r="E1093" s="1">
        <v>14711</v>
      </c>
      <c r="F1093" t="s">
        <v>2567</v>
      </c>
      <c r="G1093">
        <v>1</v>
      </c>
      <c r="J1093" t="s">
        <v>38</v>
      </c>
      <c r="K1093" t="s">
        <v>52</v>
      </c>
      <c r="L1093" s="1">
        <v>150000</v>
      </c>
      <c r="M1093">
        <v>6036</v>
      </c>
      <c r="N1093" t="s">
        <v>180</v>
      </c>
      <c r="O1093" t="s">
        <v>2634</v>
      </c>
    </row>
    <row r="1094" spans="1:18" x14ac:dyDescent="0.3">
      <c r="A1094">
        <v>5953</v>
      </c>
      <c r="B1094" s="1">
        <v>26400</v>
      </c>
      <c r="C1094" t="s">
        <v>1451</v>
      </c>
      <c r="D1094" s="1">
        <v>3607</v>
      </c>
      <c r="E1094" s="1">
        <v>4030</v>
      </c>
      <c r="F1094" t="s">
        <v>365</v>
      </c>
      <c r="J1094" t="s">
        <v>38</v>
      </c>
      <c r="K1094" t="s">
        <v>42</v>
      </c>
      <c r="L1094" s="1">
        <v>10000</v>
      </c>
      <c r="M1094">
        <v>5953</v>
      </c>
      <c r="N1094" t="s">
        <v>2635</v>
      </c>
      <c r="O1094" t="s">
        <v>2636</v>
      </c>
      <c r="P1094">
        <v>34</v>
      </c>
    </row>
    <row r="1095" spans="1:18" x14ac:dyDescent="0.3">
      <c r="A1095">
        <v>6028</v>
      </c>
      <c r="B1095" s="1">
        <v>403988</v>
      </c>
      <c r="C1095" t="s">
        <v>1333</v>
      </c>
      <c r="D1095" s="1">
        <v>76209</v>
      </c>
      <c r="E1095" s="1">
        <v>72752</v>
      </c>
      <c r="F1095" t="s">
        <v>2637</v>
      </c>
      <c r="J1095" t="s">
        <v>38</v>
      </c>
      <c r="K1095" t="s">
        <v>52</v>
      </c>
      <c r="L1095" s="1">
        <v>200000</v>
      </c>
      <c r="M1095">
        <v>6028</v>
      </c>
      <c r="N1095" t="s">
        <v>2638</v>
      </c>
      <c r="O1095" t="s">
        <v>254</v>
      </c>
      <c r="P1095">
        <v>200</v>
      </c>
    </row>
    <row r="1096" spans="1:18" x14ac:dyDescent="0.3">
      <c r="A1096">
        <v>6039</v>
      </c>
      <c r="B1096" s="1">
        <v>10000</v>
      </c>
      <c r="C1096" t="s">
        <v>1619</v>
      </c>
      <c r="D1096" s="1">
        <v>3685</v>
      </c>
      <c r="E1096" t="s">
        <v>36</v>
      </c>
      <c r="F1096" t="s">
        <v>1704</v>
      </c>
      <c r="G1096">
        <v>1</v>
      </c>
      <c r="J1096" t="s">
        <v>38</v>
      </c>
      <c r="K1096" t="s">
        <v>36</v>
      </c>
      <c r="L1096" s="1">
        <v>3685</v>
      </c>
      <c r="M1096">
        <v>6039</v>
      </c>
      <c r="N1096" t="s">
        <v>2639</v>
      </c>
      <c r="O1096" t="s">
        <v>63</v>
      </c>
    </row>
    <row r="1097" spans="1:18" x14ac:dyDescent="0.3">
      <c r="A1097">
        <v>6020</v>
      </c>
      <c r="B1097" s="1">
        <v>41500</v>
      </c>
      <c r="C1097" t="s">
        <v>241</v>
      </c>
      <c r="D1097" s="1">
        <v>6183</v>
      </c>
      <c r="E1097" s="1">
        <v>40757</v>
      </c>
      <c r="F1097" t="s">
        <v>1527</v>
      </c>
      <c r="J1097" t="s">
        <v>38</v>
      </c>
      <c r="K1097" t="s">
        <v>42</v>
      </c>
      <c r="L1097" s="1">
        <v>9425</v>
      </c>
      <c r="M1097">
        <v>6020</v>
      </c>
      <c r="N1097" t="s">
        <v>2640</v>
      </c>
      <c r="O1097" t="s">
        <v>2256</v>
      </c>
      <c r="P1097">
        <v>3</v>
      </c>
    </row>
    <row r="1098" spans="1:18" x14ac:dyDescent="0.3">
      <c r="A1098">
        <v>5479</v>
      </c>
      <c r="B1098" s="1">
        <v>60001</v>
      </c>
      <c r="C1098" t="s">
        <v>2641</v>
      </c>
      <c r="D1098" s="1">
        <v>3187</v>
      </c>
      <c r="E1098" s="1">
        <v>3554</v>
      </c>
      <c r="F1098" t="s">
        <v>1157</v>
      </c>
      <c r="H1098" s="1">
        <v>55000</v>
      </c>
      <c r="I1098" s="2">
        <v>45272</v>
      </c>
      <c r="J1098" t="s">
        <v>38</v>
      </c>
      <c r="K1098" t="s">
        <v>42</v>
      </c>
      <c r="L1098" s="1">
        <v>60000</v>
      </c>
      <c r="M1098">
        <v>5479</v>
      </c>
      <c r="N1098" t="s">
        <v>713</v>
      </c>
      <c r="O1098" t="s">
        <v>153</v>
      </c>
      <c r="P1098">
        <v>16</v>
      </c>
    </row>
    <row r="1099" spans="1:18" x14ac:dyDescent="0.3">
      <c r="A1099">
        <v>6019</v>
      </c>
      <c r="B1099" s="1">
        <v>21350</v>
      </c>
      <c r="C1099" t="s">
        <v>2315</v>
      </c>
      <c r="D1099" s="1">
        <v>2369</v>
      </c>
      <c r="E1099" s="1">
        <v>2955</v>
      </c>
      <c r="F1099" t="s">
        <v>2642</v>
      </c>
      <c r="J1099" t="s">
        <v>38</v>
      </c>
      <c r="K1099" t="s">
        <v>42</v>
      </c>
      <c r="L1099" s="1">
        <v>9500</v>
      </c>
      <c r="M1099">
        <v>6019</v>
      </c>
      <c r="N1099" t="s">
        <v>2643</v>
      </c>
      <c r="O1099" t="s">
        <v>2644</v>
      </c>
      <c r="P1099">
        <v>21</v>
      </c>
    </row>
    <row r="1100" spans="1:18" x14ac:dyDescent="0.3">
      <c r="A1100">
        <v>6013</v>
      </c>
      <c r="B1100" s="1">
        <v>68000</v>
      </c>
      <c r="C1100" t="s">
        <v>300</v>
      </c>
      <c r="D1100" s="1">
        <v>8344</v>
      </c>
      <c r="E1100" s="1">
        <v>7863</v>
      </c>
      <c r="F1100" t="s">
        <v>2421</v>
      </c>
      <c r="J1100" t="s">
        <v>38</v>
      </c>
      <c r="K1100" t="s">
        <v>36</v>
      </c>
      <c r="L1100" s="1">
        <v>8449</v>
      </c>
      <c r="M1100">
        <v>6013</v>
      </c>
      <c r="N1100" t="s">
        <v>2645</v>
      </c>
      <c r="O1100" t="s">
        <v>2646</v>
      </c>
      <c r="P1100">
        <v>328</v>
      </c>
    </row>
    <row r="1101" spans="1:18" x14ac:dyDescent="0.3">
      <c r="A1101">
        <v>6009</v>
      </c>
      <c r="B1101" s="1">
        <v>100100</v>
      </c>
      <c r="C1101" t="s">
        <v>867</v>
      </c>
      <c r="D1101" s="1">
        <v>14365</v>
      </c>
      <c r="E1101" s="1">
        <v>10751</v>
      </c>
      <c r="F1101" t="s">
        <v>836</v>
      </c>
      <c r="J1101" t="s">
        <v>38</v>
      </c>
      <c r="K1101" t="s">
        <v>42</v>
      </c>
      <c r="L1101" s="1">
        <v>50000</v>
      </c>
      <c r="M1101">
        <v>6009</v>
      </c>
      <c r="N1101" t="s">
        <v>2647</v>
      </c>
      <c r="O1101" t="s">
        <v>139</v>
      </c>
      <c r="P1101">
        <v>88</v>
      </c>
    </row>
    <row r="1102" spans="1:18" x14ac:dyDescent="0.3">
      <c r="A1102">
        <v>5282</v>
      </c>
      <c r="B1102" s="1">
        <v>6300</v>
      </c>
      <c r="C1102" t="s">
        <v>2648</v>
      </c>
      <c r="D1102" s="1">
        <v>496</v>
      </c>
      <c r="E1102" s="1">
        <v>2664</v>
      </c>
      <c r="F1102" t="s">
        <v>487</v>
      </c>
      <c r="H1102" s="1">
        <v>6099</v>
      </c>
      <c r="I1102" s="2">
        <v>45056</v>
      </c>
      <c r="J1102" t="s">
        <v>38</v>
      </c>
      <c r="K1102" t="s">
        <v>47</v>
      </c>
      <c r="L1102" s="1">
        <v>3050</v>
      </c>
      <c r="M1102">
        <v>5282</v>
      </c>
      <c r="N1102" t="s">
        <v>1130</v>
      </c>
      <c r="O1102" t="s">
        <v>345</v>
      </c>
      <c r="P1102">
        <v>2</v>
      </c>
    </row>
    <row r="1103" spans="1:18" x14ac:dyDescent="0.3">
      <c r="A1103">
        <v>5471</v>
      </c>
      <c r="B1103" s="1">
        <v>43800</v>
      </c>
      <c r="C1103" t="s">
        <v>2649</v>
      </c>
      <c r="D1103" s="1">
        <v>6725</v>
      </c>
      <c r="E1103" s="1">
        <v>12492</v>
      </c>
      <c r="F1103" t="s">
        <v>2586</v>
      </c>
      <c r="H1103" s="1">
        <v>85000</v>
      </c>
      <c r="I1103" s="2">
        <v>45099</v>
      </c>
      <c r="J1103" t="s">
        <v>38</v>
      </c>
      <c r="K1103" t="s">
        <v>42</v>
      </c>
      <c r="L1103" s="1">
        <v>35952</v>
      </c>
      <c r="M1103">
        <v>5471</v>
      </c>
      <c r="N1103" t="s">
        <v>2650</v>
      </c>
      <c r="O1103" t="s">
        <v>415</v>
      </c>
      <c r="P1103">
        <v>14</v>
      </c>
    </row>
    <row r="1104" spans="1:18" x14ac:dyDescent="0.3">
      <c r="A1104">
        <v>6021</v>
      </c>
      <c r="B1104" s="1">
        <v>57500</v>
      </c>
      <c r="C1104" t="s">
        <v>2651</v>
      </c>
      <c r="D1104" s="1">
        <v>3304</v>
      </c>
      <c r="E1104" s="1">
        <v>2901</v>
      </c>
      <c r="F1104" t="s">
        <v>2652</v>
      </c>
      <c r="J1104" t="s">
        <v>38</v>
      </c>
      <c r="K1104" t="s">
        <v>42</v>
      </c>
      <c r="L1104" s="1">
        <v>3304</v>
      </c>
      <c r="M1104">
        <v>6021</v>
      </c>
      <c r="N1104" t="s">
        <v>2653</v>
      </c>
      <c r="O1104" t="s">
        <v>2654</v>
      </c>
      <c r="P1104">
        <v>27</v>
      </c>
    </row>
    <row r="1105" spans="1:18" x14ac:dyDescent="0.3">
      <c r="A1105">
        <v>6014</v>
      </c>
      <c r="B1105" s="1">
        <v>65700</v>
      </c>
      <c r="C1105" t="s">
        <v>2655</v>
      </c>
      <c r="D1105" s="1">
        <v>8493</v>
      </c>
      <c r="E1105" s="1">
        <v>9861</v>
      </c>
      <c r="F1105" t="s">
        <v>2656</v>
      </c>
      <c r="J1105" t="s">
        <v>38</v>
      </c>
      <c r="K1105" t="s">
        <v>42</v>
      </c>
      <c r="L1105" s="1">
        <v>30000</v>
      </c>
      <c r="M1105">
        <v>6014</v>
      </c>
      <c r="N1105" t="s">
        <v>2657</v>
      </c>
      <c r="O1105" t="s">
        <v>254</v>
      </c>
      <c r="P1105">
        <v>85</v>
      </c>
    </row>
    <row r="1106" spans="1:18" x14ac:dyDescent="0.3">
      <c r="A1106">
        <v>5762</v>
      </c>
      <c r="B1106" s="1">
        <v>25000</v>
      </c>
      <c r="C1106" t="s">
        <v>697</v>
      </c>
      <c r="D1106" s="1">
        <v>2237</v>
      </c>
      <c r="E1106" s="1">
        <v>2035</v>
      </c>
      <c r="F1106" t="s">
        <v>2658</v>
      </c>
      <c r="H1106" s="1">
        <v>24500</v>
      </c>
      <c r="I1106" s="2">
        <v>45473</v>
      </c>
      <c r="J1106" t="s">
        <v>38</v>
      </c>
      <c r="K1106" t="s">
        <v>42</v>
      </c>
      <c r="L1106" s="1">
        <v>20000</v>
      </c>
      <c r="M1106">
        <v>5762</v>
      </c>
      <c r="N1106" t="s">
        <v>85</v>
      </c>
      <c r="O1106" t="s">
        <v>360</v>
      </c>
      <c r="P1106">
        <v>58</v>
      </c>
    </row>
    <row r="1107" spans="1:18" x14ac:dyDescent="0.3">
      <c r="A1107">
        <v>6010</v>
      </c>
      <c r="B1107" s="1">
        <v>119000</v>
      </c>
      <c r="C1107" t="s">
        <v>2163</v>
      </c>
      <c r="D1107" s="1">
        <v>29079</v>
      </c>
      <c r="E1107" s="1">
        <v>20852</v>
      </c>
      <c r="F1107" t="s">
        <v>109</v>
      </c>
      <c r="J1107" t="s">
        <v>38</v>
      </c>
      <c r="K1107" t="s">
        <v>42</v>
      </c>
      <c r="L1107" s="1">
        <v>35000</v>
      </c>
      <c r="M1107">
        <v>6010</v>
      </c>
      <c r="N1107" t="s">
        <v>2659</v>
      </c>
      <c r="O1107" t="s">
        <v>2660</v>
      </c>
      <c r="P1107">
        <v>86</v>
      </c>
    </row>
    <row r="1108" spans="1:18" x14ac:dyDescent="0.3">
      <c r="A1108">
        <v>5556</v>
      </c>
      <c r="B1108" s="1">
        <v>40000</v>
      </c>
      <c r="C1108" t="s">
        <v>972</v>
      </c>
      <c r="D1108" s="1">
        <v>7362</v>
      </c>
      <c r="E1108" s="1">
        <v>11486</v>
      </c>
      <c r="F1108" t="s">
        <v>501</v>
      </c>
      <c r="J1108" t="s">
        <v>38</v>
      </c>
      <c r="K1108" t="s">
        <v>42</v>
      </c>
      <c r="L1108" s="1">
        <v>17000</v>
      </c>
      <c r="M1108">
        <v>5556</v>
      </c>
      <c r="N1108" t="s">
        <v>2661</v>
      </c>
      <c r="O1108" t="s">
        <v>1014</v>
      </c>
      <c r="P1108">
        <v>4</v>
      </c>
    </row>
    <row r="1109" spans="1:18" x14ac:dyDescent="0.3">
      <c r="A1109">
        <v>5961</v>
      </c>
      <c r="B1109" s="1">
        <v>58416</v>
      </c>
      <c r="C1109" t="s">
        <v>2662</v>
      </c>
      <c r="D1109" s="1">
        <v>7351</v>
      </c>
      <c r="E1109" s="1">
        <v>9978</v>
      </c>
      <c r="F1109" t="s">
        <v>2663</v>
      </c>
      <c r="J1109" t="s">
        <v>38</v>
      </c>
      <c r="K1109" t="s">
        <v>42</v>
      </c>
      <c r="L1109" s="1">
        <v>28000</v>
      </c>
      <c r="M1109">
        <v>5961</v>
      </c>
      <c r="N1109" t="s">
        <v>2664</v>
      </c>
      <c r="O1109" t="s">
        <v>439</v>
      </c>
      <c r="P1109">
        <v>22</v>
      </c>
    </row>
    <row r="1110" spans="1:18" x14ac:dyDescent="0.3">
      <c r="A1110">
        <v>5957</v>
      </c>
      <c r="B1110" s="1">
        <v>109501</v>
      </c>
      <c r="C1110" t="s">
        <v>480</v>
      </c>
      <c r="D1110" s="1">
        <v>15493</v>
      </c>
      <c r="E1110" s="1">
        <v>21033</v>
      </c>
      <c r="F1110" t="s">
        <v>847</v>
      </c>
      <c r="J1110" t="s">
        <v>38</v>
      </c>
      <c r="K1110" t="s">
        <v>52</v>
      </c>
      <c r="L1110" s="1">
        <v>66000</v>
      </c>
      <c r="M1110">
        <v>5957</v>
      </c>
      <c r="N1110" t="s">
        <v>2665</v>
      </c>
      <c r="O1110" t="s">
        <v>2666</v>
      </c>
      <c r="P1110">
        <v>96</v>
      </c>
    </row>
    <row r="1111" spans="1:18" x14ac:dyDescent="0.3">
      <c r="A1111">
        <v>5988</v>
      </c>
      <c r="B1111" s="1">
        <v>61000</v>
      </c>
      <c r="C1111" t="s">
        <v>1339</v>
      </c>
      <c r="D1111" s="1">
        <v>13030</v>
      </c>
      <c r="E1111" s="1">
        <v>12710</v>
      </c>
      <c r="F1111" t="s">
        <v>1877</v>
      </c>
      <c r="J1111" t="s">
        <v>38</v>
      </c>
      <c r="K1111" t="s">
        <v>42</v>
      </c>
      <c r="L1111" s="1">
        <v>35000</v>
      </c>
      <c r="M1111">
        <v>5988</v>
      </c>
      <c r="N1111" t="s">
        <v>2667</v>
      </c>
      <c r="O1111" t="s">
        <v>602</v>
      </c>
      <c r="P1111">
        <v>21</v>
      </c>
    </row>
    <row r="1112" spans="1:18" x14ac:dyDescent="0.3">
      <c r="A1112">
        <v>5914</v>
      </c>
      <c r="B1112" s="1">
        <v>180001</v>
      </c>
      <c r="C1112" t="s">
        <v>2668</v>
      </c>
      <c r="D1112" s="1">
        <v>324933</v>
      </c>
      <c r="E1112" s="1">
        <v>256919</v>
      </c>
      <c r="F1112" t="s">
        <v>2669</v>
      </c>
      <c r="J1112" t="s">
        <v>2544</v>
      </c>
      <c r="K1112" t="s">
        <v>36</v>
      </c>
      <c r="L1112" s="1">
        <v>180000</v>
      </c>
      <c r="M1112">
        <v>5914</v>
      </c>
      <c r="N1112" t="s">
        <v>2670</v>
      </c>
      <c r="P1112">
        <v>5</v>
      </c>
    </row>
    <row r="1113" spans="1:18" x14ac:dyDescent="0.3">
      <c r="A1113">
        <v>6000</v>
      </c>
      <c r="B1113" s="1">
        <v>170002</v>
      </c>
      <c r="C1113" t="s">
        <v>2671</v>
      </c>
      <c r="D1113" s="1">
        <v>30404</v>
      </c>
      <c r="E1113" s="1">
        <v>33086</v>
      </c>
      <c r="F1113" t="s">
        <v>2672</v>
      </c>
      <c r="J1113" t="s">
        <v>38</v>
      </c>
      <c r="K1113" t="s">
        <v>52</v>
      </c>
      <c r="L1113" s="1">
        <v>95000</v>
      </c>
      <c r="M1113">
        <v>6000</v>
      </c>
      <c r="N1113" t="s">
        <v>2673</v>
      </c>
      <c r="O1113" t="s">
        <v>584</v>
      </c>
      <c r="P1113">
        <v>132</v>
      </c>
    </row>
    <row r="1114" spans="1:18" x14ac:dyDescent="0.3">
      <c r="A1114">
        <v>5998</v>
      </c>
      <c r="B1114" s="1">
        <v>45900</v>
      </c>
      <c r="C1114" t="s">
        <v>2674</v>
      </c>
      <c r="D1114" s="1">
        <v>17738</v>
      </c>
      <c r="E1114" s="1">
        <v>10321</v>
      </c>
      <c r="F1114" t="s">
        <v>2675</v>
      </c>
      <c r="J1114" t="s">
        <v>38</v>
      </c>
      <c r="K1114" t="s">
        <v>36</v>
      </c>
      <c r="L1114" s="1">
        <v>15000</v>
      </c>
      <c r="M1114">
        <v>5998</v>
      </c>
      <c r="N1114" t="s">
        <v>2676</v>
      </c>
      <c r="O1114" t="s">
        <v>1440</v>
      </c>
      <c r="P1114">
        <v>8</v>
      </c>
    </row>
    <row r="1115" spans="1:18" x14ac:dyDescent="0.3">
      <c r="A1115">
        <v>5931</v>
      </c>
      <c r="B1115" s="1">
        <v>17500</v>
      </c>
      <c r="C1115" t="s">
        <v>1447</v>
      </c>
      <c r="D1115" s="1">
        <v>2644</v>
      </c>
      <c r="E1115" s="1">
        <v>2876</v>
      </c>
      <c r="F1115" t="s">
        <v>1305</v>
      </c>
      <c r="H1115" s="1">
        <v>13500</v>
      </c>
      <c r="I1115" s="2">
        <v>45593</v>
      </c>
      <c r="J1115" t="s">
        <v>38</v>
      </c>
      <c r="K1115" t="s">
        <v>42</v>
      </c>
      <c r="L1115" s="1">
        <v>17000</v>
      </c>
      <c r="M1115">
        <v>5931</v>
      </c>
      <c r="N1115" t="s">
        <v>2677</v>
      </c>
      <c r="O1115" t="s">
        <v>682</v>
      </c>
      <c r="P1115">
        <v>11</v>
      </c>
    </row>
    <row r="1116" spans="1:18" x14ac:dyDescent="0.3">
      <c r="A1116">
        <v>5993</v>
      </c>
      <c r="B1116" s="1">
        <v>47500</v>
      </c>
      <c r="C1116" t="s">
        <v>2678</v>
      </c>
      <c r="D1116" s="1">
        <v>7324</v>
      </c>
      <c r="E1116" s="1">
        <v>8698</v>
      </c>
      <c r="F1116" t="s">
        <v>974</v>
      </c>
      <c r="J1116" t="s">
        <v>38</v>
      </c>
      <c r="K1116" t="s">
        <v>42</v>
      </c>
      <c r="L1116" s="1">
        <v>25000</v>
      </c>
      <c r="M1116">
        <v>5993</v>
      </c>
      <c r="N1116" t="s">
        <v>2679</v>
      </c>
      <c r="O1116" t="s">
        <v>1066</v>
      </c>
      <c r="P1116">
        <v>12</v>
      </c>
    </row>
    <row r="1117" spans="1:18" x14ac:dyDescent="0.3">
      <c r="A1117">
        <v>5989</v>
      </c>
      <c r="B1117" s="1">
        <v>75000</v>
      </c>
      <c r="C1117" t="s">
        <v>2680</v>
      </c>
      <c r="D1117" s="1">
        <v>9287</v>
      </c>
      <c r="E1117" s="1">
        <v>50106</v>
      </c>
      <c r="F1117" t="s">
        <v>1154</v>
      </c>
      <c r="G1117">
        <v>1</v>
      </c>
      <c r="J1117" t="s">
        <v>38</v>
      </c>
      <c r="K1117" t="s">
        <v>42</v>
      </c>
      <c r="L1117" s="1">
        <v>9287</v>
      </c>
      <c r="M1117">
        <v>5989</v>
      </c>
      <c r="N1117" t="s">
        <v>2681</v>
      </c>
      <c r="O1117" t="s">
        <v>236</v>
      </c>
    </row>
    <row r="1118" spans="1:18" x14ac:dyDescent="0.3">
      <c r="A1118">
        <v>5991</v>
      </c>
      <c r="B1118" s="1">
        <v>87500</v>
      </c>
      <c r="C1118" t="s">
        <v>2682</v>
      </c>
      <c r="D1118" s="1">
        <v>5128</v>
      </c>
      <c r="E1118" s="1">
        <v>5086</v>
      </c>
      <c r="F1118" t="s">
        <v>2683</v>
      </c>
      <c r="J1118" t="s">
        <v>38</v>
      </c>
      <c r="K1118" t="s">
        <v>42</v>
      </c>
      <c r="L1118" s="1">
        <v>25000</v>
      </c>
      <c r="M1118">
        <v>5991</v>
      </c>
      <c r="N1118" t="s">
        <v>2684</v>
      </c>
      <c r="O1118" t="s">
        <v>161</v>
      </c>
      <c r="P1118">
        <v>317</v>
      </c>
    </row>
    <row r="1119" spans="1:18" x14ac:dyDescent="0.3">
      <c r="A1119">
        <v>5997</v>
      </c>
      <c r="B1119" s="1">
        <v>16701</v>
      </c>
      <c r="C1119" t="s">
        <v>2685</v>
      </c>
      <c r="D1119" s="1">
        <v>2601</v>
      </c>
      <c r="E1119" s="1">
        <v>2104</v>
      </c>
      <c r="F1119" t="s">
        <v>2686</v>
      </c>
      <c r="J1119" t="s">
        <v>57</v>
      </c>
      <c r="K1119" t="s">
        <v>42</v>
      </c>
      <c r="L1119" s="1">
        <v>2600</v>
      </c>
      <c r="M1119">
        <v>5997</v>
      </c>
      <c r="N1119" t="s">
        <v>2687</v>
      </c>
      <c r="O1119" t="s">
        <v>690</v>
      </c>
      <c r="P1119">
        <v>326</v>
      </c>
      <c r="Q1119">
        <v>30</v>
      </c>
      <c r="R1119" s="2">
        <v>56604</v>
      </c>
    </row>
    <row r="1120" spans="1:18" x14ac:dyDescent="0.3">
      <c r="A1120">
        <v>5994</v>
      </c>
      <c r="B1120" s="1">
        <v>28000</v>
      </c>
      <c r="C1120" t="s">
        <v>60</v>
      </c>
      <c r="D1120" s="1">
        <v>3533</v>
      </c>
      <c r="E1120" t="s">
        <v>36</v>
      </c>
      <c r="F1120" t="s">
        <v>1527</v>
      </c>
      <c r="J1120" t="s">
        <v>38</v>
      </c>
      <c r="K1120" t="s">
        <v>42</v>
      </c>
      <c r="L1120" s="1">
        <v>7500</v>
      </c>
      <c r="M1120">
        <v>5994</v>
      </c>
      <c r="N1120" t="s">
        <v>2688</v>
      </c>
      <c r="O1120" t="s">
        <v>2689</v>
      </c>
      <c r="P1120">
        <v>8</v>
      </c>
    </row>
    <row r="1121" spans="1:18" x14ac:dyDescent="0.3">
      <c r="A1121">
        <v>5985</v>
      </c>
      <c r="B1121" s="1">
        <v>28999</v>
      </c>
      <c r="C1121" t="s">
        <v>2690</v>
      </c>
      <c r="D1121" s="1">
        <v>4730</v>
      </c>
      <c r="E1121" s="1">
        <v>4183</v>
      </c>
      <c r="F1121" t="s">
        <v>1975</v>
      </c>
      <c r="J1121" t="s">
        <v>57</v>
      </c>
      <c r="K1121" t="s">
        <v>42</v>
      </c>
      <c r="L1121" s="1">
        <v>10000</v>
      </c>
      <c r="M1121">
        <v>5985</v>
      </c>
      <c r="N1121" t="s">
        <v>2691</v>
      </c>
      <c r="O1121" t="s">
        <v>485</v>
      </c>
      <c r="P1121">
        <v>41</v>
      </c>
      <c r="Q1121">
        <v>30</v>
      </c>
      <c r="R1121" s="2">
        <v>56602</v>
      </c>
    </row>
    <row r="1122" spans="1:18" x14ac:dyDescent="0.3">
      <c r="A1122">
        <v>5397</v>
      </c>
      <c r="B1122" s="1">
        <v>54000</v>
      </c>
      <c r="C1122" t="s">
        <v>265</v>
      </c>
      <c r="D1122" s="1">
        <v>6014</v>
      </c>
      <c r="E1122" s="1">
        <v>5317</v>
      </c>
      <c r="F1122" t="s">
        <v>2692</v>
      </c>
      <c r="H1122" s="1">
        <v>40500</v>
      </c>
      <c r="I1122" s="2">
        <v>45171</v>
      </c>
      <c r="J1122" t="s">
        <v>38</v>
      </c>
      <c r="K1122" t="s">
        <v>42</v>
      </c>
      <c r="L1122" s="1">
        <v>50000</v>
      </c>
      <c r="M1122">
        <v>5397</v>
      </c>
      <c r="N1122" t="s">
        <v>895</v>
      </c>
      <c r="O1122" t="s">
        <v>2410</v>
      </c>
      <c r="P1122">
        <v>254</v>
      </c>
    </row>
    <row r="1123" spans="1:18" x14ac:dyDescent="0.3">
      <c r="A1123">
        <v>4763</v>
      </c>
      <c r="B1123" s="1">
        <v>8500</v>
      </c>
      <c r="C1123" t="s">
        <v>2693</v>
      </c>
      <c r="D1123" s="1">
        <v>819</v>
      </c>
      <c r="E1123" s="1">
        <v>1192</v>
      </c>
      <c r="F1123" t="s">
        <v>2694</v>
      </c>
      <c r="H1123" s="1">
        <v>18500</v>
      </c>
      <c r="I1123" s="2">
        <v>44778</v>
      </c>
      <c r="J1123" t="s">
        <v>38</v>
      </c>
      <c r="K1123" t="s">
        <v>47</v>
      </c>
      <c r="L1123" s="1">
        <v>7000</v>
      </c>
      <c r="M1123">
        <v>4763</v>
      </c>
      <c r="N1123" t="s">
        <v>1596</v>
      </c>
      <c r="O1123" t="s">
        <v>2695</v>
      </c>
      <c r="P1123">
        <v>6</v>
      </c>
    </row>
    <row r="1124" spans="1:18" x14ac:dyDescent="0.3">
      <c r="A1124">
        <v>5980</v>
      </c>
      <c r="B1124" s="1">
        <v>75000</v>
      </c>
      <c r="C1124" t="s">
        <v>1606</v>
      </c>
      <c r="D1124" s="1">
        <v>16586</v>
      </c>
      <c r="E1124" s="1">
        <v>11191</v>
      </c>
      <c r="F1124" t="s">
        <v>1932</v>
      </c>
      <c r="J1124" t="s">
        <v>38</v>
      </c>
      <c r="K1124" t="s">
        <v>42</v>
      </c>
      <c r="L1124" s="1">
        <v>25000</v>
      </c>
      <c r="M1124">
        <v>5980</v>
      </c>
      <c r="N1124" t="s">
        <v>2696</v>
      </c>
      <c r="O1124" t="s">
        <v>2697</v>
      </c>
      <c r="P1124">
        <v>348</v>
      </c>
    </row>
    <row r="1125" spans="1:18" x14ac:dyDescent="0.3">
      <c r="A1125">
        <v>5960</v>
      </c>
      <c r="B1125" s="1">
        <v>103000</v>
      </c>
      <c r="C1125" t="s">
        <v>2317</v>
      </c>
      <c r="D1125" s="1">
        <v>27622</v>
      </c>
      <c r="E1125" s="1">
        <v>21321</v>
      </c>
      <c r="F1125" t="s">
        <v>1690</v>
      </c>
      <c r="J1125" t="s">
        <v>38</v>
      </c>
      <c r="K1125" t="s">
        <v>42</v>
      </c>
      <c r="L1125" s="1">
        <v>35000</v>
      </c>
      <c r="M1125">
        <v>5960</v>
      </c>
      <c r="N1125" t="s">
        <v>3083</v>
      </c>
      <c r="O1125" t="s">
        <v>587</v>
      </c>
      <c r="P1125">
        <v>51</v>
      </c>
    </row>
    <row r="1126" spans="1:18" x14ac:dyDescent="0.3">
      <c r="A1126">
        <v>5981</v>
      </c>
      <c r="B1126" s="1">
        <v>23500</v>
      </c>
      <c r="C1126" t="s">
        <v>1339</v>
      </c>
      <c r="D1126" s="1">
        <v>5016</v>
      </c>
      <c r="E1126" t="s">
        <v>36</v>
      </c>
      <c r="F1126" t="s">
        <v>2698</v>
      </c>
      <c r="J1126" t="s">
        <v>114</v>
      </c>
      <c r="K1126" t="s">
        <v>47</v>
      </c>
      <c r="L1126" s="1">
        <v>5000</v>
      </c>
      <c r="M1126">
        <v>5981</v>
      </c>
      <c r="N1126" t="s">
        <v>2699</v>
      </c>
      <c r="O1126" t="s">
        <v>479</v>
      </c>
      <c r="P1126">
        <v>14</v>
      </c>
      <c r="Q1126">
        <v>10</v>
      </c>
      <c r="R1126" s="2">
        <v>49295</v>
      </c>
    </row>
    <row r="1127" spans="1:18" x14ac:dyDescent="0.3">
      <c r="A1127">
        <v>4100</v>
      </c>
      <c r="B1127" s="1">
        <v>205000</v>
      </c>
      <c r="C1127" t="s">
        <v>433</v>
      </c>
      <c r="D1127" s="1">
        <v>22025</v>
      </c>
      <c r="E1127" s="1">
        <v>23660</v>
      </c>
      <c r="F1127" t="s">
        <v>2700</v>
      </c>
      <c r="H1127" s="1">
        <v>152000</v>
      </c>
      <c r="I1127" s="2">
        <v>44413</v>
      </c>
      <c r="J1127" t="s">
        <v>38</v>
      </c>
      <c r="K1127" t="s">
        <v>52</v>
      </c>
      <c r="L1127" s="1">
        <v>23159</v>
      </c>
      <c r="M1127">
        <v>4100</v>
      </c>
      <c r="N1127" t="s">
        <v>2175</v>
      </c>
      <c r="O1127" t="s">
        <v>1641</v>
      </c>
      <c r="P1127">
        <v>66</v>
      </c>
    </row>
    <row r="1128" spans="1:18" x14ac:dyDescent="0.3">
      <c r="A1128">
        <v>5978</v>
      </c>
      <c r="B1128" s="1">
        <v>25000</v>
      </c>
      <c r="C1128" t="s">
        <v>813</v>
      </c>
      <c r="D1128" s="1">
        <v>5372</v>
      </c>
      <c r="E1128" t="s">
        <v>36</v>
      </c>
      <c r="F1128" t="s">
        <v>463</v>
      </c>
      <c r="G1128">
        <v>1</v>
      </c>
      <c r="J1128" t="s">
        <v>38</v>
      </c>
      <c r="K1128" t="s">
        <v>42</v>
      </c>
      <c r="L1128" s="1">
        <v>5000</v>
      </c>
      <c r="M1128">
        <v>5978</v>
      </c>
      <c r="N1128" t="s">
        <v>2701</v>
      </c>
      <c r="O1128" t="s">
        <v>1941</v>
      </c>
    </row>
    <row r="1129" spans="1:18" x14ac:dyDescent="0.3">
      <c r="A1129">
        <v>4409</v>
      </c>
      <c r="B1129" s="1">
        <v>8400</v>
      </c>
      <c r="C1129" t="s">
        <v>2702</v>
      </c>
      <c r="D1129" s="1">
        <v>796</v>
      </c>
      <c r="E1129" s="1">
        <v>843</v>
      </c>
      <c r="F1129" t="s">
        <v>2703</v>
      </c>
      <c r="G1129">
        <v>1</v>
      </c>
      <c r="H1129" s="1">
        <v>12300</v>
      </c>
      <c r="I1129" s="2">
        <v>44539</v>
      </c>
      <c r="J1129" t="s">
        <v>38</v>
      </c>
      <c r="K1129" t="s">
        <v>47</v>
      </c>
      <c r="L1129" s="1">
        <v>1015</v>
      </c>
      <c r="M1129">
        <v>4409</v>
      </c>
      <c r="N1129" t="s">
        <v>1986</v>
      </c>
      <c r="O1129" t="s">
        <v>2704</v>
      </c>
    </row>
    <row r="1130" spans="1:18" x14ac:dyDescent="0.3">
      <c r="A1130">
        <v>4180</v>
      </c>
      <c r="B1130" s="1">
        <v>72000</v>
      </c>
      <c r="C1130" t="s">
        <v>2705</v>
      </c>
      <c r="D1130" s="1">
        <v>4342</v>
      </c>
      <c r="E1130" s="1">
        <v>3553</v>
      </c>
      <c r="F1130" t="s">
        <v>2706</v>
      </c>
      <c r="H1130" s="1">
        <v>75000</v>
      </c>
      <c r="I1130" s="2">
        <v>44449</v>
      </c>
      <c r="J1130" t="s">
        <v>38</v>
      </c>
      <c r="K1130" t="s">
        <v>42</v>
      </c>
      <c r="L1130" s="1">
        <v>71562</v>
      </c>
      <c r="M1130">
        <v>4180</v>
      </c>
      <c r="N1130" t="s">
        <v>2115</v>
      </c>
      <c r="O1130" t="s">
        <v>904</v>
      </c>
      <c r="P1130">
        <v>35</v>
      </c>
    </row>
    <row r="1131" spans="1:18" x14ac:dyDescent="0.3">
      <c r="A1131">
        <v>5936</v>
      </c>
      <c r="B1131" s="1">
        <v>16950</v>
      </c>
      <c r="C1131" t="s">
        <v>2303</v>
      </c>
      <c r="D1131" s="1">
        <v>6629</v>
      </c>
      <c r="E1131" s="1">
        <v>3106</v>
      </c>
      <c r="F1131" t="s">
        <v>2707</v>
      </c>
      <c r="J1131" t="s">
        <v>2544</v>
      </c>
      <c r="K1131" t="s">
        <v>36</v>
      </c>
      <c r="L1131" s="1">
        <v>6000</v>
      </c>
      <c r="M1131">
        <v>5936</v>
      </c>
      <c r="N1131" t="s">
        <v>2708</v>
      </c>
      <c r="O1131" t="s">
        <v>232</v>
      </c>
      <c r="P1131">
        <v>111</v>
      </c>
    </row>
    <row r="1132" spans="1:18" x14ac:dyDescent="0.3">
      <c r="A1132">
        <v>5972</v>
      </c>
      <c r="B1132" s="1">
        <v>13000</v>
      </c>
      <c r="C1132" t="s">
        <v>2051</v>
      </c>
      <c r="D1132" s="1">
        <v>2033</v>
      </c>
      <c r="E1132" s="1">
        <v>1913</v>
      </c>
      <c r="F1132" t="s">
        <v>1331</v>
      </c>
      <c r="J1132" t="s">
        <v>38</v>
      </c>
      <c r="K1132" t="s">
        <v>47</v>
      </c>
      <c r="L1132" s="1">
        <v>2000</v>
      </c>
      <c r="M1132">
        <v>5972</v>
      </c>
      <c r="N1132" t="s">
        <v>2709</v>
      </c>
      <c r="O1132" t="s">
        <v>2710</v>
      </c>
      <c r="P1132">
        <v>20</v>
      </c>
    </row>
    <row r="1133" spans="1:18" x14ac:dyDescent="0.3">
      <c r="A1133">
        <v>5964</v>
      </c>
      <c r="B1133" s="1">
        <v>45000</v>
      </c>
      <c r="C1133" t="s">
        <v>1009</v>
      </c>
      <c r="D1133" s="1">
        <v>9143</v>
      </c>
      <c r="E1133" s="1">
        <v>42045</v>
      </c>
      <c r="F1133" t="s">
        <v>2052</v>
      </c>
      <c r="J1133" t="s">
        <v>38</v>
      </c>
      <c r="K1133" t="s">
        <v>42</v>
      </c>
      <c r="L1133" s="1">
        <v>20000</v>
      </c>
      <c r="M1133">
        <v>5964</v>
      </c>
      <c r="N1133" t="s">
        <v>2711</v>
      </c>
      <c r="O1133" t="s">
        <v>1220</v>
      </c>
      <c r="P1133">
        <v>6</v>
      </c>
    </row>
    <row r="1134" spans="1:18" x14ac:dyDescent="0.3">
      <c r="A1134">
        <v>4209</v>
      </c>
      <c r="B1134" s="1">
        <v>13500</v>
      </c>
      <c r="C1134" t="s">
        <v>2712</v>
      </c>
      <c r="D1134" s="1">
        <v>842</v>
      </c>
      <c r="E1134" s="1">
        <v>1127</v>
      </c>
      <c r="F1134" t="s">
        <v>2713</v>
      </c>
      <c r="H1134" s="1">
        <v>19500</v>
      </c>
      <c r="I1134" s="2">
        <v>44456</v>
      </c>
      <c r="J1134" t="s">
        <v>38</v>
      </c>
      <c r="K1134" t="s">
        <v>47</v>
      </c>
      <c r="L1134" s="1">
        <v>12500</v>
      </c>
      <c r="M1134">
        <v>4209</v>
      </c>
      <c r="N1134" t="s">
        <v>2102</v>
      </c>
      <c r="O1134" t="s">
        <v>2714</v>
      </c>
      <c r="P1134">
        <v>19</v>
      </c>
    </row>
    <row r="1135" spans="1:18" x14ac:dyDescent="0.3">
      <c r="A1135">
        <v>5979</v>
      </c>
      <c r="B1135" s="1">
        <v>7500</v>
      </c>
      <c r="C1135" t="s">
        <v>392</v>
      </c>
      <c r="D1135" s="1">
        <v>1166</v>
      </c>
      <c r="E1135" s="1">
        <v>1382</v>
      </c>
      <c r="F1135" t="s">
        <v>2715</v>
      </c>
      <c r="J1135" t="s">
        <v>57</v>
      </c>
      <c r="K1135" t="s">
        <v>47</v>
      </c>
      <c r="L1135" s="1">
        <v>1166</v>
      </c>
      <c r="M1135">
        <v>5979</v>
      </c>
      <c r="N1135" t="s">
        <v>2716</v>
      </c>
      <c r="O1135" t="s">
        <v>2511</v>
      </c>
      <c r="P1135">
        <v>26</v>
      </c>
      <c r="Q1135">
        <v>30</v>
      </c>
      <c r="R1135" s="2">
        <v>56595</v>
      </c>
    </row>
    <row r="1136" spans="1:18" x14ac:dyDescent="0.3">
      <c r="A1136">
        <v>5966</v>
      </c>
      <c r="B1136" s="1">
        <v>14950</v>
      </c>
      <c r="C1136" t="s">
        <v>1625</v>
      </c>
      <c r="D1136" s="1">
        <v>2956</v>
      </c>
      <c r="E1136" s="1">
        <v>2489</v>
      </c>
      <c r="F1136" t="s">
        <v>321</v>
      </c>
      <c r="J1136" t="s">
        <v>57</v>
      </c>
      <c r="K1136" t="s">
        <v>42</v>
      </c>
      <c r="L1136" s="1">
        <v>5000</v>
      </c>
      <c r="M1136">
        <v>5966</v>
      </c>
      <c r="N1136" t="s">
        <v>2717</v>
      </c>
      <c r="O1136" t="s">
        <v>198</v>
      </c>
      <c r="P1136">
        <v>66</v>
      </c>
      <c r="Q1136">
        <v>30</v>
      </c>
      <c r="R1136" s="2">
        <v>56592</v>
      </c>
    </row>
    <row r="1137" spans="1:18" x14ac:dyDescent="0.3">
      <c r="A1137">
        <v>5750</v>
      </c>
      <c r="B1137" s="1">
        <v>238000</v>
      </c>
      <c r="C1137" t="s">
        <v>480</v>
      </c>
      <c r="D1137" s="1">
        <v>33653</v>
      </c>
      <c r="E1137" s="1">
        <v>26595</v>
      </c>
      <c r="F1137" t="s">
        <v>2718</v>
      </c>
      <c r="J1137" t="s">
        <v>38</v>
      </c>
      <c r="K1137" t="s">
        <v>52</v>
      </c>
      <c r="L1137" s="1">
        <v>130000</v>
      </c>
      <c r="M1137">
        <v>5750</v>
      </c>
      <c r="N1137" t="s">
        <v>2719</v>
      </c>
      <c r="O1137" t="s">
        <v>2720</v>
      </c>
      <c r="P1137">
        <v>299</v>
      </c>
    </row>
    <row r="1138" spans="1:18" x14ac:dyDescent="0.3">
      <c r="A1138">
        <v>5890</v>
      </c>
      <c r="B1138" s="1">
        <v>75000</v>
      </c>
      <c r="C1138" t="s">
        <v>368</v>
      </c>
      <c r="D1138" s="1">
        <v>8422</v>
      </c>
      <c r="E1138" s="1">
        <v>7991</v>
      </c>
      <c r="F1138" t="s">
        <v>2478</v>
      </c>
      <c r="H1138" s="1">
        <v>70500</v>
      </c>
      <c r="I1138" s="2">
        <v>45568</v>
      </c>
      <c r="J1138" t="s">
        <v>57</v>
      </c>
      <c r="K1138" t="s">
        <v>42</v>
      </c>
      <c r="L1138" s="1">
        <v>35250</v>
      </c>
      <c r="M1138">
        <v>5890</v>
      </c>
      <c r="N1138" t="s">
        <v>1699</v>
      </c>
      <c r="P1138">
        <v>80</v>
      </c>
      <c r="Q1138">
        <v>27.5</v>
      </c>
      <c r="R1138" s="2">
        <v>55678</v>
      </c>
    </row>
    <row r="1139" spans="1:18" x14ac:dyDescent="0.3">
      <c r="A1139">
        <v>4270</v>
      </c>
      <c r="B1139" s="1">
        <v>2700</v>
      </c>
      <c r="C1139" t="s">
        <v>2721</v>
      </c>
      <c r="D1139" s="1">
        <v>376</v>
      </c>
      <c r="E1139" s="1">
        <v>640</v>
      </c>
      <c r="F1139" t="s">
        <v>332</v>
      </c>
      <c r="H1139" s="1">
        <v>9000</v>
      </c>
      <c r="I1139" s="2">
        <v>44469</v>
      </c>
      <c r="J1139" t="s">
        <v>38</v>
      </c>
      <c r="K1139" t="s">
        <v>47</v>
      </c>
      <c r="L1139" s="1">
        <v>1700</v>
      </c>
      <c r="M1139">
        <v>4270</v>
      </c>
      <c r="N1139" t="s">
        <v>2090</v>
      </c>
      <c r="O1139" t="s">
        <v>2722</v>
      </c>
      <c r="P1139">
        <v>4</v>
      </c>
    </row>
    <row r="1140" spans="1:18" x14ac:dyDescent="0.3">
      <c r="A1140">
        <v>4104</v>
      </c>
      <c r="B1140" s="1">
        <v>47000</v>
      </c>
      <c r="C1140" t="s">
        <v>2218</v>
      </c>
      <c r="D1140" s="1">
        <v>11886</v>
      </c>
      <c r="E1140" s="1">
        <v>10757</v>
      </c>
      <c r="F1140" t="s">
        <v>2723</v>
      </c>
      <c r="H1140" s="1">
        <v>49145</v>
      </c>
      <c r="I1140" s="2">
        <v>44431</v>
      </c>
      <c r="J1140" t="s">
        <v>114</v>
      </c>
      <c r="K1140" t="s">
        <v>42</v>
      </c>
      <c r="L1140" s="1">
        <v>40000</v>
      </c>
      <c r="M1140">
        <v>4104</v>
      </c>
      <c r="N1140" t="s">
        <v>2146</v>
      </c>
      <c r="O1140" t="s">
        <v>1097</v>
      </c>
      <c r="P1140">
        <v>15</v>
      </c>
      <c r="Q1140">
        <v>5.74</v>
      </c>
      <c r="R1140" s="2">
        <v>47728</v>
      </c>
    </row>
    <row r="1141" spans="1:18" x14ac:dyDescent="0.3">
      <c r="A1141">
        <v>5894</v>
      </c>
      <c r="B1141" s="1">
        <v>540000</v>
      </c>
      <c r="C1141" t="s">
        <v>2724</v>
      </c>
      <c r="D1141" s="1">
        <v>407219</v>
      </c>
      <c r="E1141" s="1">
        <v>487002</v>
      </c>
      <c r="F1141" t="s">
        <v>1552</v>
      </c>
      <c r="J1141" t="s">
        <v>2544</v>
      </c>
      <c r="K1141" t="s">
        <v>36</v>
      </c>
      <c r="L1141" s="1">
        <v>200000</v>
      </c>
      <c r="M1141">
        <v>5894</v>
      </c>
      <c r="O1141" t="s">
        <v>2725</v>
      </c>
      <c r="P1141">
        <v>214</v>
      </c>
    </row>
    <row r="1142" spans="1:18" x14ac:dyDescent="0.3">
      <c r="A1142">
        <v>5952</v>
      </c>
      <c r="B1142" s="1">
        <v>30250</v>
      </c>
      <c r="C1142" t="s">
        <v>1606</v>
      </c>
      <c r="D1142" s="1">
        <v>6696</v>
      </c>
      <c r="E1142" s="1">
        <v>6377</v>
      </c>
      <c r="F1142" t="s">
        <v>2726</v>
      </c>
      <c r="J1142" t="s">
        <v>114</v>
      </c>
      <c r="K1142" t="s">
        <v>42</v>
      </c>
      <c r="L1142" s="1">
        <v>15000</v>
      </c>
      <c r="M1142">
        <v>5952</v>
      </c>
      <c r="N1142" t="s">
        <v>2727</v>
      </c>
      <c r="O1142" t="s">
        <v>799</v>
      </c>
      <c r="P1142">
        <v>57</v>
      </c>
      <c r="Q1142">
        <v>10</v>
      </c>
      <c r="R1142" s="2">
        <v>49282</v>
      </c>
    </row>
    <row r="1143" spans="1:18" x14ac:dyDescent="0.3">
      <c r="A1143">
        <v>5962</v>
      </c>
      <c r="B1143" s="1">
        <v>165000</v>
      </c>
      <c r="C1143" t="s">
        <v>2728</v>
      </c>
      <c r="D1143" s="1">
        <v>13812</v>
      </c>
      <c r="E1143" s="1">
        <v>15067</v>
      </c>
      <c r="F1143" t="s">
        <v>2729</v>
      </c>
      <c r="J1143" t="s">
        <v>57</v>
      </c>
      <c r="K1143" t="s">
        <v>52</v>
      </c>
      <c r="L1143" s="1">
        <v>75000</v>
      </c>
      <c r="M1143">
        <v>5962</v>
      </c>
      <c r="N1143" t="s">
        <v>2730</v>
      </c>
      <c r="O1143" t="s">
        <v>917</v>
      </c>
      <c r="P1143">
        <v>137</v>
      </c>
      <c r="Q1143">
        <v>30</v>
      </c>
      <c r="R1143" s="2">
        <v>56586</v>
      </c>
    </row>
    <row r="1144" spans="1:18" x14ac:dyDescent="0.3">
      <c r="A1144">
        <v>5959</v>
      </c>
      <c r="B1144" s="1">
        <v>9000</v>
      </c>
      <c r="C1144" t="s">
        <v>2731</v>
      </c>
      <c r="D1144" s="1">
        <v>1558</v>
      </c>
      <c r="E1144" s="1">
        <v>1529</v>
      </c>
      <c r="F1144" t="s">
        <v>2732</v>
      </c>
      <c r="J1144" t="s">
        <v>114</v>
      </c>
      <c r="K1144" t="s">
        <v>47</v>
      </c>
      <c r="L1144" s="1">
        <v>3000</v>
      </c>
      <c r="M1144">
        <v>5959</v>
      </c>
      <c r="N1144" t="s">
        <v>2733</v>
      </c>
      <c r="O1144" t="s">
        <v>383</v>
      </c>
      <c r="P1144">
        <v>36</v>
      </c>
      <c r="Q1144">
        <v>10</v>
      </c>
      <c r="R1144" s="2">
        <v>49280</v>
      </c>
    </row>
    <row r="1145" spans="1:18" x14ac:dyDescent="0.3">
      <c r="A1145">
        <v>5954</v>
      </c>
      <c r="B1145" s="1">
        <v>7200</v>
      </c>
      <c r="C1145" t="s">
        <v>2734</v>
      </c>
      <c r="D1145" s="1">
        <v>1513</v>
      </c>
      <c r="E1145" s="1">
        <v>1038</v>
      </c>
      <c r="F1145" t="s">
        <v>2735</v>
      </c>
      <c r="J1145" t="s">
        <v>57</v>
      </c>
      <c r="K1145" t="s">
        <v>42</v>
      </c>
      <c r="L1145" s="1">
        <v>3000</v>
      </c>
      <c r="M1145">
        <v>5954</v>
      </c>
      <c r="N1145" t="s">
        <v>2736</v>
      </c>
      <c r="O1145" t="s">
        <v>448</v>
      </c>
      <c r="P1145">
        <v>32</v>
      </c>
      <c r="Q1145">
        <v>30</v>
      </c>
      <c r="R1145" s="2">
        <v>56585</v>
      </c>
    </row>
    <row r="1146" spans="1:18" x14ac:dyDescent="0.3">
      <c r="A1146">
        <v>5940</v>
      </c>
      <c r="B1146" s="1">
        <v>36750</v>
      </c>
      <c r="C1146" t="s">
        <v>2737</v>
      </c>
      <c r="D1146" s="1">
        <v>4280</v>
      </c>
      <c r="E1146" s="1">
        <v>6751</v>
      </c>
      <c r="F1146" t="s">
        <v>2738</v>
      </c>
      <c r="H1146" s="1">
        <v>30000</v>
      </c>
      <c r="I1146" s="2">
        <v>45366</v>
      </c>
      <c r="J1146" t="s">
        <v>38</v>
      </c>
      <c r="K1146" t="s">
        <v>36</v>
      </c>
      <c r="L1146" s="1">
        <v>15000</v>
      </c>
      <c r="M1146">
        <v>5940</v>
      </c>
      <c r="N1146" t="s">
        <v>442</v>
      </c>
      <c r="O1146" t="s">
        <v>2739</v>
      </c>
      <c r="P1146">
        <v>25</v>
      </c>
    </row>
    <row r="1147" spans="1:18" x14ac:dyDescent="0.3">
      <c r="A1147">
        <v>5956</v>
      </c>
      <c r="B1147" s="1">
        <v>214000</v>
      </c>
      <c r="C1147" t="s">
        <v>357</v>
      </c>
      <c r="D1147" s="1">
        <v>40826</v>
      </c>
      <c r="E1147" t="s">
        <v>36</v>
      </c>
      <c r="F1147" t="s">
        <v>380</v>
      </c>
      <c r="J1147" t="s">
        <v>38</v>
      </c>
      <c r="K1147" t="s">
        <v>52</v>
      </c>
      <c r="L1147" s="1">
        <v>150000</v>
      </c>
      <c r="M1147">
        <v>5956</v>
      </c>
      <c r="N1147" t="s">
        <v>2740</v>
      </c>
      <c r="O1147" t="s">
        <v>1016</v>
      </c>
      <c r="P1147">
        <v>8</v>
      </c>
    </row>
    <row r="1148" spans="1:18" x14ac:dyDescent="0.3">
      <c r="A1148">
        <v>5955</v>
      </c>
      <c r="B1148" s="1">
        <v>15000</v>
      </c>
      <c r="C1148" t="s">
        <v>2741</v>
      </c>
      <c r="D1148" s="1">
        <v>11465</v>
      </c>
      <c r="E1148" s="1">
        <v>4240</v>
      </c>
      <c r="F1148" t="s">
        <v>1320</v>
      </c>
      <c r="J1148" t="s">
        <v>2544</v>
      </c>
      <c r="K1148" t="s">
        <v>36</v>
      </c>
      <c r="L1148" s="1">
        <v>5000</v>
      </c>
      <c r="M1148">
        <v>5955</v>
      </c>
      <c r="N1148" t="s">
        <v>2742</v>
      </c>
      <c r="O1148" t="s">
        <v>1797</v>
      </c>
      <c r="P1148">
        <v>16</v>
      </c>
    </row>
    <row r="1149" spans="1:18" x14ac:dyDescent="0.3">
      <c r="A1149">
        <v>5005</v>
      </c>
      <c r="B1149" s="1">
        <v>86888</v>
      </c>
      <c r="C1149" t="s">
        <v>1211</v>
      </c>
      <c r="D1149" s="1">
        <v>13885</v>
      </c>
      <c r="E1149" s="1">
        <v>13521</v>
      </c>
      <c r="F1149" t="s">
        <v>2468</v>
      </c>
      <c r="H1149" s="1">
        <v>65500</v>
      </c>
      <c r="I1149" s="2">
        <v>44940</v>
      </c>
      <c r="J1149" t="s">
        <v>38</v>
      </c>
      <c r="K1149" t="s">
        <v>42</v>
      </c>
      <c r="L1149" s="1">
        <v>50000</v>
      </c>
      <c r="M1149">
        <v>5005</v>
      </c>
      <c r="N1149" t="s">
        <v>1355</v>
      </c>
      <c r="O1149" t="s">
        <v>850</v>
      </c>
      <c r="P1149">
        <v>21</v>
      </c>
    </row>
    <row r="1150" spans="1:18" x14ac:dyDescent="0.3">
      <c r="A1150">
        <v>5877</v>
      </c>
      <c r="B1150" s="1">
        <v>146888</v>
      </c>
      <c r="C1150" t="s">
        <v>199</v>
      </c>
      <c r="D1150" s="1">
        <v>21720</v>
      </c>
      <c r="E1150" s="1">
        <v>19478</v>
      </c>
      <c r="F1150" t="s">
        <v>2743</v>
      </c>
      <c r="J1150" t="s">
        <v>38</v>
      </c>
      <c r="K1150" t="s">
        <v>52</v>
      </c>
      <c r="L1150" s="1">
        <v>85000</v>
      </c>
      <c r="M1150">
        <v>5877</v>
      </c>
      <c r="N1150" t="s">
        <v>2744</v>
      </c>
      <c r="O1150" t="s">
        <v>1060</v>
      </c>
      <c r="P1150">
        <v>26</v>
      </c>
    </row>
    <row r="1151" spans="1:18" x14ac:dyDescent="0.3">
      <c r="A1151">
        <v>5924</v>
      </c>
      <c r="B1151" s="1">
        <v>800000</v>
      </c>
      <c r="C1151" t="s">
        <v>2745</v>
      </c>
      <c r="D1151" s="1">
        <v>72299</v>
      </c>
      <c r="E1151" s="1">
        <v>50662</v>
      </c>
      <c r="F1151" t="s">
        <v>2746</v>
      </c>
      <c r="J1151" t="s">
        <v>38</v>
      </c>
      <c r="K1151" t="s">
        <v>52</v>
      </c>
      <c r="L1151" s="1">
        <v>290000</v>
      </c>
      <c r="M1151">
        <v>5924</v>
      </c>
      <c r="N1151" t="s">
        <v>2747</v>
      </c>
      <c r="O1151" t="s">
        <v>2748</v>
      </c>
      <c r="P1151">
        <v>28</v>
      </c>
    </row>
    <row r="1152" spans="1:18" x14ac:dyDescent="0.3">
      <c r="A1152">
        <v>5934</v>
      </c>
      <c r="B1152" s="1">
        <v>533001</v>
      </c>
      <c r="C1152" t="s">
        <v>2749</v>
      </c>
      <c r="D1152" s="1">
        <v>41192</v>
      </c>
      <c r="E1152" s="1">
        <v>40786</v>
      </c>
      <c r="F1152" t="s">
        <v>2750</v>
      </c>
      <c r="J1152" t="s">
        <v>38</v>
      </c>
      <c r="K1152" t="s">
        <v>36</v>
      </c>
      <c r="L1152" s="1">
        <v>350000</v>
      </c>
      <c r="M1152">
        <v>5934</v>
      </c>
      <c r="N1152" t="s">
        <v>2538</v>
      </c>
      <c r="O1152" t="s">
        <v>2751</v>
      </c>
      <c r="P1152">
        <v>516</v>
      </c>
    </row>
    <row r="1153" spans="1:18" x14ac:dyDescent="0.3">
      <c r="A1153">
        <v>5795</v>
      </c>
      <c r="B1153" s="1">
        <v>56223</v>
      </c>
      <c r="C1153" t="s">
        <v>1307</v>
      </c>
      <c r="D1153" s="1">
        <v>6247</v>
      </c>
      <c r="E1153" t="s">
        <v>36</v>
      </c>
      <c r="F1153" t="s">
        <v>2752</v>
      </c>
      <c r="H1153" s="1">
        <v>51000</v>
      </c>
      <c r="I1153" s="2">
        <v>45471</v>
      </c>
      <c r="J1153" t="s">
        <v>38</v>
      </c>
      <c r="K1153" t="s">
        <v>42</v>
      </c>
      <c r="L1153" s="1">
        <v>25500</v>
      </c>
      <c r="M1153">
        <v>5795</v>
      </c>
      <c r="N1153" t="s">
        <v>99</v>
      </c>
      <c r="O1153" t="s">
        <v>147</v>
      </c>
      <c r="P1153">
        <v>59</v>
      </c>
    </row>
    <row r="1154" spans="1:18" x14ac:dyDescent="0.3">
      <c r="A1154">
        <v>5925</v>
      </c>
      <c r="B1154" s="1">
        <v>12000</v>
      </c>
      <c r="C1154" t="s">
        <v>2731</v>
      </c>
      <c r="D1154" s="1">
        <v>2075</v>
      </c>
      <c r="E1154" s="1">
        <v>1918</v>
      </c>
      <c r="F1154" t="s">
        <v>501</v>
      </c>
      <c r="J1154" t="s">
        <v>38</v>
      </c>
      <c r="K1154" t="s">
        <v>42</v>
      </c>
      <c r="L1154" s="1">
        <v>5000</v>
      </c>
      <c r="M1154">
        <v>5925</v>
      </c>
      <c r="N1154" t="s">
        <v>2753</v>
      </c>
      <c r="O1154" t="s">
        <v>398</v>
      </c>
      <c r="P1154">
        <v>86</v>
      </c>
    </row>
    <row r="1155" spans="1:18" x14ac:dyDescent="0.3">
      <c r="A1155">
        <v>5912</v>
      </c>
      <c r="B1155" s="1">
        <v>78000</v>
      </c>
      <c r="C1155" t="s">
        <v>1051</v>
      </c>
      <c r="D1155" s="1">
        <v>21610</v>
      </c>
      <c r="E1155" s="1">
        <v>16331</v>
      </c>
      <c r="F1155" t="s">
        <v>2404</v>
      </c>
      <c r="J1155" t="s">
        <v>38</v>
      </c>
      <c r="K1155" t="s">
        <v>42</v>
      </c>
      <c r="L1155" s="1">
        <v>45000</v>
      </c>
      <c r="M1155">
        <v>5912</v>
      </c>
      <c r="N1155" t="s">
        <v>2754</v>
      </c>
      <c r="O1155" t="s">
        <v>415</v>
      </c>
      <c r="P1155">
        <v>75</v>
      </c>
    </row>
    <row r="1156" spans="1:18" x14ac:dyDescent="0.3">
      <c r="A1156">
        <v>5942</v>
      </c>
      <c r="B1156" s="1">
        <v>40050</v>
      </c>
      <c r="C1156" t="s">
        <v>327</v>
      </c>
      <c r="D1156" s="1">
        <v>6135</v>
      </c>
      <c r="E1156" s="1">
        <v>4854</v>
      </c>
      <c r="F1156" t="s">
        <v>2755</v>
      </c>
      <c r="J1156" t="s">
        <v>38</v>
      </c>
      <c r="K1156" t="s">
        <v>42</v>
      </c>
      <c r="L1156" s="1">
        <v>12000</v>
      </c>
      <c r="M1156">
        <v>5942</v>
      </c>
      <c r="N1156" t="s">
        <v>2736</v>
      </c>
      <c r="O1156" t="s">
        <v>1047</v>
      </c>
      <c r="P1156">
        <v>47</v>
      </c>
    </row>
    <row r="1157" spans="1:18" x14ac:dyDescent="0.3">
      <c r="A1157">
        <v>5928</v>
      </c>
      <c r="B1157" s="1">
        <v>83999</v>
      </c>
      <c r="C1157" t="s">
        <v>2756</v>
      </c>
      <c r="D1157" s="1">
        <v>5755</v>
      </c>
      <c r="E1157" s="1">
        <v>7954</v>
      </c>
      <c r="F1157" t="s">
        <v>2757</v>
      </c>
      <c r="J1157" t="s">
        <v>38</v>
      </c>
      <c r="K1157" t="s">
        <v>42</v>
      </c>
      <c r="L1157" s="1">
        <v>5755</v>
      </c>
      <c r="M1157">
        <v>5928</v>
      </c>
      <c r="N1157" t="s">
        <v>2758</v>
      </c>
      <c r="O1157" t="s">
        <v>1027</v>
      </c>
      <c r="P1157">
        <v>19</v>
      </c>
    </row>
    <row r="1158" spans="1:18" x14ac:dyDescent="0.3">
      <c r="A1158">
        <v>5923</v>
      </c>
      <c r="B1158" s="1">
        <v>50000</v>
      </c>
      <c r="C1158" t="s">
        <v>2759</v>
      </c>
      <c r="D1158" s="1">
        <v>15065</v>
      </c>
      <c r="E1158" t="s">
        <v>36</v>
      </c>
      <c r="F1158" t="s">
        <v>1748</v>
      </c>
      <c r="J1158" t="s">
        <v>38</v>
      </c>
      <c r="K1158" t="s">
        <v>52</v>
      </c>
      <c r="L1158" s="1">
        <v>25000</v>
      </c>
      <c r="M1158">
        <v>5923</v>
      </c>
      <c r="N1158" t="s">
        <v>2760</v>
      </c>
      <c r="O1158" t="s">
        <v>147</v>
      </c>
      <c r="P1158">
        <v>5</v>
      </c>
    </row>
    <row r="1159" spans="1:18" x14ac:dyDescent="0.3">
      <c r="A1159">
        <v>4264</v>
      </c>
      <c r="B1159" s="1">
        <v>13000</v>
      </c>
      <c r="C1159" t="s">
        <v>999</v>
      </c>
      <c r="D1159" s="1">
        <v>2719</v>
      </c>
      <c r="E1159" s="1">
        <v>3481</v>
      </c>
      <c r="F1159" t="s">
        <v>426</v>
      </c>
      <c r="H1159" s="1">
        <v>19500</v>
      </c>
      <c r="I1159" s="2">
        <v>44480</v>
      </c>
      <c r="J1159" t="s">
        <v>38</v>
      </c>
      <c r="K1159" t="s">
        <v>42</v>
      </c>
      <c r="L1159" s="1">
        <v>3139</v>
      </c>
      <c r="M1159">
        <v>4264</v>
      </c>
      <c r="N1159" t="s">
        <v>2066</v>
      </c>
      <c r="O1159" t="s">
        <v>2761</v>
      </c>
      <c r="P1159">
        <v>2</v>
      </c>
    </row>
    <row r="1160" spans="1:18" x14ac:dyDescent="0.3">
      <c r="A1160">
        <v>5235</v>
      </c>
      <c r="B1160" s="1">
        <v>945000</v>
      </c>
      <c r="C1160" t="s">
        <v>1746</v>
      </c>
      <c r="D1160" s="1">
        <v>104645</v>
      </c>
      <c r="E1160" s="1">
        <v>100557</v>
      </c>
      <c r="F1160" t="s">
        <v>2114</v>
      </c>
      <c r="H1160" s="1">
        <v>850000</v>
      </c>
      <c r="I1160" s="2">
        <v>45092</v>
      </c>
      <c r="J1160" t="s">
        <v>38</v>
      </c>
      <c r="K1160" t="s">
        <v>52</v>
      </c>
      <c r="L1160" s="1">
        <v>425000</v>
      </c>
      <c r="M1160">
        <v>5235</v>
      </c>
      <c r="N1160" t="s">
        <v>1035</v>
      </c>
      <c r="O1160" t="s">
        <v>553</v>
      </c>
      <c r="P1160">
        <v>105</v>
      </c>
    </row>
    <row r="1161" spans="1:18" x14ac:dyDescent="0.3">
      <c r="A1161">
        <v>5188</v>
      </c>
      <c r="B1161" s="1">
        <v>11500</v>
      </c>
      <c r="C1161" t="s">
        <v>1098</v>
      </c>
      <c r="D1161" s="1">
        <v>1488</v>
      </c>
      <c r="E1161" s="1">
        <v>1245</v>
      </c>
      <c r="F1161" t="s">
        <v>2762</v>
      </c>
      <c r="G1161">
        <v>1</v>
      </c>
      <c r="H1161" s="1">
        <v>7750</v>
      </c>
      <c r="I1161" s="2">
        <v>45071</v>
      </c>
      <c r="J1161" t="s">
        <v>57</v>
      </c>
      <c r="K1161" t="s">
        <v>42</v>
      </c>
      <c r="L1161" s="1">
        <v>10000</v>
      </c>
      <c r="M1161">
        <v>5188</v>
      </c>
      <c r="N1161" t="s">
        <v>1087</v>
      </c>
      <c r="O1161" t="s">
        <v>890</v>
      </c>
      <c r="Q1161">
        <v>28.14</v>
      </c>
      <c r="R1161" s="2">
        <v>55886</v>
      </c>
    </row>
    <row r="1162" spans="1:18" x14ac:dyDescent="0.3">
      <c r="A1162">
        <v>5866</v>
      </c>
      <c r="B1162" s="1">
        <v>512000</v>
      </c>
      <c r="C1162" t="s">
        <v>2763</v>
      </c>
      <c r="D1162" s="1">
        <v>38757</v>
      </c>
      <c r="E1162" s="1">
        <v>40109</v>
      </c>
      <c r="F1162" t="s">
        <v>2764</v>
      </c>
      <c r="J1162" t="s">
        <v>38</v>
      </c>
      <c r="K1162" t="s">
        <v>36</v>
      </c>
      <c r="L1162" s="1">
        <v>350000</v>
      </c>
      <c r="M1162">
        <v>5866</v>
      </c>
      <c r="N1162" t="s">
        <v>2538</v>
      </c>
      <c r="O1162" t="s">
        <v>2765</v>
      </c>
      <c r="P1162">
        <v>513</v>
      </c>
    </row>
    <row r="1163" spans="1:18" x14ac:dyDescent="0.3">
      <c r="A1163">
        <v>5917</v>
      </c>
      <c r="B1163" s="1">
        <v>43250</v>
      </c>
      <c r="C1163" t="s">
        <v>683</v>
      </c>
      <c r="D1163" s="1">
        <v>4465</v>
      </c>
      <c r="E1163" s="1">
        <v>4899</v>
      </c>
      <c r="F1163" t="s">
        <v>2766</v>
      </c>
      <c r="J1163" t="s">
        <v>38</v>
      </c>
      <c r="K1163" t="s">
        <v>42</v>
      </c>
      <c r="L1163" s="1">
        <v>17500</v>
      </c>
      <c r="M1163">
        <v>5917</v>
      </c>
      <c r="N1163" t="s">
        <v>2767</v>
      </c>
      <c r="O1163" t="s">
        <v>857</v>
      </c>
      <c r="P1163">
        <v>227</v>
      </c>
    </row>
    <row r="1164" spans="1:18" x14ac:dyDescent="0.3">
      <c r="A1164">
        <v>5915</v>
      </c>
      <c r="B1164" s="1">
        <v>20000</v>
      </c>
      <c r="C1164" t="s">
        <v>2768</v>
      </c>
      <c r="D1164" s="1">
        <v>2685</v>
      </c>
      <c r="E1164" s="1">
        <v>3813</v>
      </c>
      <c r="F1164" t="s">
        <v>663</v>
      </c>
      <c r="J1164" t="s">
        <v>38</v>
      </c>
      <c r="K1164" t="s">
        <v>42</v>
      </c>
      <c r="L1164" s="1">
        <v>10000</v>
      </c>
      <c r="M1164">
        <v>5915</v>
      </c>
      <c r="N1164" t="s">
        <v>2769</v>
      </c>
      <c r="O1164" t="s">
        <v>1410</v>
      </c>
      <c r="P1164">
        <v>140</v>
      </c>
    </row>
    <row r="1165" spans="1:18" x14ac:dyDescent="0.3">
      <c r="A1165">
        <v>5763</v>
      </c>
      <c r="B1165" s="1">
        <v>16500</v>
      </c>
      <c r="C1165" t="s">
        <v>2109</v>
      </c>
      <c r="D1165" s="1">
        <v>2248</v>
      </c>
      <c r="E1165" s="1">
        <v>2050</v>
      </c>
      <c r="F1165" t="s">
        <v>2770</v>
      </c>
      <c r="H1165" s="1">
        <v>14000</v>
      </c>
      <c r="I1165" s="2">
        <v>45473</v>
      </c>
      <c r="J1165" t="s">
        <v>57</v>
      </c>
      <c r="K1165" t="s">
        <v>42</v>
      </c>
      <c r="L1165" s="1">
        <v>15000</v>
      </c>
      <c r="M1165">
        <v>5763</v>
      </c>
      <c r="N1165" t="s">
        <v>77</v>
      </c>
      <c r="P1165">
        <v>101</v>
      </c>
      <c r="Q1165">
        <v>29.37</v>
      </c>
      <c r="R1165" s="2">
        <v>56330</v>
      </c>
    </row>
    <row r="1166" spans="1:18" x14ac:dyDescent="0.3">
      <c r="A1166">
        <v>5902</v>
      </c>
      <c r="B1166" s="1">
        <v>35500</v>
      </c>
      <c r="C1166" t="s">
        <v>1064</v>
      </c>
      <c r="D1166" s="1">
        <v>4049</v>
      </c>
      <c r="E1166" s="1">
        <v>4554</v>
      </c>
      <c r="F1166" t="s">
        <v>2771</v>
      </c>
      <c r="J1166" t="s">
        <v>38</v>
      </c>
      <c r="K1166" t="s">
        <v>42</v>
      </c>
      <c r="L1166" s="1">
        <v>16000</v>
      </c>
      <c r="M1166">
        <v>5902</v>
      </c>
      <c r="N1166" t="s">
        <v>2772</v>
      </c>
      <c r="O1166" t="s">
        <v>198</v>
      </c>
      <c r="P1166">
        <v>56</v>
      </c>
    </row>
    <row r="1167" spans="1:18" x14ac:dyDescent="0.3">
      <c r="A1167">
        <v>5900</v>
      </c>
      <c r="B1167" s="1">
        <v>35000</v>
      </c>
      <c r="C1167" t="s">
        <v>1098</v>
      </c>
      <c r="D1167" s="1">
        <v>4525</v>
      </c>
      <c r="E1167" s="1">
        <v>4351</v>
      </c>
      <c r="F1167" t="s">
        <v>527</v>
      </c>
      <c r="J1167" t="s">
        <v>57</v>
      </c>
      <c r="K1167" t="s">
        <v>42</v>
      </c>
      <c r="L1167" s="1">
        <v>19500</v>
      </c>
      <c r="M1167">
        <v>5900</v>
      </c>
      <c r="N1167" t="s">
        <v>2773</v>
      </c>
      <c r="O1167" t="s">
        <v>153</v>
      </c>
      <c r="P1167">
        <v>65</v>
      </c>
      <c r="Q1167">
        <v>30</v>
      </c>
      <c r="R1167" s="2">
        <v>56557</v>
      </c>
    </row>
    <row r="1168" spans="1:18" x14ac:dyDescent="0.3">
      <c r="A1168">
        <v>5913</v>
      </c>
      <c r="B1168" s="1">
        <v>26000</v>
      </c>
      <c r="C1168" t="s">
        <v>2774</v>
      </c>
      <c r="D1168" s="1">
        <v>1387</v>
      </c>
      <c r="E1168" s="1">
        <v>1214</v>
      </c>
      <c r="F1168" t="s">
        <v>2775</v>
      </c>
      <c r="J1168" t="s">
        <v>38</v>
      </c>
      <c r="K1168" t="s">
        <v>42</v>
      </c>
      <c r="L1168" s="1">
        <v>7500</v>
      </c>
      <c r="M1168">
        <v>5913</v>
      </c>
      <c r="N1168" t="s">
        <v>2758</v>
      </c>
      <c r="O1168" t="s">
        <v>2609</v>
      </c>
      <c r="P1168">
        <v>142</v>
      </c>
    </row>
    <row r="1169" spans="1:18" x14ac:dyDescent="0.3">
      <c r="A1169">
        <v>4502</v>
      </c>
      <c r="B1169" s="1">
        <v>18500</v>
      </c>
      <c r="C1169" t="s">
        <v>2776</v>
      </c>
      <c r="D1169" s="1">
        <v>1554</v>
      </c>
      <c r="E1169" s="1">
        <v>1979</v>
      </c>
      <c r="F1169" t="s">
        <v>2777</v>
      </c>
      <c r="H1169" s="1">
        <v>23370</v>
      </c>
      <c r="I1169" s="2">
        <v>44603</v>
      </c>
      <c r="J1169" t="s">
        <v>38</v>
      </c>
      <c r="K1169" t="s">
        <v>42</v>
      </c>
      <c r="L1169" s="1">
        <v>2198</v>
      </c>
      <c r="M1169">
        <v>4502</v>
      </c>
      <c r="N1169" t="s">
        <v>1911</v>
      </c>
      <c r="O1169" t="s">
        <v>2778</v>
      </c>
      <c r="P1169">
        <v>52</v>
      </c>
    </row>
    <row r="1170" spans="1:18" x14ac:dyDescent="0.3">
      <c r="A1170">
        <v>5895</v>
      </c>
      <c r="B1170" s="1">
        <v>42000</v>
      </c>
      <c r="C1170" t="s">
        <v>2779</v>
      </c>
      <c r="D1170" s="1">
        <v>6637</v>
      </c>
      <c r="E1170" s="1">
        <v>6159</v>
      </c>
      <c r="F1170" t="s">
        <v>2780</v>
      </c>
      <c r="J1170" t="s">
        <v>38</v>
      </c>
      <c r="K1170" t="s">
        <v>42</v>
      </c>
      <c r="L1170" s="1">
        <v>15000</v>
      </c>
      <c r="M1170">
        <v>5895</v>
      </c>
      <c r="N1170" t="s">
        <v>2781</v>
      </c>
      <c r="O1170" t="s">
        <v>82</v>
      </c>
      <c r="P1170">
        <v>133</v>
      </c>
    </row>
    <row r="1171" spans="1:18" x14ac:dyDescent="0.3">
      <c r="A1171">
        <v>5905</v>
      </c>
      <c r="B1171" s="1">
        <v>20000</v>
      </c>
      <c r="C1171" t="s">
        <v>368</v>
      </c>
      <c r="D1171" s="1">
        <v>2245</v>
      </c>
      <c r="E1171" s="1">
        <v>2528</v>
      </c>
      <c r="F1171" t="s">
        <v>2782</v>
      </c>
      <c r="J1171" t="s">
        <v>38</v>
      </c>
      <c r="K1171" t="s">
        <v>42</v>
      </c>
      <c r="L1171" s="1">
        <v>2245</v>
      </c>
      <c r="M1171">
        <v>5905</v>
      </c>
      <c r="N1171" t="s">
        <v>2783</v>
      </c>
      <c r="O1171" t="s">
        <v>70</v>
      </c>
      <c r="P1171">
        <v>46</v>
      </c>
    </row>
    <row r="1172" spans="1:18" x14ac:dyDescent="0.3">
      <c r="A1172">
        <v>5026</v>
      </c>
      <c r="B1172" s="1">
        <v>28500</v>
      </c>
      <c r="C1172" t="s">
        <v>2784</v>
      </c>
      <c r="D1172" s="1">
        <v>2057</v>
      </c>
      <c r="E1172" s="1">
        <v>2677</v>
      </c>
      <c r="F1172" t="s">
        <v>2785</v>
      </c>
      <c r="H1172" s="1">
        <v>32051</v>
      </c>
      <c r="I1172" s="2">
        <v>44943</v>
      </c>
      <c r="J1172" t="s">
        <v>38</v>
      </c>
      <c r="K1172" t="s">
        <v>42</v>
      </c>
      <c r="L1172" s="1">
        <v>28000</v>
      </c>
      <c r="M1172">
        <v>5026</v>
      </c>
      <c r="N1172" t="s">
        <v>1350</v>
      </c>
      <c r="O1172" t="s">
        <v>508</v>
      </c>
      <c r="P1172">
        <v>52</v>
      </c>
    </row>
    <row r="1173" spans="1:18" x14ac:dyDescent="0.3">
      <c r="A1173">
        <v>5908</v>
      </c>
      <c r="B1173" s="1">
        <v>18000</v>
      </c>
      <c r="C1173" t="s">
        <v>2671</v>
      </c>
      <c r="D1173" s="1">
        <v>3222</v>
      </c>
      <c r="E1173" s="1">
        <v>3032</v>
      </c>
      <c r="F1173" t="s">
        <v>2732</v>
      </c>
      <c r="J1173" t="s">
        <v>2544</v>
      </c>
      <c r="K1173" t="s">
        <v>36</v>
      </c>
      <c r="L1173" s="1">
        <v>7000</v>
      </c>
      <c r="M1173">
        <v>5908</v>
      </c>
      <c r="O1173" t="s">
        <v>82</v>
      </c>
      <c r="P1173">
        <v>169</v>
      </c>
    </row>
    <row r="1174" spans="1:18" x14ac:dyDescent="0.3">
      <c r="A1174">
        <v>4981</v>
      </c>
      <c r="B1174" s="1">
        <v>8500</v>
      </c>
      <c r="C1174" t="s">
        <v>2786</v>
      </c>
      <c r="D1174" s="1">
        <v>626</v>
      </c>
      <c r="E1174" s="1">
        <v>1009</v>
      </c>
      <c r="F1174" t="s">
        <v>676</v>
      </c>
      <c r="H1174" s="1">
        <v>8000</v>
      </c>
      <c r="I1174" s="2">
        <v>44916</v>
      </c>
      <c r="J1174" t="s">
        <v>114</v>
      </c>
      <c r="K1174" t="s">
        <v>47</v>
      </c>
      <c r="L1174" s="1">
        <v>3857</v>
      </c>
      <c r="M1174">
        <v>4981</v>
      </c>
      <c r="N1174" t="s">
        <v>1405</v>
      </c>
      <c r="O1174" t="s">
        <v>63</v>
      </c>
      <c r="P1174">
        <v>66</v>
      </c>
      <c r="Q1174">
        <v>8.14</v>
      </c>
      <c r="R1174" s="2">
        <v>48569</v>
      </c>
    </row>
    <row r="1175" spans="1:18" x14ac:dyDescent="0.3">
      <c r="A1175">
        <v>5901</v>
      </c>
      <c r="B1175" s="1">
        <v>9100</v>
      </c>
      <c r="C1175" t="s">
        <v>906</v>
      </c>
      <c r="D1175" s="1">
        <v>946</v>
      </c>
      <c r="E1175" s="1">
        <v>775</v>
      </c>
      <c r="F1175" t="s">
        <v>2787</v>
      </c>
      <c r="J1175" t="s">
        <v>38</v>
      </c>
      <c r="K1175" t="s">
        <v>47</v>
      </c>
      <c r="L1175" s="1">
        <v>4000</v>
      </c>
      <c r="M1175">
        <v>5901</v>
      </c>
      <c r="N1175" t="s">
        <v>2788</v>
      </c>
      <c r="O1175" t="s">
        <v>1047</v>
      </c>
      <c r="P1175">
        <v>30</v>
      </c>
    </row>
    <row r="1176" spans="1:18" x14ac:dyDescent="0.3">
      <c r="A1176">
        <v>5686</v>
      </c>
      <c r="B1176" s="1">
        <v>67500</v>
      </c>
      <c r="C1176" t="s">
        <v>2789</v>
      </c>
      <c r="D1176" s="1">
        <v>2588</v>
      </c>
      <c r="E1176" s="1">
        <v>2572</v>
      </c>
      <c r="F1176" t="s">
        <v>2790</v>
      </c>
      <c r="G1176">
        <v>1</v>
      </c>
      <c r="J1176" t="s">
        <v>38</v>
      </c>
      <c r="K1176" t="s">
        <v>36</v>
      </c>
      <c r="L1176" s="1">
        <v>38000</v>
      </c>
      <c r="M1176">
        <v>5686</v>
      </c>
      <c r="O1176" t="s">
        <v>2791</v>
      </c>
    </row>
    <row r="1177" spans="1:18" x14ac:dyDescent="0.3">
      <c r="A1177">
        <v>5610</v>
      </c>
      <c r="B1177" s="1">
        <v>75000</v>
      </c>
      <c r="C1177" t="s">
        <v>2792</v>
      </c>
      <c r="D1177" s="1">
        <v>3235</v>
      </c>
      <c r="E1177" s="1">
        <v>3215</v>
      </c>
      <c r="F1177" t="s">
        <v>2790</v>
      </c>
      <c r="G1177">
        <v>1</v>
      </c>
      <c r="J1177" t="s">
        <v>38</v>
      </c>
      <c r="K1177" t="s">
        <v>36</v>
      </c>
      <c r="L1177" s="1">
        <v>30000</v>
      </c>
      <c r="M1177">
        <v>5610</v>
      </c>
      <c r="O1177" t="s">
        <v>2793</v>
      </c>
    </row>
    <row r="1178" spans="1:18" x14ac:dyDescent="0.3">
      <c r="A1178">
        <v>5899</v>
      </c>
      <c r="B1178" s="1">
        <v>37500</v>
      </c>
      <c r="C1178" t="s">
        <v>1581</v>
      </c>
      <c r="D1178" s="1">
        <v>6627</v>
      </c>
      <c r="E1178" s="1">
        <v>6810</v>
      </c>
      <c r="F1178" t="s">
        <v>2318</v>
      </c>
      <c r="J1178" t="s">
        <v>38</v>
      </c>
      <c r="K1178" t="s">
        <v>42</v>
      </c>
      <c r="L1178" s="1">
        <v>20000</v>
      </c>
      <c r="M1178">
        <v>5899</v>
      </c>
      <c r="N1178" t="s">
        <v>2794</v>
      </c>
      <c r="O1178" t="s">
        <v>214</v>
      </c>
      <c r="P1178">
        <v>49</v>
      </c>
    </row>
    <row r="1179" spans="1:18" x14ac:dyDescent="0.3">
      <c r="A1179">
        <v>5910</v>
      </c>
      <c r="B1179" s="1">
        <v>13500</v>
      </c>
      <c r="C1179" t="s">
        <v>2795</v>
      </c>
      <c r="D1179" s="1">
        <v>3813</v>
      </c>
      <c r="E1179" s="1">
        <v>2817</v>
      </c>
      <c r="F1179" t="s">
        <v>1839</v>
      </c>
      <c r="J1179" t="s">
        <v>38</v>
      </c>
      <c r="K1179" t="s">
        <v>42</v>
      </c>
      <c r="L1179" s="1">
        <v>7000</v>
      </c>
      <c r="M1179">
        <v>5910</v>
      </c>
      <c r="N1179" t="s">
        <v>2677</v>
      </c>
      <c r="O1179" t="s">
        <v>111</v>
      </c>
      <c r="P1179">
        <v>11</v>
      </c>
    </row>
    <row r="1180" spans="1:18" x14ac:dyDescent="0.3">
      <c r="A1180">
        <v>5884</v>
      </c>
      <c r="B1180" s="1">
        <v>88000</v>
      </c>
      <c r="C1180" t="s">
        <v>1447</v>
      </c>
      <c r="D1180" s="1">
        <v>13296</v>
      </c>
      <c r="E1180" s="1">
        <v>13259</v>
      </c>
      <c r="F1180" t="s">
        <v>2796</v>
      </c>
      <c r="G1180">
        <v>1</v>
      </c>
      <c r="J1180" t="s">
        <v>114</v>
      </c>
      <c r="K1180" t="s">
        <v>36</v>
      </c>
      <c r="L1180" s="1">
        <v>60000</v>
      </c>
      <c r="M1180">
        <v>5884</v>
      </c>
      <c r="O1180" t="s">
        <v>966</v>
      </c>
      <c r="Q1180">
        <v>10</v>
      </c>
      <c r="R1180" s="2">
        <v>49245</v>
      </c>
    </row>
    <row r="1181" spans="1:18" x14ac:dyDescent="0.3">
      <c r="A1181">
        <v>5907</v>
      </c>
      <c r="B1181" s="1">
        <v>12500</v>
      </c>
      <c r="C1181" t="s">
        <v>2797</v>
      </c>
      <c r="D1181" s="1">
        <v>1285</v>
      </c>
      <c r="E1181" s="1">
        <v>1243</v>
      </c>
      <c r="F1181" t="s">
        <v>2798</v>
      </c>
      <c r="J1181" t="s">
        <v>57</v>
      </c>
      <c r="K1181" t="s">
        <v>36</v>
      </c>
      <c r="L1181" s="1">
        <v>5000</v>
      </c>
      <c r="M1181">
        <v>5907</v>
      </c>
      <c r="O1181" t="s">
        <v>74</v>
      </c>
      <c r="P1181">
        <v>98</v>
      </c>
      <c r="Q1181">
        <v>30</v>
      </c>
      <c r="R1181" s="2">
        <v>56548</v>
      </c>
    </row>
    <row r="1182" spans="1:18" x14ac:dyDescent="0.3">
      <c r="A1182">
        <v>5356</v>
      </c>
      <c r="B1182" s="1">
        <v>7500</v>
      </c>
      <c r="C1182" t="s">
        <v>2799</v>
      </c>
      <c r="D1182" s="1">
        <v>712</v>
      </c>
      <c r="E1182" s="1">
        <v>913</v>
      </c>
      <c r="F1182" t="s">
        <v>2800</v>
      </c>
      <c r="H1182" s="1">
        <v>8805</v>
      </c>
      <c r="I1182" s="2">
        <v>45198</v>
      </c>
      <c r="J1182" t="s">
        <v>38</v>
      </c>
      <c r="K1182" t="s">
        <v>47</v>
      </c>
      <c r="L1182" s="1">
        <v>4403</v>
      </c>
      <c r="M1182">
        <v>5356</v>
      </c>
      <c r="N1182" t="s">
        <v>855</v>
      </c>
      <c r="O1182" t="s">
        <v>139</v>
      </c>
      <c r="P1182">
        <v>7</v>
      </c>
    </row>
    <row r="1183" spans="1:18" x14ac:dyDescent="0.3">
      <c r="A1183">
        <v>5886</v>
      </c>
      <c r="B1183" s="1">
        <v>13000</v>
      </c>
      <c r="C1183" t="s">
        <v>2801</v>
      </c>
      <c r="D1183" s="1">
        <v>13592</v>
      </c>
      <c r="E1183" s="1">
        <v>9354</v>
      </c>
      <c r="F1183" t="s">
        <v>942</v>
      </c>
      <c r="J1183" t="s">
        <v>2544</v>
      </c>
      <c r="K1183" t="s">
        <v>36</v>
      </c>
      <c r="L1183" s="1">
        <v>5000</v>
      </c>
      <c r="M1183">
        <v>5886</v>
      </c>
      <c r="O1183" t="s">
        <v>290</v>
      </c>
      <c r="P1183">
        <v>941</v>
      </c>
    </row>
    <row r="1184" spans="1:18" x14ac:dyDescent="0.3">
      <c r="A1184">
        <v>5893</v>
      </c>
      <c r="B1184" s="1">
        <v>160000</v>
      </c>
      <c r="C1184" t="s">
        <v>2802</v>
      </c>
      <c r="D1184" s="1">
        <v>20074</v>
      </c>
      <c r="E1184" s="1">
        <v>17695</v>
      </c>
      <c r="F1184" t="s">
        <v>2803</v>
      </c>
      <c r="J1184" t="s">
        <v>38</v>
      </c>
      <c r="K1184" t="s">
        <v>52</v>
      </c>
      <c r="L1184" s="1">
        <v>70000</v>
      </c>
      <c r="M1184">
        <v>5893</v>
      </c>
      <c r="N1184" t="s">
        <v>2804</v>
      </c>
      <c r="O1184" t="s">
        <v>290</v>
      </c>
      <c r="P1184">
        <v>50</v>
      </c>
    </row>
    <row r="1185" spans="1:18" x14ac:dyDescent="0.3">
      <c r="A1185">
        <v>4855</v>
      </c>
      <c r="B1185" s="1">
        <v>51000</v>
      </c>
      <c r="C1185" t="s">
        <v>2154</v>
      </c>
      <c r="D1185" s="1">
        <v>9837</v>
      </c>
      <c r="E1185" s="1">
        <v>8051</v>
      </c>
      <c r="F1185" t="s">
        <v>2357</v>
      </c>
      <c r="H1185" s="1">
        <v>43000</v>
      </c>
      <c r="I1185" s="2">
        <v>44831</v>
      </c>
      <c r="J1185" t="s">
        <v>38</v>
      </c>
      <c r="K1185" t="s">
        <v>42</v>
      </c>
      <c r="L1185" s="1">
        <v>50000</v>
      </c>
      <c r="M1185">
        <v>4855</v>
      </c>
      <c r="N1185" t="s">
        <v>1506</v>
      </c>
      <c r="O1185" t="s">
        <v>465</v>
      </c>
      <c r="P1185">
        <v>5</v>
      </c>
    </row>
    <row r="1186" spans="1:18" x14ac:dyDescent="0.3">
      <c r="A1186">
        <v>4192</v>
      </c>
      <c r="B1186" s="1">
        <v>15500</v>
      </c>
      <c r="C1186" t="s">
        <v>2805</v>
      </c>
      <c r="D1186" s="1">
        <v>1153</v>
      </c>
      <c r="E1186" s="1">
        <v>1109</v>
      </c>
      <c r="F1186" t="s">
        <v>2806</v>
      </c>
      <c r="H1186" s="1">
        <v>7750</v>
      </c>
      <c r="I1186" s="2">
        <v>44447</v>
      </c>
      <c r="J1186" t="s">
        <v>38</v>
      </c>
      <c r="K1186" t="s">
        <v>42</v>
      </c>
      <c r="L1186" s="1">
        <v>15000</v>
      </c>
      <c r="M1186">
        <v>4192</v>
      </c>
      <c r="N1186" t="s">
        <v>2118</v>
      </c>
      <c r="O1186" t="s">
        <v>2807</v>
      </c>
      <c r="P1186">
        <v>4</v>
      </c>
    </row>
    <row r="1187" spans="1:18" x14ac:dyDescent="0.3">
      <c r="A1187">
        <v>5564</v>
      </c>
      <c r="B1187" s="1">
        <v>9000</v>
      </c>
      <c r="C1187" t="s">
        <v>2808</v>
      </c>
      <c r="D1187" s="1">
        <v>723</v>
      </c>
      <c r="E1187" s="1">
        <v>784</v>
      </c>
      <c r="F1187" t="s">
        <v>1693</v>
      </c>
      <c r="H1187" s="1">
        <v>8350</v>
      </c>
      <c r="I1187" s="2">
        <v>44043</v>
      </c>
      <c r="J1187" t="s">
        <v>38</v>
      </c>
      <c r="K1187" t="s">
        <v>47</v>
      </c>
      <c r="L1187" s="1">
        <v>9000</v>
      </c>
      <c r="M1187">
        <v>5564</v>
      </c>
      <c r="N1187" t="s">
        <v>2809</v>
      </c>
      <c r="O1187" t="s">
        <v>656</v>
      </c>
      <c r="P1187">
        <v>70</v>
      </c>
    </row>
    <row r="1188" spans="1:18" x14ac:dyDescent="0.3">
      <c r="A1188">
        <v>5855</v>
      </c>
      <c r="B1188" s="1">
        <v>312500</v>
      </c>
      <c r="C1188" t="s">
        <v>2302</v>
      </c>
      <c r="D1188" s="1">
        <v>45585</v>
      </c>
      <c r="E1188" s="1">
        <v>40017</v>
      </c>
      <c r="F1188" t="s">
        <v>2810</v>
      </c>
      <c r="J1188" t="s">
        <v>38</v>
      </c>
      <c r="K1188" t="s">
        <v>36</v>
      </c>
      <c r="L1188" s="1">
        <v>190000</v>
      </c>
      <c r="M1188">
        <v>5855</v>
      </c>
      <c r="N1188" t="s">
        <v>2811</v>
      </c>
      <c r="O1188" t="s">
        <v>425</v>
      </c>
      <c r="P1188">
        <v>189</v>
      </c>
    </row>
    <row r="1189" spans="1:18" x14ac:dyDescent="0.3">
      <c r="A1189">
        <v>5880</v>
      </c>
      <c r="B1189" s="1">
        <v>79000</v>
      </c>
      <c r="C1189" t="s">
        <v>2812</v>
      </c>
      <c r="D1189" s="1">
        <v>19115</v>
      </c>
      <c r="E1189" s="1">
        <v>17049</v>
      </c>
      <c r="F1189" t="s">
        <v>2813</v>
      </c>
      <c r="J1189" t="s">
        <v>2544</v>
      </c>
      <c r="K1189" t="s">
        <v>36</v>
      </c>
      <c r="L1189" s="1">
        <v>40000</v>
      </c>
      <c r="M1189">
        <v>5880</v>
      </c>
      <c r="N1189" t="s">
        <v>2814</v>
      </c>
      <c r="O1189" t="s">
        <v>690</v>
      </c>
      <c r="P1189">
        <v>96</v>
      </c>
    </row>
    <row r="1190" spans="1:18" x14ac:dyDescent="0.3">
      <c r="A1190">
        <v>5883</v>
      </c>
      <c r="B1190" s="1">
        <v>12750</v>
      </c>
      <c r="C1190" t="s">
        <v>1838</v>
      </c>
      <c r="D1190" s="1">
        <v>2766</v>
      </c>
      <c r="E1190" s="1">
        <v>2803</v>
      </c>
      <c r="F1190" t="s">
        <v>2815</v>
      </c>
      <c r="J1190" t="s">
        <v>2544</v>
      </c>
      <c r="K1190" t="s">
        <v>36</v>
      </c>
      <c r="L1190" s="1">
        <v>7000</v>
      </c>
      <c r="M1190">
        <v>5883</v>
      </c>
      <c r="N1190" t="s">
        <v>2816</v>
      </c>
      <c r="O1190" t="s">
        <v>188</v>
      </c>
      <c r="P1190">
        <v>2</v>
      </c>
    </row>
    <row r="1191" spans="1:18" x14ac:dyDescent="0.3">
      <c r="A1191">
        <v>5878</v>
      </c>
      <c r="B1191" s="1">
        <v>21000</v>
      </c>
      <c r="C1191" t="s">
        <v>265</v>
      </c>
      <c r="D1191" s="1">
        <v>2338</v>
      </c>
      <c r="E1191" s="1">
        <v>2726</v>
      </c>
      <c r="F1191" t="s">
        <v>2817</v>
      </c>
      <c r="J1191" t="s">
        <v>38</v>
      </c>
      <c r="K1191" t="s">
        <v>36</v>
      </c>
      <c r="L1191" s="1">
        <v>7000</v>
      </c>
      <c r="M1191">
        <v>5878</v>
      </c>
      <c r="N1191" t="s">
        <v>2818</v>
      </c>
      <c r="O1191" t="s">
        <v>2819</v>
      </c>
      <c r="P1191">
        <v>20</v>
      </c>
    </row>
    <row r="1192" spans="1:18" x14ac:dyDescent="0.3">
      <c r="A1192">
        <v>5885</v>
      </c>
      <c r="B1192" s="1">
        <v>150000</v>
      </c>
      <c r="C1192" t="s">
        <v>2820</v>
      </c>
      <c r="D1192" s="1">
        <v>20038</v>
      </c>
      <c r="E1192" s="1">
        <v>17373</v>
      </c>
      <c r="F1192" t="s">
        <v>2282</v>
      </c>
      <c r="J1192" t="s">
        <v>38</v>
      </c>
      <c r="K1192" t="s">
        <v>52</v>
      </c>
      <c r="L1192" s="1">
        <v>65000</v>
      </c>
      <c r="M1192">
        <v>5885</v>
      </c>
      <c r="N1192" t="s">
        <v>2821</v>
      </c>
      <c r="O1192" t="s">
        <v>844</v>
      </c>
      <c r="P1192">
        <v>91</v>
      </c>
    </row>
    <row r="1193" spans="1:18" x14ac:dyDescent="0.3">
      <c r="A1193">
        <v>5019</v>
      </c>
      <c r="B1193" s="1">
        <v>4487</v>
      </c>
      <c r="C1193" t="s">
        <v>2822</v>
      </c>
      <c r="D1193" s="1">
        <v>220</v>
      </c>
      <c r="E1193" s="1">
        <v>1967</v>
      </c>
      <c r="F1193" t="s">
        <v>2669</v>
      </c>
      <c r="G1193">
        <v>1</v>
      </c>
      <c r="H1193" s="1">
        <v>9500</v>
      </c>
      <c r="I1193" s="2">
        <v>44948</v>
      </c>
      <c r="J1193" t="s">
        <v>57</v>
      </c>
      <c r="K1193" t="s">
        <v>36</v>
      </c>
      <c r="L1193" s="1">
        <v>3554</v>
      </c>
      <c r="M1193">
        <v>5019</v>
      </c>
      <c r="N1193" t="s">
        <v>1338</v>
      </c>
      <c r="O1193" t="s">
        <v>504</v>
      </c>
      <c r="Q1193">
        <v>26.53</v>
      </c>
      <c r="R1193" s="2">
        <v>55265</v>
      </c>
    </row>
    <row r="1194" spans="1:18" x14ac:dyDescent="0.3">
      <c r="A1194">
        <v>5680</v>
      </c>
      <c r="B1194" s="1">
        <v>75000</v>
      </c>
      <c r="C1194" t="s">
        <v>2812</v>
      </c>
      <c r="D1194" s="1">
        <v>18171</v>
      </c>
      <c r="E1194" s="1">
        <v>17882</v>
      </c>
      <c r="F1194" t="s">
        <v>2823</v>
      </c>
      <c r="J1194" t="s">
        <v>2544</v>
      </c>
      <c r="K1194" t="s">
        <v>36</v>
      </c>
      <c r="L1194" s="1">
        <v>30000</v>
      </c>
      <c r="M1194">
        <v>5680</v>
      </c>
      <c r="N1194" t="s">
        <v>2824</v>
      </c>
      <c r="O1194" t="s">
        <v>82</v>
      </c>
      <c r="P1194">
        <v>17</v>
      </c>
    </row>
    <row r="1195" spans="1:18" x14ac:dyDescent="0.3">
      <c r="A1195">
        <v>5868</v>
      </c>
      <c r="B1195" s="1">
        <v>78000</v>
      </c>
      <c r="C1195" t="s">
        <v>969</v>
      </c>
      <c r="D1195" s="1">
        <v>13991</v>
      </c>
      <c r="E1195" t="s">
        <v>36</v>
      </c>
      <c r="F1195" t="s">
        <v>463</v>
      </c>
      <c r="J1195" t="s">
        <v>38</v>
      </c>
      <c r="K1195" t="s">
        <v>42</v>
      </c>
      <c r="L1195" s="1">
        <v>30000</v>
      </c>
      <c r="M1195">
        <v>5868</v>
      </c>
      <c r="N1195" t="s">
        <v>2825</v>
      </c>
      <c r="O1195" t="s">
        <v>723</v>
      </c>
      <c r="P1195">
        <v>113</v>
      </c>
    </row>
    <row r="1196" spans="1:18" x14ac:dyDescent="0.3">
      <c r="A1196">
        <v>5708</v>
      </c>
      <c r="B1196" s="1">
        <v>8000</v>
      </c>
      <c r="C1196" t="s">
        <v>2161</v>
      </c>
      <c r="D1196" s="1">
        <v>1706</v>
      </c>
      <c r="E1196" s="1">
        <v>1463</v>
      </c>
      <c r="F1196" t="s">
        <v>252</v>
      </c>
      <c r="G1196">
        <v>1</v>
      </c>
      <c r="H1196" s="1">
        <v>5500</v>
      </c>
      <c r="I1196" s="2">
        <v>45441</v>
      </c>
      <c r="J1196" t="s">
        <v>114</v>
      </c>
      <c r="K1196" t="s">
        <v>47</v>
      </c>
      <c r="L1196" s="1">
        <v>2750</v>
      </c>
      <c r="M1196">
        <v>5708</v>
      </c>
      <c r="O1196" t="s">
        <v>2826</v>
      </c>
      <c r="Q1196">
        <v>3.96</v>
      </c>
      <c r="R1196" s="2">
        <v>47021</v>
      </c>
    </row>
    <row r="1197" spans="1:18" x14ac:dyDescent="0.3">
      <c r="A1197">
        <v>5780</v>
      </c>
      <c r="B1197" s="1">
        <v>75250</v>
      </c>
      <c r="C1197" t="s">
        <v>237</v>
      </c>
      <c r="D1197" s="1">
        <v>16206</v>
      </c>
      <c r="E1197" s="1">
        <v>17318</v>
      </c>
      <c r="F1197" t="s">
        <v>2827</v>
      </c>
      <c r="J1197" t="s">
        <v>2544</v>
      </c>
      <c r="K1197" t="s">
        <v>36</v>
      </c>
      <c r="L1197" s="1">
        <v>30000</v>
      </c>
      <c r="M1197">
        <v>5780</v>
      </c>
      <c r="N1197" t="s">
        <v>2828</v>
      </c>
      <c r="O1197" t="s">
        <v>814</v>
      </c>
      <c r="P1197">
        <v>1976</v>
      </c>
    </row>
    <row r="1198" spans="1:18" x14ac:dyDescent="0.3">
      <c r="A1198">
        <v>5182</v>
      </c>
      <c r="B1198" s="1">
        <v>21000</v>
      </c>
      <c r="C1198" t="s">
        <v>124</v>
      </c>
      <c r="D1198" s="1">
        <v>3816</v>
      </c>
      <c r="E1198" s="1">
        <v>3566</v>
      </c>
      <c r="F1198" t="s">
        <v>877</v>
      </c>
      <c r="H1198" s="1">
        <v>26500</v>
      </c>
      <c r="I1198" s="2">
        <v>45066</v>
      </c>
      <c r="J1198" t="s">
        <v>38</v>
      </c>
      <c r="K1198" t="s">
        <v>36</v>
      </c>
      <c r="L1198" s="1">
        <v>20500</v>
      </c>
      <c r="M1198">
        <v>5182</v>
      </c>
      <c r="O1198" t="s">
        <v>566</v>
      </c>
      <c r="P1198">
        <v>97</v>
      </c>
    </row>
    <row r="1199" spans="1:18" x14ac:dyDescent="0.3">
      <c r="A1199">
        <v>4772</v>
      </c>
      <c r="B1199" s="1">
        <v>5050</v>
      </c>
      <c r="C1199" t="s">
        <v>2829</v>
      </c>
      <c r="D1199" s="1">
        <v>639</v>
      </c>
      <c r="E1199" s="1">
        <v>513</v>
      </c>
      <c r="F1199" t="s">
        <v>2830</v>
      </c>
      <c r="H1199" s="1">
        <v>6000</v>
      </c>
      <c r="I1199" s="2">
        <v>44785</v>
      </c>
      <c r="J1199" t="s">
        <v>38</v>
      </c>
      <c r="K1199" t="s">
        <v>36</v>
      </c>
      <c r="L1199" s="1">
        <v>5000</v>
      </c>
      <c r="M1199">
        <v>4772</v>
      </c>
      <c r="O1199" t="s">
        <v>2831</v>
      </c>
      <c r="P1199">
        <v>57</v>
      </c>
    </row>
    <row r="1200" spans="1:18" x14ac:dyDescent="0.3">
      <c r="A1200">
        <v>5879</v>
      </c>
      <c r="B1200" s="1">
        <v>50000</v>
      </c>
      <c r="C1200" t="s">
        <v>2232</v>
      </c>
      <c r="D1200" s="1">
        <v>10215</v>
      </c>
      <c r="E1200" s="1">
        <v>13031</v>
      </c>
      <c r="F1200" t="s">
        <v>2832</v>
      </c>
      <c r="J1200" t="s">
        <v>38</v>
      </c>
      <c r="K1200" t="s">
        <v>42</v>
      </c>
      <c r="L1200" s="1">
        <v>35000</v>
      </c>
      <c r="M1200">
        <v>5879</v>
      </c>
      <c r="N1200" t="s">
        <v>2833</v>
      </c>
      <c r="O1200" t="s">
        <v>1227</v>
      </c>
      <c r="P1200">
        <v>119</v>
      </c>
    </row>
    <row r="1201" spans="1:18" x14ac:dyDescent="0.3">
      <c r="A1201">
        <v>5534</v>
      </c>
      <c r="B1201" s="1">
        <v>26000</v>
      </c>
      <c r="C1201" t="s">
        <v>2834</v>
      </c>
      <c r="D1201" s="1">
        <v>2687</v>
      </c>
      <c r="E1201" s="1">
        <v>2809</v>
      </c>
      <c r="F1201" t="s">
        <v>2835</v>
      </c>
      <c r="H1201" s="1">
        <v>7272</v>
      </c>
      <c r="I1201" s="2">
        <v>44179</v>
      </c>
      <c r="J1201" t="s">
        <v>38</v>
      </c>
      <c r="K1201" t="s">
        <v>42</v>
      </c>
      <c r="L1201" s="1">
        <v>26000</v>
      </c>
      <c r="M1201">
        <v>5534</v>
      </c>
      <c r="N1201" t="s">
        <v>2836</v>
      </c>
      <c r="O1201" t="s">
        <v>2837</v>
      </c>
      <c r="P1201">
        <v>104</v>
      </c>
    </row>
    <row r="1202" spans="1:18" x14ac:dyDescent="0.3">
      <c r="A1202">
        <v>5418</v>
      </c>
      <c r="B1202" s="1">
        <v>140200</v>
      </c>
      <c r="C1202" t="s">
        <v>2838</v>
      </c>
      <c r="D1202" s="1">
        <v>36489</v>
      </c>
      <c r="E1202" s="1">
        <v>28115</v>
      </c>
      <c r="F1202" t="s">
        <v>2839</v>
      </c>
      <c r="H1202" s="1">
        <v>160000</v>
      </c>
      <c r="I1202" s="2">
        <v>45254</v>
      </c>
      <c r="J1202" t="s">
        <v>57</v>
      </c>
      <c r="K1202" t="s">
        <v>52</v>
      </c>
      <c r="L1202" s="1">
        <v>1</v>
      </c>
      <c r="M1202">
        <v>5418</v>
      </c>
      <c r="N1202" t="s">
        <v>759</v>
      </c>
      <c r="O1202" t="s">
        <v>682</v>
      </c>
      <c r="P1202">
        <v>34</v>
      </c>
      <c r="Q1202">
        <v>30</v>
      </c>
      <c r="R1202" s="2">
        <v>56526</v>
      </c>
    </row>
    <row r="1203" spans="1:18" x14ac:dyDescent="0.3">
      <c r="A1203">
        <v>5525</v>
      </c>
      <c r="B1203" s="1">
        <v>53999</v>
      </c>
      <c r="C1203" t="s">
        <v>2840</v>
      </c>
      <c r="D1203" s="1">
        <v>6333</v>
      </c>
      <c r="E1203" s="1">
        <v>5128</v>
      </c>
      <c r="F1203" t="s">
        <v>645</v>
      </c>
      <c r="H1203" s="1">
        <v>38000</v>
      </c>
      <c r="I1203" s="2">
        <v>45314</v>
      </c>
      <c r="J1203" t="s">
        <v>38</v>
      </c>
      <c r="K1203" t="s">
        <v>42</v>
      </c>
      <c r="L1203" s="1">
        <v>48000</v>
      </c>
      <c r="M1203">
        <v>5525</v>
      </c>
      <c r="N1203" t="s">
        <v>558</v>
      </c>
      <c r="P1203">
        <v>181</v>
      </c>
    </row>
    <row r="1204" spans="1:18" x14ac:dyDescent="0.3">
      <c r="A1204">
        <v>4535</v>
      </c>
      <c r="B1204" s="1">
        <v>320000</v>
      </c>
      <c r="C1204" t="s">
        <v>1307</v>
      </c>
      <c r="D1204" s="1">
        <v>35574</v>
      </c>
      <c r="E1204" s="1">
        <v>22052</v>
      </c>
      <c r="F1204" t="s">
        <v>2841</v>
      </c>
      <c r="H1204" s="1">
        <v>102000</v>
      </c>
      <c r="I1204" s="2">
        <v>44624</v>
      </c>
      <c r="J1204" t="s">
        <v>38</v>
      </c>
      <c r="K1204" t="s">
        <v>52</v>
      </c>
      <c r="L1204" s="1">
        <v>100000</v>
      </c>
      <c r="M1204">
        <v>4535</v>
      </c>
      <c r="N1204" t="s">
        <v>1876</v>
      </c>
      <c r="O1204" t="s">
        <v>311</v>
      </c>
      <c r="P1204">
        <v>6</v>
      </c>
    </row>
    <row r="1205" spans="1:18" x14ac:dyDescent="0.3">
      <c r="A1205">
        <v>5595</v>
      </c>
      <c r="B1205" s="1">
        <v>190250</v>
      </c>
      <c r="C1205" t="s">
        <v>2842</v>
      </c>
      <c r="D1205" s="1">
        <v>28541</v>
      </c>
      <c r="E1205" s="1">
        <v>22036</v>
      </c>
      <c r="F1205" t="s">
        <v>2843</v>
      </c>
      <c r="H1205" s="1">
        <v>144231</v>
      </c>
      <c r="I1205" s="2">
        <v>45363</v>
      </c>
      <c r="J1205" t="s">
        <v>38</v>
      </c>
      <c r="K1205" t="s">
        <v>52</v>
      </c>
      <c r="L1205" s="1">
        <v>72115</v>
      </c>
      <c r="M1205">
        <v>5595</v>
      </c>
      <c r="N1205" t="s">
        <v>454</v>
      </c>
      <c r="O1205" t="s">
        <v>2844</v>
      </c>
      <c r="P1205">
        <v>193</v>
      </c>
    </row>
    <row r="1206" spans="1:18" x14ac:dyDescent="0.3">
      <c r="A1206">
        <v>4710</v>
      </c>
      <c r="B1206" s="1">
        <v>70500</v>
      </c>
      <c r="C1206" t="s">
        <v>2845</v>
      </c>
      <c r="D1206" s="1">
        <v>8834</v>
      </c>
      <c r="E1206" s="1">
        <v>7794</v>
      </c>
      <c r="F1206" t="s">
        <v>2583</v>
      </c>
      <c r="H1206" s="1">
        <v>60000</v>
      </c>
      <c r="I1206" s="2">
        <v>44720</v>
      </c>
      <c r="J1206" t="s">
        <v>57</v>
      </c>
      <c r="K1206" t="s">
        <v>42</v>
      </c>
      <c r="L1206" s="1">
        <v>6449</v>
      </c>
      <c r="M1206">
        <v>4710</v>
      </c>
      <c r="N1206" t="s">
        <v>1699</v>
      </c>
      <c r="O1206" t="s">
        <v>2846</v>
      </c>
      <c r="P1206">
        <v>80</v>
      </c>
      <c r="Q1206">
        <v>27.68</v>
      </c>
      <c r="R1206" s="2">
        <v>55678</v>
      </c>
    </row>
    <row r="1207" spans="1:18" x14ac:dyDescent="0.3">
      <c r="A1207">
        <v>5711</v>
      </c>
      <c r="B1207" s="1">
        <v>1035000</v>
      </c>
      <c r="C1207" t="s">
        <v>2847</v>
      </c>
      <c r="D1207" s="1">
        <v>64629</v>
      </c>
      <c r="E1207" s="1">
        <v>62680</v>
      </c>
      <c r="F1207" t="s">
        <v>2848</v>
      </c>
      <c r="G1207">
        <v>1</v>
      </c>
      <c r="J1207" t="s">
        <v>38</v>
      </c>
      <c r="K1207" t="s">
        <v>36</v>
      </c>
      <c r="L1207" s="1">
        <v>750000</v>
      </c>
      <c r="M1207">
        <v>5711</v>
      </c>
      <c r="O1207" t="s">
        <v>2849</v>
      </c>
    </row>
    <row r="1208" spans="1:18" x14ac:dyDescent="0.3">
      <c r="A1208">
        <v>5862</v>
      </c>
      <c r="B1208" s="1">
        <v>175000</v>
      </c>
      <c r="C1208" t="s">
        <v>2850</v>
      </c>
      <c r="D1208" s="1">
        <v>28635</v>
      </c>
      <c r="E1208" s="1">
        <v>40816</v>
      </c>
      <c r="F1208" t="s">
        <v>2851</v>
      </c>
      <c r="J1208" t="s">
        <v>38</v>
      </c>
      <c r="K1208" t="s">
        <v>52</v>
      </c>
      <c r="L1208" s="1">
        <v>85000</v>
      </c>
      <c r="M1208">
        <v>5862</v>
      </c>
      <c r="N1208" t="s">
        <v>2852</v>
      </c>
      <c r="O1208" t="s">
        <v>1622</v>
      </c>
      <c r="P1208">
        <v>42</v>
      </c>
    </row>
    <row r="1209" spans="1:18" x14ac:dyDescent="0.3">
      <c r="A1209">
        <v>5863</v>
      </c>
      <c r="B1209" s="1">
        <v>152500</v>
      </c>
      <c r="C1209" t="s">
        <v>1719</v>
      </c>
      <c r="D1209" s="1">
        <v>27613</v>
      </c>
      <c r="E1209" s="1">
        <v>25650</v>
      </c>
      <c r="F1209" t="s">
        <v>758</v>
      </c>
      <c r="J1209" t="s">
        <v>38</v>
      </c>
      <c r="K1209" t="s">
        <v>52</v>
      </c>
      <c r="L1209" s="1">
        <v>60000</v>
      </c>
      <c r="M1209">
        <v>5863</v>
      </c>
      <c r="N1209" t="s">
        <v>2853</v>
      </c>
      <c r="O1209" t="s">
        <v>576</v>
      </c>
      <c r="P1209">
        <v>80</v>
      </c>
    </row>
    <row r="1210" spans="1:18" x14ac:dyDescent="0.3">
      <c r="A1210">
        <v>5849</v>
      </c>
      <c r="B1210" s="1">
        <v>80500</v>
      </c>
      <c r="C1210" t="s">
        <v>331</v>
      </c>
      <c r="D1210" s="1">
        <v>13411</v>
      </c>
      <c r="E1210" s="1">
        <v>10285</v>
      </c>
      <c r="F1210" t="s">
        <v>1869</v>
      </c>
      <c r="J1210" t="s">
        <v>38</v>
      </c>
      <c r="K1210" t="s">
        <v>42</v>
      </c>
      <c r="L1210" s="1">
        <v>39000</v>
      </c>
      <c r="M1210">
        <v>5849</v>
      </c>
      <c r="N1210" t="s">
        <v>2854</v>
      </c>
      <c r="O1210" t="s">
        <v>212</v>
      </c>
      <c r="P1210">
        <v>107</v>
      </c>
    </row>
    <row r="1211" spans="1:18" x14ac:dyDescent="0.3">
      <c r="A1211">
        <v>5872</v>
      </c>
      <c r="B1211" s="1">
        <v>115000</v>
      </c>
      <c r="C1211" t="s">
        <v>976</v>
      </c>
      <c r="D1211" s="1">
        <v>30719</v>
      </c>
      <c r="E1211" s="1">
        <v>34835</v>
      </c>
      <c r="F1211" t="s">
        <v>2468</v>
      </c>
      <c r="J1211" t="s">
        <v>2544</v>
      </c>
      <c r="K1211" t="s">
        <v>36</v>
      </c>
      <c r="L1211" s="1">
        <v>60000</v>
      </c>
      <c r="M1211">
        <v>5872</v>
      </c>
      <c r="N1211" t="s">
        <v>2855</v>
      </c>
      <c r="O1211" t="s">
        <v>90</v>
      </c>
      <c r="P1211">
        <v>3693</v>
      </c>
    </row>
    <row r="1212" spans="1:18" x14ac:dyDescent="0.3">
      <c r="A1212">
        <v>5283</v>
      </c>
      <c r="B1212" s="1">
        <v>63001</v>
      </c>
      <c r="C1212" t="s">
        <v>893</v>
      </c>
      <c r="D1212" s="1">
        <v>7628</v>
      </c>
      <c r="E1212" s="1">
        <v>7677</v>
      </c>
      <c r="F1212" t="s">
        <v>2856</v>
      </c>
      <c r="H1212" s="1">
        <v>52100</v>
      </c>
      <c r="I1212" s="2">
        <v>45101</v>
      </c>
      <c r="J1212" t="s">
        <v>38</v>
      </c>
      <c r="K1212" t="s">
        <v>42</v>
      </c>
      <c r="L1212" s="1">
        <v>26050</v>
      </c>
      <c r="M1212">
        <v>5283</v>
      </c>
      <c r="N1212" t="s">
        <v>998</v>
      </c>
      <c r="O1212" t="s">
        <v>232</v>
      </c>
      <c r="P1212">
        <v>33</v>
      </c>
    </row>
    <row r="1213" spans="1:18" x14ac:dyDescent="0.3">
      <c r="A1213">
        <v>5865</v>
      </c>
      <c r="B1213" s="1">
        <v>57900</v>
      </c>
      <c r="C1213" t="s">
        <v>2857</v>
      </c>
      <c r="D1213" s="1">
        <v>15840</v>
      </c>
      <c r="E1213" s="1">
        <v>13458</v>
      </c>
      <c r="F1213" t="s">
        <v>2224</v>
      </c>
      <c r="G1213">
        <v>1</v>
      </c>
      <c r="J1213" t="s">
        <v>38</v>
      </c>
      <c r="K1213" t="s">
        <v>36</v>
      </c>
      <c r="L1213" s="1">
        <v>17500</v>
      </c>
      <c r="M1213">
        <v>5865</v>
      </c>
      <c r="N1213" t="s">
        <v>348</v>
      </c>
      <c r="O1213" t="s">
        <v>1232</v>
      </c>
    </row>
    <row r="1214" spans="1:18" x14ac:dyDescent="0.3">
      <c r="A1214">
        <v>5860</v>
      </c>
      <c r="B1214" s="1">
        <v>111500</v>
      </c>
      <c r="C1214" t="s">
        <v>277</v>
      </c>
      <c r="D1214" s="1">
        <v>10663</v>
      </c>
      <c r="E1214" s="1">
        <v>9064</v>
      </c>
      <c r="F1214" t="s">
        <v>1364</v>
      </c>
      <c r="J1214" t="s">
        <v>38</v>
      </c>
      <c r="K1214" t="s">
        <v>42</v>
      </c>
      <c r="L1214" s="1">
        <v>35000</v>
      </c>
      <c r="M1214">
        <v>5860</v>
      </c>
      <c r="N1214" t="s">
        <v>2858</v>
      </c>
      <c r="O1214" t="s">
        <v>2859</v>
      </c>
      <c r="P1214">
        <v>328</v>
      </c>
    </row>
    <row r="1215" spans="1:18" x14ac:dyDescent="0.3">
      <c r="A1215">
        <v>5832</v>
      </c>
      <c r="B1215" s="1">
        <v>107000</v>
      </c>
      <c r="C1215" t="s">
        <v>2860</v>
      </c>
      <c r="D1215" s="1">
        <v>6201</v>
      </c>
      <c r="E1215" s="1">
        <v>6417</v>
      </c>
      <c r="F1215" t="s">
        <v>2861</v>
      </c>
      <c r="J1215" t="s">
        <v>38</v>
      </c>
      <c r="K1215" t="s">
        <v>36</v>
      </c>
      <c r="L1215" s="1">
        <v>20000</v>
      </c>
      <c r="M1215">
        <v>5832</v>
      </c>
      <c r="N1215" t="s">
        <v>146</v>
      </c>
      <c r="O1215" t="s">
        <v>1232</v>
      </c>
      <c r="P1215">
        <v>513</v>
      </c>
    </row>
    <row r="1216" spans="1:18" x14ac:dyDescent="0.3">
      <c r="A1216">
        <v>5209</v>
      </c>
      <c r="B1216" s="1">
        <v>42000</v>
      </c>
      <c r="C1216" t="s">
        <v>1955</v>
      </c>
      <c r="D1216" s="1">
        <v>6008</v>
      </c>
      <c r="E1216" s="1">
        <v>5258</v>
      </c>
      <c r="F1216" t="s">
        <v>2862</v>
      </c>
      <c r="H1216" s="1">
        <v>45001</v>
      </c>
      <c r="I1216" s="2">
        <v>45081</v>
      </c>
      <c r="J1216" t="s">
        <v>38</v>
      </c>
      <c r="K1216" t="s">
        <v>36</v>
      </c>
      <c r="L1216" s="1">
        <v>41000</v>
      </c>
      <c r="M1216">
        <v>5209</v>
      </c>
      <c r="N1216" t="s">
        <v>1062</v>
      </c>
      <c r="O1216" t="s">
        <v>656</v>
      </c>
      <c r="P1216">
        <v>13</v>
      </c>
    </row>
    <row r="1217" spans="1:18" x14ac:dyDescent="0.3">
      <c r="A1217">
        <v>5850</v>
      </c>
      <c r="B1217" s="1">
        <v>110000</v>
      </c>
      <c r="C1217" t="s">
        <v>2863</v>
      </c>
      <c r="D1217" s="1">
        <v>10193</v>
      </c>
      <c r="E1217" s="1">
        <v>11443</v>
      </c>
      <c r="F1217" t="s">
        <v>2864</v>
      </c>
      <c r="J1217" t="s">
        <v>38</v>
      </c>
      <c r="K1217" t="s">
        <v>42</v>
      </c>
      <c r="L1217" s="1">
        <v>40000</v>
      </c>
      <c r="M1217">
        <v>5850</v>
      </c>
      <c r="N1217" t="s">
        <v>2865</v>
      </c>
      <c r="O1217" t="s">
        <v>2011</v>
      </c>
      <c r="P1217">
        <v>41</v>
      </c>
    </row>
    <row r="1218" spans="1:18" x14ac:dyDescent="0.3">
      <c r="A1218">
        <v>5870</v>
      </c>
      <c r="B1218" s="1">
        <v>29000</v>
      </c>
      <c r="C1218" t="s">
        <v>2620</v>
      </c>
      <c r="D1218" s="1">
        <v>8768</v>
      </c>
      <c r="E1218" s="1">
        <v>7248</v>
      </c>
      <c r="F1218" t="s">
        <v>2278</v>
      </c>
      <c r="J1218" t="s">
        <v>2544</v>
      </c>
      <c r="K1218" t="s">
        <v>36</v>
      </c>
      <c r="L1218" s="1">
        <v>10000</v>
      </c>
      <c r="M1218">
        <v>5870</v>
      </c>
      <c r="O1218" t="s">
        <v>2866</v>
      </c>
      <c r="P1218">
        <v>133</v>
      </c>
    </row>
    <row r="1219" spans="1:18" x14ac:dyDescent="0.3">
      <c r="A1219">
        <v>5782</v>
      </c>
      <c r="B1219" s="1">
        <v>169000</v>
      </c>
      <c r="C1219" t="s">
        <v>2867</v>
      </c>
      <c r="D1219" s="1">
        <v>26727</v>
      </c>
      <c r="E1219" s="1">
        <v>33758</v>
      </c>
      <c r="F1219" t="s">
        <v>2868</v>
      </c>
      <c r="H1219" s="1">
        <v>130000</v>
      </c>
      <c r="I1219" s="2">
        <v>45321</v>
      </c>
      <c r="J1219" t="s">
        <v>38</v>
      </c>
      <c r="K1219" t="s">
        <v>52</v>
      </c>
      <c r="L1219" s="1">
        <v>59141</v>
      </c>
      <c r="M1219">
        <v>5782</v>
      </c>
      <c r="N1219" t="s">
        <v>601</v>
      </c>
      <c r="O1219" t="s">
        <v>479</v>
      </c>
      <c r="P1219">
        <v>27</v>
      </c>
    </row>
    <row r="1220" spans="1:18" x14ac:dyDescent="0.3">
      <c r="A1220">
        <v>5867</v>
      </c>
      <c r="B1220" s="1">
        <v>130000</v>
      </c>
      <c r="C1220" t="s">
        <v>1028</v>
      </c>
      <c r="D1220" s="1">
        <v>31335</v>
      </c>
      <c r="E1220" s="1">
        <v>29342</v>
      </c>
      <c r="F1220" t="s">
        <v>742</v>
      </c>
      <c r="J1220" t="s">
        <v>38</v>
      </c>
      <c r="K1220" t="s">
        <v>52</v>
      </c>
      <c r="L1220" s="1">
        <v>60000</v>
      </c>
      <c r="M1220">
        <v>5867</v>
      </c>
      <c r="N1220" t="s">
        <v>2869</v>
      </c>
      <c r="P1220">
        <v>137</v>
      </c>
    </row>
    <row r="1221" spans="1:18" x14ac:dyDescent="0.3">
      <c r="A1221">
        <v>5787</v>
      </c>
      <c r="B1221" s="1">
        <v>126000</v>
      </c>
      <c r="C1221" t="s">
        <v>862</v>
      </c>
      <c r="D1221" s="1">
        <v>28724</v>
      </c>
      <c r="E1221" s="1">
        <v>21603</v>
      </c>
      <c r="F1221" t="s">
        <v>2870</v>
      </c>
      <c r="J1221" t="s">
        <v>2544</v>
      </c>
      <c r="K1221" t="s">
        <v>36</v>
      </c>
      <c r="L1221" s="1">
        <v>75000</v>
      </c>
      <c r="M1221">
        <v>5787</v>
      </c>
      <c r="N1221" t="s">
        <v>2871</v>
      </c>
      <c r="O1221" t="s">
        <v>2872</v>
      </c>
      <c r="P1221">
        <v>77</v>
      </c>
    </row>
    <row r="1222" spans="1:18" x14ac:dyDescent="0.3">
      <c r="A1222">
        <v>5841</v>
      </c>
      <c r="B1222" s="1">
        <v>70001</v>
      </c>
      <c r="C1222" t="s">
        <v>2465</v>
      </c>
      <c r="D1222" s="1">
        <v>10097</v>
      </c>
      <c r="E1222" s="1">
        <v>10346</v>
      </c>
      <c r="F1222" t="s">
        <v>2873</v>
      </c>
      <c r="J1222" t="s">
        <v>38</v>
      </c>
      <c r="K1222" t="s">
        <v>52</v>
      </c>
      <c r="L1222" s="1">
        <v>50000</v>
      </c>
      <c r="M1222">
        <v>5841</v>
      </c>
      <c r="N1222" t="s">
        <v>2874</v>
      </c>
      <c r="O1222" t="s">
        <v>49</v>
      </c>
      <c r="P1222">
        <v>324</v>
      </c>
    </row>
    <row r="1223" spans="1:18" x14ac:dyDescent="0.3">
      <c r="A1223">
        <v>5603</v>
      </c>
      <c r="B1223" s="1">
        <v>44000</v>
      </c>
      <c r="C1223" t="s">
        <v>1356</v>
      </c>
      <c r="D1223" s="1">
        <v>8067</v>
      </c>
      <c r="E1223" s="1">
        <v>6258</v>
      </c>
      <c r="F1223" t="s">
        <v>629</v>
      </c>
      <c r="H1223" s="1">
        <v>32750</v>
      </c>
      <c r="I1223" s="2">
        <v>45370</v>
      </c>
      <c r="J1223" t="s">
        <v>38</v>
      </c>
      <c r="K1223" t="s">
        <v>42</v>
      </c>
      <c r="L1223" s="1">
        <v>40000</v>
      </c>
      <c r="M1223">
        <v>5603</v>
      </c>
      <c r="N1223" t="s">
        <v>432</v>
      </c>
      <c r="P1223">
        <v>32</v>
      </c>
    </row>
    <row r="1224" spans="1:18" x14ac:dyDescent="0.3">
      <c r="A1224">
        <v>5336</v>
      </c>
      <c r="B1224" s="1">
        <v>37000</v>
      </c>
      <c r="C1224" t="s">
        <v>2291</v>
      </c>
      <c r="D1224" s="1">
        <v>3917</v>
      </c>
      <c r="E1224" s="1">
        <v>5713</v>
      </c>
      <c r="F1224" t="s">
        <v>1291</v>
      </c>
      <c r="J1224" t="s">
        <v>38</v>
      </c>
      <c r="K1224" t="s">
        <v>42</v>
      </c>
      <c r="L1224" s="1">
        <v>13000</v>
      </c>
      <c r="M1224">
        <v>5336</v>
      </c>
      <c r="N1224" t="s">
        <v>2875</v>
      </c>
      <c r="O1224" t="s">
        <v>2876</v>
      </c>
      <c r="P1224">
        <v>5</v>
      </c>
    </row>
    <row r="1225" spans="1:18" x14ac:dyDescent="0.3">
      <c r="A1225">
        <v>5006</v>
      </c>
      <c r="B1225" s="1">
        <v>45000</v>
      </c>
      <c r="C1225" t="s">
        <v>1172</v>
      </c>
      <c r="D1225" s="1">
        <v>6903</v>
      </c>
      <c r="E1225" s="1">
        <v>8398</v>
      </c>
      <c r="F1225" t="s">
        <v>2780</v>
      </c>
      <c r="H1225" s="1">
        <v>40000</v>
      </c>
      <c r="I1225" s="2">
        <v>44937</v>
      </c>
      <c r="J1225" t="s">
        <v>38</v>
      </c>
      <c r="K1225" t="s">
        <v>36</v>
      </c>
      <c r="L1225" s="1">
        <v>40000</v>
      </c>
      <c r="M1225">
        <v>5006</v>
      </c>
      <c r="N1225" t="s">
        <v>2877</v>
      </c>
      <c r="O1225" t="s">
        <v>2878</v>
      </c>
      <c r="P1225">
        <v>3</v>
      </c>
    </row>
    <row r="1226" spans="1:18" x14ac:dyDescent="0.3">
      <c r="A1226">
        <v>5747</v>
      </c>
      <c r="B1226" s="1">
        <v>69500</v>
      </c>
      <c r="C1226" t="s">
        <v>771</v>
      </c>
      <c r="D1226" s="1">
        <v>12900</v>
      </c>
      <c r="E1226" t="s">
        <v>36</v>
      </c>
      <c r="F1226" t="s">
        <v>1605</v>
      </c>
      <c r="G1226">
        <v>1</v>
      </c>
      <c r="H1226" s="1">
        <v>53000</v>
      </c>
      <c r="I1226" s="2">
        <v>45462</v>
      </c>
      <c r="J1226" t="s">
        <v>38</v>
      </c>
      <c r="K1226" t="s">
        <v>36</v>
      </c>
      <c r="L1226" s="1">
        <v>26500</v>
      </c>
      <c r="M1226">
        <v>5747</v>
      </c>
      <c r="N1226" t="s">
        <v>110</v>
      </c>
      <c r="O1226" t="s">
        <v>482</v>
      </c>
    </row>
    <row r="1227" spans="1:18" x14ac:dyDescent="0.3">
      <c r="A1227">
        <v>5639</v>
      </c>
      <c r="B1227" s="1">
        <v>80100</v>
      </c>
      <c r="C1227" t="s">
        <v>459</v>
      </c>
      <c r="D1227" s="1">
        <v>17484</v>
      </c>
      <c r="E1227" s="1">
        <v>13957</v>
      </c>
      <c r="F1227" t="s">
        <v>2421</v>
      </c>
      <c r="H1227" s="1">
        <v>69950</v>
      </c>
      <c r="I1227" s="2">
        <v>45380</v>
      </c>
      <c r="J1227" t="s">
        <v>38</v>
      </c>
      <c r="K1227" t="s">
        <v>42</v>
      </c>
      <c r="L1227" s="1">
        <v>33893</v>
      </c>
      <c r="M1227">
        <v>5639</v>
      </c>
      <c r="N1227" t="s">
        <v>394</v>
      </c>
      <c r="P1227">
        <v>11</v>
      </c>
    </row>
    <row r="1228" spans="1:18" x14ac:dyDescent="0.3">
      <c r="A1228">
        <v>5838</v>
      </c>
      <c r="B1228" s="1">
        <v>15000</v>
      </c>
      <c r="C1228" t="s">
        <v>2879</v>
      </c>
      <c r="D1228" s="1">
        <v>5910</v>
      </c>
      <c r="E1228" s="1">
        <v>3944</v>
      </c>
      <c r="F1228" t="s">
        <v>65</v>
      </c>
      <c r="J1228" t="s">
        <v>2544</v>
      </c>
      <c r="K1228" t="s">
        <v>36</v>
      </c>
      <c r="L1228" s="1">
        <v>7000</v>
      </c>
      <c r="M1228">
        <v>5838</v>
      </c>
      <c r="N1228" t="s">
        <v>2880</v>
      </c>
      <c r="O1228" t="s">
        <v>931</v>
      </c>
      <c r="P1228">
        <v>11</v>
      </c>
    </row>
    <row r="1229" spans="1:18" x14ac:dyDescent="0.3">
      <c r="A1229">
        <v>5713</v>
      </c>
      <c r="B1229" s="1">
        <v>68000</v>
      </c>
      <c r="C1229" t="s">
        <v>2403</v>
      </c>
      <c r="D1229" s="1">
        <v>9314</v>
      </c>
      <c r="E1229" s="1">
        <v>9543</v>
      </c>
      <c r="F1229" t="s">
        <v>2881</v>
      </c>
      <c r="H1229" s="1">
        <v>42000</v>
      </c>
      <c r="I1229" s="2">
        <v>45429</v>
      </c>
      <c r="J1229" t="s">
        <v>57</v>
      </c>
      <c r="K1229" t="s">
        <v>42</v>
      </c>
      <c r="L1229" s="1">
        <v>21000</v>
      </c>
      <c r="M1229">
        <v>5713</v>
      </c>
      <c r="N1229" t="s">
        <v>231</v>
      </c>
      <c r="O1229" t="s">
        <v>1367</v>
      </c>
      <c r="P1229">
        <v>39</v>
      </c>
      <c r="Q1229">
        <v>29.71</v>
      </c>
      <c r="R1229" s="2">
        <v>56386</v>
      </c>
    </row>
    <row r="1230" spans="1:18" x14ac:dyDescent="0.3">
      <c r="A1230">
        <v>5473</v>
      </c>
      <c r="B1230" s="1">
        <v>27000</v>
      </c>
      <c r="C1230" t="s">
        <v>1731</v>
      </c>
      <c r="D1230" s="1">
        <v>4445</v>
      </c>
      <c r="E1230" t="s">
        <v>36</v>
      </c>
      <c r="F1230" t="s">
        <v>37</v>
      </c>
      <c r="G1230">
        <v>1</v>
      </c>
      <c r="H1230" s="1">
        <v>12000</v>
      </c>
      <c r="I1230" s="2">
        <v>45273</v>
      </c>
      <c r="J1230" t="s">
        <v>38</v>
      </c>
      <c r="K1230" t="s">
        <v>36</v>
      </c>
      <c r="L1230" s="1">
        <v>6000</v>
      </c>
      <c r="M1230">
        <v>5473</v>
      </c>
      <c r="N1230" t="s">
        <v>39</v>
      </c>
      <c r="O1230" t="s">
        <v>1604</v>
      </c>
    </row>
    <row r="1231" spans="1:18" x14ac:dyDescent="0.3">
      <c r="A1231">
        <v>5827</v>
      </c>
      <c r="B1231" s="1">
        <v>12000</v>
      </c>
      <c r="C1231" t="s">
        <v>744</v>
      </c>
      <c r="D1231" s="1">
        <v>1515</v>
      </c>
      <c r="E1231" s="1">
        <v>1608</v>
      </c>
      <c r="F1231" t="s">
        <v>877</v>
      </c>
      <c r="J1231" t="s">
        <v>38</v>
      </c>
      <c r="K1231" t="s">
        <v>36</v>
      </c>
      <c r="L1231" s="1">
        <v>3000</v>
      </c>
      <c r="M1231">
        <v>5827</v>
      </c>
      <c r="N1231" t="s">
        <v>2882</v>
      </c>
      <c r="O1231" t="s">
        <v>543</v>
      </c>
      <c r="P1231">
        <v>179</v>
      </c>
    </row>
    <row r="1232" spans="1:18" x14ac:dyDescent="0.3">
      <c r="A1232">
        <v>5826</v>
      </c>
      <c r="B1232" s="1">
        <v>11800</v>
      </c>
      <c r="C1232" t="s">
        <v>901</v>
      </c>
      <c r="D1232" s="1">
        <v>1629</v>
      </c>
      <c r="E1232" s="1">
        <v>1634</v>
      </c>
      <c r="F1232" t="s">
        <v>2386</v>
      </c>
      <c r="J1232" t="s">
        <v>57</v>
      </c>
      <c r="K1232" t="s">
        <v>42</v>
      </c>
      <c r="L1232" s="1">
        <v>6000</v>
      </c>
      <c r="M1232">
        <v>5826</v>
      </c>
      <c r="N1232" t="s">
        <v>2883</v>
      </c>
      <c r="O1232" t="s">
        <v>398</v>
      </c>
      <c r="P1232">
        <v>46</v>
      </c>
      <c r="Q1232">
        <v>30</v>
      </c>
      <c r="R1232" s="2">
        <v>56489</v>
      </c>
    </row>
    <row r="1233" spans="1:18" x14ac:dyDescent="0.3">
      <c r="A1233">
        <v>5125</v>
      </c>
      <c r="B1233" s="1">
        <v>15000</v>
      </c>
      <c r="C1233" t="s">
        <v>2884</v>
      </c>
      <c r="D1233" s="1">
        <v>2128</v>
      </c>
      <c r="E1233" s="1">
        <v>2142</v>
      </c>
      <c r="F1233" t="s">
        <v>974</v>
      </c>
      <c r="H1233" s="1">
        <v>14000</v>
      </c>
      <c r="I1233" s="2">
        <v>44686</v>
      </c>
      <c r="J1233" t="s">
        <v>57</v>
      </c>
      <c r="K1233" t="s">
        <v>42</v>
      </c>
      <c r="L1233" s="1">
        <v>15000</v>
      </c>
      <c r="M1233">
        <v>5125</v>
      </c>
      <c r="N1233" t="s">
        <v>1758</v>
      </c>
      <c r="O1233" t="s">
        <v>1227</v>
      </c>
      <c r="P1233">
        <v>9</v>
      </c>
      <c r="Q1233">
        <v>27.69</v>
      </c>
      <c r="R1233" s="2">
        <v>55644</v>
      </c>
    </row>
    <row r="1234" spans="1:18" x14ac:dyDescent="0.3">
      <c r="A1234">
        <v>5820</v>
      </c>
      <c r="B1234" s="1">
        <v>46500</v>
      </c>
      <c r="C1234" t="s">
        <v>1088</v>
      </c>
      <c r="D1234" s="1">
        <v>12672</v>
      </c>
      <c r="E1234" s="1">
        <v>22901</v>
      </c>
      <c r="F1234" t="s">
        <v>2885</v>
      </c>
      <c r="J1234" t="s">
        <v>38</v>
      </c>
      <c r="K1234" t="s">
        <v>42</v>
      </c>
      <c r="L1234" s="1">
        <v>20000</v>
      </c>
      <c r="M1234">
        <v>5820</v>
      </c>
      <c r="N1234" t="s">
        <v>2886</v>
      </c>
      <c r="O1234" t="s">
        <v>1491</v>
      </c>
      <c r="P1234">
        <v>101</v>
      </c>
    </row>
    <row r="1235" spans="1:18" x14ac:dyDescent="0.3">
      <c r="A1235">
        <v>4702</v>
      </c>
      <c r="B1235" s="1">
        <v>8000</v>
      </c>
      <c r="C1235" t="s">
        <v>733</v>
      </c>
      <c r="D1235" s="1">
        <v>2328</v>
      </c>
      <c r="E1235" s="1">
        <v>1784</v>
      </c>
      <c r="F1235" t="s">
        <v>2839</v>
      </c>
      <c r="H1235" s="1">
        <v>8069</v>
      </c>
      <c r="I1235" s="2">
        <v>44715</v>
      </c>
      <c r="J1235" t="s">
        <v>114</v>
      </c>
      <c r="K1235" t="s">
        <v>47</v>
      </c>
      <c r="L1235" s="1">
        <v>5500</v>
      </c>
      <c r="M1235">
        <v>4702</v>
      </c>
      <c r="N1235" t="s">
        <v>1705</v>
      </c>
      <c r="O1235" t="s">
        <v>2887</v>
      </c>
      <c r="P1235">
        <v>4</v>
      </c>
      <c r="Q1235">
        <v>7.76</v>
      </c>
      <c r="R1235" s="2">
        <v>48368</v>
      </c>
    </row>
    <row r="1236" spans="1:18" x14ac:dyDescent="0.3">
      <c r="A1236">
        <v>5829</v>
      </c>
      <c r="B1236" s="1">
        <v>67000</v>
      </c>
      <c r="C1236" t="s">
        <v>1396</v>
      </c>
      <c r="D1236" s="1">
        <v>14183</v>
      </c>
      <c r="E1236" s="1">
        <v>15777</v>
      </c>
      <c r="F1236" t="s">
        <v>1154</v>
      </c>
      <c r="J1236" t="s">
        <v>38</v>
      </c>
      <c r="K1236" t="s">
        <v>42</v>
      </c>
      <c r="L1236" s="1">
        <v>35000</v>
      </c>
      <c r="M1236">
        <v>5829</v>
      </c>
      <c r="N1236" t="s">
        <v>2888</v>
      </c>
      <c r="O1236" t="s">
        <v>723</v>
      </c>
      <c r="P1236">
        <v>24</v>
      </c>
    </row>
    <row r="1237" spans="1:18" x14ac:dyDescent="0.3">
      <c r="A1237">
        <v>5633</v>
      </c>
      <c r="B1237" s="1">
        <v>23500</v>
      </c>
      <c r="C1237" t="s">
        <v>2889</v>
      </c>
      <c r="D1237" s="1">
        <v>5540</v>
      </c>
      <c r="E1237" s="1">
        <v>3274</v>
      </c>
      <c r="F1237" t="s">
        <v>2176</v>
      </c>
      <c r="H1237" s="1">
        <v>17500</v>
      </c>
      <c r="I1237" s="2">
        <v>45386</v>
      </c>
      <c r="J1237" t="s">
        <v>38</v>
      </c>
      <c r="K1237" t="s">
        <v>42</v>
      </c>
      <c r="L1237" s="1">
        <v>8750</v>
      </c>
      <c r="M1237">
        <v>5633</v>
      </c>
      <c r="N1237" t="s">
        <v>366</v>
      </c>
      <c r="O1237" t="s">
        <v>479</v>
      </c>
      <c r="P1237">
        <v>2</v>
      </c>
    </row>
    <row r="1238" spans="1:18" x14ac:dyDescent="0.3">
      <c r="A1238">
        <v>5811</v>
      </c>
      <c r="B1238" s="1">
        <v>73000</v>
      </c>
      <c r="C1238" t="s">
        <v>2890</v>
      </c>
      <c r="D1238" s="1">
        <v>11715</v>
      </c>
      <c r="E1238" t="s">
        <v>36</v>
      </c>
      <c r="F1238" t="s">
        <v>2891</v>
      </c>
      <c r="J1238" t="s">
        <v>38</v>
      </c>
      <c r="K1238" t="s">
        <v>42</v>
      </c>
      <c r="L1238" s="1">
        <v>40000</v>
      </c>
      <c r="M1238">
        <v>5811</v>
      </c>
      <c r="N1238" t="s">
        <v>2892</v>
      </c>
      <c r="O1238" t="s">
        <v>476</v>
      </c>
      <c r="P1238">
        <v>4</v>
      </c>
    </row>
    <row r="1239" spans="1:18" x14ac:dyDescent="0.3">
      <c r="A1239">
        <v>5803</v>
      </c>
      <c r="B1239" s="1">
        <v>230000</v>
      </c>
      <c r="C1239" t="s">
        <v>1802</v>
      </c>
      <c r="D1239" s="1">
        <v>41369</v>
      </c>
      <c r="E1239" s="1">
        <v>74623</v>
      </c>
      <c r="F1239" t="s">
        <v>2893</v>
      </c>
      <c r="J1239" t="s">
        <v>38</v>
      </c>
      <c r="K1239" t="s">
        <v>52</v>
      </c>
      <c r="L1239" s="1">
        <v>150000</v>
      </c>
      <c r="M1239">
        <v>5803</v>
      </c>
      <c r="N1239" t="s">
        <v>2894</v>
      </c>
      <c r="O1239" t="s">
        <v>485</v>
      </c>
      <c r="P1239">
        <v>51</v>
      </c>
    </row>
    <row r="1240" spans="1:18" x14ac:dyDescent="0.3">
      <c r="A1240">
        <v>5613</v>
      </c>
      <c r="B1240" s="1">
        <v>58000</v>
      </c>
      <c r="C1240" t="s">
        <v>1938</v>
      </c>
      <c r="D1240" s="1">
        <v>7052</v>
      </c>
      <c r="E1240" s="1">
        <v>6595</v>
      </c>
      <c r="F1240" t="s">
        <v>2895</v>
      </c>
      <c r="J1240" t="s">
        <v>38</v>
      </c>
      <c r="K1240" t="s">
        <v>42</v>
      </c>
      <c r="L1240" s="1">
        <v>32000</v>
      </c>
      <c r="M1240">
        <v>5613</v>
      </c>
      <c r="N1240" t="s">
        <v>2896</v>
      </c>
      <c r="O1240" t="s">
        <v>2897</v>
      </c>
      <c r="P1240">
        <v>75</v>
      </c>
    </row>
    <row r="1241" spans="1:18" x14ac:dyDescent="0.3">
      <c r="A1241">
        <v>5817</v>
      </c>
      <c r="B1241" s="1">
        <v>209000</v>
      </c>
      <c r="C1241" t="s">
        <v>2898</v>
      </c>
      <c r="D1241" s="1">
        <v>52129</v>
      </c>
      <c r="E1241" s="1">
        <v>42037</v>
      </c>
      <c r="F1241" t="s">
        <v>2899</v>
      </c>
      <c r="J1241" t="s">
        <v>38</v>
      </c>
      <c r="K1241" t="s">
        <v>52</v>
      </c>
      <c r="L1241" s="1">
        <v>120000</v>
      </c>
      <c r="M1241">
        <v>5817</v>
      </c>
      <c r="N1241" t="s">
        <v>2900</v>
      </c>
      <c r="O1241" t="s">
        <v>1050</v>
      </c>
      <c r="P1241">
        <v>7</v>
      </c>
    </row>
    <row r="1242" spans="1:18" x14ac:dyDescent="0.3">
      <c r="A1242">
        <v>5816</v>
      </c>
      <c r="B1242" s="1">
        <v>245000</v>
      </c>
      <c r="C1242" t="s">
        <v>50</v>
      </c>
      <c r="D1242" s="1">
        <v>27735</v>
      </c>
      <c r="E1242" s="1">
        <v>28985</v>
      </c>
      <c r="F1242" t="s">
        <v>2901</v>
      </c>
      <c r="J1242" t="s">
        <v>38</v>
      </c>
      <c r="K1242" t="s">
        <v>52</v>
      </c>
      <c r="L1242" s="1">
        <v>113000</v>
      </c>
      <c r="M1242">
        <v>5816</v>
      </c>
      <c r="N1242" t="s">
        <v>2902</v>
      </c>
      <c r="O1242" t="s">
        <v>94</v>
      </c>
      <c r="P1242">
        <v>137</v>
      </c>
    </row>
    <row r="1243" spans="1:18" x14ac:dyDescent="0.3">
      <c r="A1243">
        <v>4258</v>
      </c>
      <c r="B1243" s="1">
        <v>46500</v>
      </c>
      <c r="C1243" t="s">
        <v>277</v>
      </c>
      <c r="D1243" s="1">
        <v>4447</v>
      </c>
      <c r="E1243" s="1">
        <v>3835</v>
      </c>
      <c r="F1243" t="s">
        <v>2903</v>
      </c>
      <c r="H1243" s="1">
        <v>22500</v>
      </c>
      <c r="I1243" s="2">
        <v>44433</v>
      </c>
      <c r="J1243" t="s">
        <v>38</v>
      </c>
      <c r="K1243" t="s">
        <v>42</v>
      </c>
      <c r="L1243" s="1">
        <v>40000</v>
      </c>
      <c r="M1243">
        <v>4258</v>
      </c>
      <c r="N1243" t="s">
        <v>1013</v>
      </c>
      <c r="O1243" t="s">
        <v>920</v>
      </c>
      <c r="P1243">
        <v>66</v>
      </c>
    </row>
    <row r="1244" spans="1:18" x14ac:dyDescent="0.3">
      <c r="A1244">
        <v>5193</v>
      </c>
      <c r="B1244" s="1">
        <v>17600</v>
      </c>
      <c r="C1244" t="s">
        <v>2904</v>
      </c>
      <c r="D1244" s="1">
        <v>2088</v>
      </c>
      <c r="E1244" s="1">
        <v>2323</v>
      </c>
      <c r="F1244" t="s">
        <v>2579</v>
      </c>
      <c r="H1244" s="1">
        <v>23001</v>
      </c>
      <c r="I1244" s="2">
        <v>45075</v>
      </c>
      <c r="J1244" t="s">
        <v>38</v>
      </c>
      <c r="K1244" t="s">
        <v>42</v>
      </c>
      <c r="L1244" s="1">
        <v>17600</v>
      </c>
      <c r="M1244">
        <v>5193</v>
      </c>
      <c r="N1244" t="s">
        <v>1077</v>
      </c>
      <c r="O1244" t="s">
        <v>1666</v>
      </c>
      <c r="P1244">
        <v>106</v>
      </c>
    </row>
    <row r="1245" spans="1:18" x14ac:dyDescent="0.3">
      <c r="A1245">
        <v>5808</v>
      </c>
      <c r="B1245" s="1">
        <v>73000</v>
      </c>
      <c r="C1245" t="s">
        <v>1508</v>
      </c>
      <c r="D1245" s="1">
        <v>9831</v>
      </c>
      <c r="E1245" s="1">
        <v>10327</v>
      </c>
      <c r="F1245" t="s">
        <v>2905</v>
      </c>
      <c r="J1245" t="s">
        <v>38</v>
      </c>
      <c r="K1245" t="s">
        <v>42</v>
      </c>
      <c r="L1245" s="1">
        <v>45000</v>
      </c>
      <c r="M1245">
        <v>5808</v>
      </c>
      <c r="N1245" t="s">
        <v>2906</v>
      </c>
      <c r="O1245" t="s">
        <v>996</v>
      </c>
      <c r="P1245">
        <v>11</v>
      </c>
    </row>
    <row r="1246" spans="1:18" x14ac:dyDescent="0.3">
      <c r="A1246">
        <v>5215</v>
      </c>
      <c r="B1246" s="1">
        <v>235000</v>
      </c>
      <c r="C1246" t="s">
        <v>2907</v>
      </c>
      <c r="D1246" s="1">
        <v>17710</v>
      </c>
      <c r="E1246" s="1">
        <v>15102</v>
      </c>
      <c r="F1246" t="s">
        <v>2908</v>
      </c>
      <c r="H1246" s="1">
        <v>150000</v>
      </c>
      <c r="I1246" s="2">
        <v>45074</v>
      </c>
      <c r="J1246" t="s">
        <v>38</v>
      </c>
      <c r="K1246" t="s">
        <v>52</v>
      </c>
      <c r="L1246" s="1">
        <v>200000</v>
      </c>
      <c r="M1246">
        <v>5215</v>
      </c>
      <c r="N1246" t="s">
        <v>1080</v>
      </c>
      <c r="O1246" t="s">
        <v>135</v>
      </c>
      <c r="P1246">
        <v>3</v>
      </c>
    </row>
    <row r="1247" spans="1:18" x14ac:dyDescent="0.3">
      <c r="A1247">
        <v>5597</v>
      </c>
      <c r="B1247" s="1">
        <v>12400</v>
      </c>
      <c r="C1247" t="s">
        <v>1992</v>
      </c>
      <c r="D1247" s="1">
        <v>1970</v>
      </c>
      <c r="E1247" t="s">
        <v>36</v>
      </c>
      <c r="F1247" t="s">
        <v>1973</v>
      </c>
      <c r="H1247" s="1">
        <v>9501</v>
      </c>
      <c r="I1247" s="2">
        <v>45362</v>
      </c>
      <c r="J1247" t="s">
        <v>38</v>
      </c>
      <c r="K1247" t="s">
        <v>47</v>
      </c>
      <c r="L1247" s="1">
        <v>4751</v>
      </c>
      <c r="M1247">
        <v>5597</v>
      </c>
      <c r="N1247" t="s">
        <v>464</v>
      </c>
      <c r="O1247" t="s">
        <v>188</v>
      </c>
      <c r="P1247">
        <v>7</v>
      </c>
    </row>
    <row r="1248" spans="1:18" x14ac:dyDescent="0.3">
      <c r="A1248">
        <v>5801</v>
      </c>
      <c r="B1248" s="1">
        <v>200000</v>
      </c>
      <c r="C1248" t="s">
        <v>817</v>
      </c>
      <c r="D1248" s="1">
        <v>34089</v>
      </c>
      <c r="E1248" s="1">
        <v>70918</v>
      </c>
      <c r="F1248" t="s">
        <v>2909</v>
      </c>
      <c r="J1248" t="s">
        <v>38</v>
      </c>
      <c r="K1248" t="s">
        <v>36</v>
      </c>
      <c r="L1248" s="1">
        <v>34148</v>
      </c>
      <c r="M1248">
        <v>5801</v>
      </c>
      <c r="O1248" t="s">
        <v>1403</v>
      </c>
      <c r="P1248">
        <v>12</v>
      </c>
    </row>
    <row r="1249" spans="1:18" x14ac:dyDescent="0.3">
      <c r="A1249">
        <v>5744</v>
      </c>
      <c r="B1249" s="1">
        <v>60000</v>
      </c>
      <c r="C1249" t="s">
        <v>2124</v>
      </c>
      <c r="D1249" s="1">
        <v>9940</v>
      </c>
      <c r="E1249" s="1">
        <v>12931</v>
      </c>
      <c r="F1249" t="s">
        <v>2910</v>
      </c>
      <c r="J1249" t="s">
        <v>38</v>
      </c>
      <c r="K1249" t="s">
        <v>36</v>
      </c>
      <c r="L1249" s="1">
        <v>40000</v>
      </c>
      <c r="M1249">
        <v>5744</v>
      </c>
      <c r="N1249" t="s">
        <v>2911</v>
      </c>
      <c r="O1249" t="s">
        <v>1588</v>
      </c>
      <c r="P1249">
        <v>36</v>
      </c>
    </row>
    <row r="1250" spans="1:18" x14ac:dyDescent="0.3">
      <c r="A1250">
        <v>5796</v>
      </c>
      <c r="B1250" s="1">
        <v>90500</v>
      </c>
      <c r="C1250" t="s">
        <v>702</v>
      </c>
      <c r="D1250" s="1">
        <v>35719</v>
      </c>
      <c r="E1250" s="1">
        <v>41630</v>
      </c>
      <c r="F1250" t="s">
        <v>964</v>
      </c>
      <c r="J1250" t="s">
        <v>2544</v>
      </c>
      <c r="K1250" t="s">
        <v>36</v>
      </c>
      <c r="L1250" s="1">
        <v>50000</v>
      </c>
      <c r="M1250">
        <v>5796</v>
      </c>
      <c r="N1250" t="s">
        <v>2912</v>
      </c>
      <c r="O1250" t="s">
        <v>2913</v>
      </c>
      <c r="P1250">
        <v>132</v>
      </c>
    </row>
    <row r="1251" spans="1:18" x14ac:dyDescent="0.3">
      <c r="A1251">
        <v>5084</v>
      </c>
      <c r="B1251" s="1">
        <v>9150</v>
      </c>
      <c r="C1251" t="s">
        <v>997</v>
      </c>
      <c r="D1251" s="1">
        <v>1531</v>
      </c>
      <c r="E1251" s="1">
        <v>1653</v>
      </c>
      <c r="F1251" t="s">
        <v>2672</v>
      </c>
      <c r="H1251" s="1">
        <v>6000</v>
      </c>
      <c r="I1251" s="2">
        <v>44947</v>
      </c>
      <c r="J1251" t="s">
        <v>114</v>
      </c>
      <c r="K1251" t="s">
        <v>47</v>
      </c>
      <c r="L1251" s="1">
        <v>5000</v>
      </c>
      <c r="M1251">
        <v>5084</v>
      </c>
      <c r="N1251" t="s">
        <v>1335</v>
      </c>
      <c r="O1251" t="s">
        <v>553</v>
      </c>
      <c r="P1251">
        <v>15</v>
      </c>
      <c r="Q1251">
        <v>8.44</v>
      </c>
      <c r="R1251" s="2">
        <v>48600</v>
      </c>
    </row>
    <row r="1252" spans="1:18" x14ac:dyDescent="0.3">
      <c r="A1252">
        <v>5794</v>
      </c>
      <c r="B1252" s="1">
        <v>64000</v>
      </c>
      <c r="C1252" t="s">
        <v>2560</v>
      </c>
      <c r="D1252" s="1">
        <v>7431</v>
      </c>
      <c r="E1252" s="1">
        <v>10806</v>
      </c>
      <c r="F1252" t="s">
        <v>2228</v>
      </c>
      <c r="J1252" t="s">
        <v>38</v>
      </c>
      <c r="K1252" t="s">
        <v>42</v>
      </c>
      <c r="L1252" s="1">
        <v>28000</v>
      </c>
      <c r="M1252">
        <v>5794</v>
      </c>
      <c r="N1252" t="s">
        <v>2914</v>
      </c>
      <c r="O1252" t="s">
        <v>383</v>
      </c>
      <c r="P1252">
        <v>16</v>
      </c>
    </row>
    <row r="1253" spans="1:18" x14ac:dyDescent="0.3">
      <c r="A1253">
        <v>5802</v>
      </c>
      <c r="B1253" s="1">
        <v>46000</v>
      </c>
      <c r="C1253" t="s">
        <v>2915</v>
      </c>
      <c r="D1253" s="1">
        <v>8395</v>
      </c>
      <c r="E1253" s="1">
        <v>8336</v>
      </c>
      <c r="F1253" t="s">
        <v>758</v>
      </c>
      <c r="J1253" t="s">
        <v>38</v>
      </c>
      <c r="K1253" t="s">
        <v>42</v>
      </c>
      <c r="L1253" s="1">
        <v>25000</v>
      </c>
      <c r="M1253">
        <v>5802</v>
      </c>
      <c r="N1253" t="s">
        <v>2916</v>
      </c>
      <c r="O1253" t="s">
        <v>272</v>
      </c>
      <c r="P1253">
        <v>36</v>
      </c>
    </row>
    <row r="1254" spans="1:18" x14ac:dyDescent="0.3">
      <c r="A1254">
        <v>4939</v>
      </c>
      <c r="B1254" s="1">
        <v>95000</v>
      </c>
      <c r="C1254" t="s">
        <v>1725</v>
      </c>
      <c r="D1254" s="1">
        <v>9222</v>
      </c>
      <c r="E1254" s="1">
        <v>11050</v>
      </c>
      <c r="F1254" t="s">
        <v>2909</v>
      </c>
      <c r="H1254" s="1">
        <v>60000</v>
      </c>
      <c r="I1254" s="2">
        <v>44889</v>
      </c>
      <c r="J1254" t="s">
        <v>38</v>
      </c>
      <c r="K1254" t="s">
        <v>42</v>
      </c>
      <c r="L1254" s="1">
        <v>75000</v>
      </c>
      <c r="M1254">
        <v>4939</v>
      </c>
      <c r="N1254" t="s">
        <v>1435</v>
      </c>
      <c r="O1254" t="s">
        <v>493</v>
      </c>
      <c r="P1254">
        <v>2</v>
      </c>
    </row>
    <row r="1255" spans="1:18" x14ac:dyDescent="0.3">
      <c r="A1255">
        <v>5731</v>
      </c>
      <c r="B1255" s="1">
        <v>21800</v>
      </c>
      <c r="C1255" t="s">
        <v>2917</v>
      </c>
      <c r="D1255" s="1">
        <v>5167</v>
      </c>
      <c r="E1255" s="1">
        <v>2588</v>
      </c>
      <c r="F1255" t="s">
        <v>2134</v>
      </c>
      <c r="H1255" s="1">
        <v>10000</v>
      </c>
      <c r="I1255" s="2">
        <v>45456</v>
      </c>
      <c r="J1255" t="s">
        <v>114</v>
      </c>
      <c r="K1255" t="s">
        <v>36</v>
      </c>
      <c r="L1255" s="1">
        <v>12000</v>
      </c>
      <c r="M1255">
        <v>5731</v>
      </c>
      <c r="P1255">
        <v>39</v>
      </c>
      <c r="Q1255">
        <v>8.2799999999999994</v>
      </c>
      <c r="R1255" s="2">
        <v>48534</v>
      </c>
    </row>
    <row r="1256" spans="1:18" x14ac:dyDescent="0.3">
      <c r="A1256">
        <v>5797</v>
      </c>
      <c r="B1256" s="1">
        <v>32800</v>
      </c>
      <c r="C1256" t="s">
        <v>2163</v>
      </c>
      <c r="D1256" s="1">
        <v>8014</v>
      </c>
      <c r="E1256" s="1">
        <v>6696</v>
      </c>
      <c r="F1256" t="s">
        <v>2918</v>
      </c>
      <c r="J1256" t="s">
        <v>38</v>
      </c>
      <c r="K1256" t="s">
        <v>42</v>
      </c>
      <c r="L1256" s="1">
        <v>25000</v>
      </c>
      <c r="M1256">
        <v>5797</v>
      </c>
      <c r="N1256" t="s">
        <v>2352</v>
      </c>
      <c r="O1256" t="s">
        <v>566</v>
      </c>
      <c r="P1256">
        <v>2</v>
      </c>
    </row>
    <row r="1257" spans="1:18" x14ac:dyDescent="0.3">
      <c r="A1257">
        <v>5789</v>
      </c>
      <c r="B1257" s="1">
        <v>34500</v>
      </c>
      <c r="C1257" t="s">
        <v>910</v>
      </c>
      <c r="D1257" s="1">
        <v>15539</v>
      </c>
      <c r="E1257" s="1">
        <v>13072</v>
      </c>
      <c r="F1257" t="s">
        <v>1102</v>
      </c>
      <c r="J1257" t="s">
        <v>2544</v>
      </c>
      <c r="K1257" t="s">
        <v>36</v>
      </c>
      <c r="L1257" s="1">
        <v>15000</v>
      </c>
      <c r="M1257">
        <v>5789</v>
      </c>
      <c r="N1257" t="s">
        <v>2919</v>
      </c>
      <c r="O1257" t="s">
        <v>70</v>
      </c>
      <c r="P1257">
        <v>44</v>
      </c>
    </row>
    <row r="1258" spans="1:18" x14ac:dyDescent="0.3">
      <c r="A1258">
        <v>5120</v>
      </c>
      <c r="B1258" s="1">
        <v>22700</v>
      </c>
      <c r="C1258" t="s">
        <v>617</v>
      </c>
      <c r="D1258" s="1">
        <v>3226</v>
      </c>
      <c r="E1258" s="1">
        <v>3557</v>
      </c>
      <c r="F1258" t="s">
        <v>2920</v>
      </c>
      <c r="H1258" s="1">
        <v>20000</v>
      </c>
      <c r="I1258" s="2">
        <v>44695</v>
      </c>
      <c r="J1258" t="s">
        <v>57</v>
      </c>
      <c r="K1258" t="s">
        <v>42</v>
      </c>
      <c r="L1258" s="1">
        <v>22000</v>
      </c>
      <c r="M1258">
        <v>5120</v>
      </c>
      <c r="N1258" t="s">
        <v>1738</v>
      </c>
      <c r="O1258" t="s">
        <v>504</v>
      </c>
      <c r="P1258">
        <v>8</v>
      </c>
      <c r="Q1258">
        <v>27.78</v>
      </c>
      <c r="R1258" s="2">
        <v>55653</v>
      </c>
    </row>
    <row r="1259" spans="1:18" x14ac:dyDescent="0.3">
      <c r="A1259">
        <v>3158</v>
      </c>
      <c r="B1259" s="1">
        <v>94199</v>
      </c>
      <c r="C1259" t="s">
        <v>2921</v>
      </c>
      <c r="D1259" s="1">
        <v>8751</v>
      </c>
      <c r="E1259" s="1">
        <v>8066</v>
      </c>
      <c r="F1259" t="s">
        <v>2922</v>
      </c>
      <c r="H1259" s="1">
        <v>125300</v>
      </c>
      <c r="I1259" s="2">
        <v>43725</v>
      </c>
      <c r="J1259" t="s">
        <v>38</v>
      </c>
      <c r="K1259" t="s">
        <v>42</v>
      </c>
      <c r="L1259" s="1">
        <v>90000</v>
      </c>
      <c r="M1259">
        <v>3158</v>
      </c>
      <c r="N1259" t="s">
        <v>2923</v>
      </c>
      <c r="O1259" t="s">
        <v>2924</v>
      </c>
      <c r="P1259">
        <v>3</v>
      </c>
    </row>
    <row r="1260" spans="1:18" x14ac:dyDescent="0.3">
      <c r="A1260">
        <v>5785</v>
      </c>
      <c r="B1260" s="1">
        <v>31000</v>
      </c>
      <c r="C1260" t="s">
        <v>2315</v>
      </c>
      <c r="D1260" s="1">
        <v>3441</v>
      </c>
      <c r="E1260" s="1">
        <v>3825</v>
      </c>
      <c r="F1260" t="s">
        <v>2925</v>
      </c>
      <c r="J1260" t="s">
        <v>38</v>
      </c>
      <c r="K1260" t="s">
        <v>42</v>
      </c>
      <c r="L1260" s="1">
        <v>13600</v>
      </c>
      <c r="M1260">
        <v>5785</v>
      </c>
      <c r="N1260" t="s">
        <v>2926</v>
      </c>
      <c r="O1260" t="s">
        <v>485</v>
      </c>
      <c r="P1260">
        <v>25</v>
      </c>
    </row>
    <row r="1261" spans="1:18" x14ac:dyDescent="0.3">
      <c r="A1261">
        <v>5790</v>
      </c>
      <c r="B1261" s="1">
        <v>100000</v>
      </c>
      <c r="C1261" t="s">
        <v>1428</v>
      </c>
      <c r="D1261" s="1">
        <v>27784</v>
      </c>
      <c r="E1261" t="s">
        <v>36</v>
      </c>
      <c r="F1261" t="s">
        <v>1626</v>
      </c>
      <c r="G1261">
        <v>1</v>
      </c>
      <c r="J1261" t="s">
        <v>38</v>
      </c>
      <c r="K1261" t="s">
        <v>36</v>
      </c>
      <c r="L1261" s="1">
        <v>25000</v>
      </c>
      <c r="M1261">
        <v>5790</v>
      </c>
      <c r="N1261" t="s">
        <v>565</v>
      </c>
      <c r="O1261" t="s">
        <v>111</v>
      </c>
    </row>
    <row r="1262" spans="1:18" x14ac:dyDescent="0.3">
      <c r="A1262">
        <v>5783</v>
      </c>
      <c r="B1262" s="1">
        <v>46675</v>
      </c>
      <c r="C1262" t="s">
        <v>2867</v>
      </c>
      <c r="D1262" s="1">
        <v>7379</v>
      </c>
      <c r="E1262" s="1">
        <v>11314</v>
      </c>
      <c r="F1262" t="s">
        <v>118</v>
      </c>
      <c r="J1262" t="s">
        <v>57</v>
      </c>
      <c r="K1262" t="s">
        <v>42</v>
      </c>
      <c r="L1262" s="1">
        <v>20000</v>
      </c>
      <c r="M1262">
        <v>5783</v>
      </c>
      <c r="N1262" t="s">
        <v>2927</v>
      </c>
      <c r="O1262" t="s">
        <v>214</v>
      </c>
      <c r="P1262">
        <v>94</v>
      </c>
      <c r="Q1262">
        <v>30</v>
      </c>
      <c r="R1262" s="2">
        <v>56461</v>
      </c>
    </row>
    <row r="1263" spans="1:18" x14ac:dyDescent="0.3">
      <c r="A1263">
        <v>5728</v>
      </c>
      <c r="B1263" s="1">
        <v>555000</v>
      </c>
      <c r="C1263" t="s">
        <v>2801</v>
      </c>
      <c r="D1263" s="1">
        <v>576102</v>
      </c>
      <c r="E1263" s="1">
        <v>760979</v>
      </c>
      <c r="F1263" t="s">
        <v>2928</v>
      </c>
      <c r="J1263" t="s">
        <v>2544</v>
      </c>
      <c r="K1263" t="s">
        <v>36</v>
      </c>
      <c r="L1263" s="1">
        <v>400000</v>
      </c>
      <c r="M1263">
        <v>5728</v>
      </c>
      <c r="N1263" t="s">
        <v>2929</v>
      </c>
      <c r="O1263" t="s">
        <v>383</v>
      </c>
      <c r="P1263">
        <v>3358</v>
      </c>
    </row>
    <row r="1264" spans="1:18" x14ac:dyDescent="0.3">
      <c r="A1264">
        <v>5775</v>
      </c>
      <c r="B1264" s="1">
        <v>30000</v>
      </c>
      <c r="C1264" t="s">
        <v>2044</v>
      </c>
      <c r="D1264" s="1">
        <v>2813</v>
      </c>
      <c r="E1264" t="s">
        <v>36</v>
      </c>
      <c r="F1264" t="s">
        <v>2930</v>
      </c>
      <c r="J1264" t="s">
        <v>38</v>
      </c>
      <c r="K1264" t="s">
        <v>42</v>
      </c>
      <c r="L1264" s="1">
        <v>14000</v>
      </c>
      <c r="M1264">
        <v>5775</v>
      </c>
      <c r="N1264" t="s">
        <v>2931</v>
      </c>
      <c r="O1264" t="s">
        <v>165</v>
      </c>
      <c r="P1264">
        <v>6</v>
      </c>
    </row>
    <row r="1265" spans="1:16" x14ac:dyDescent="0.3">
      <c r="A1265">
        <v>5784</v>
      </c>
      <c r="B1265" s="1">
        <v>88000</v>
      </c>
      <c r="C1265" t="s">
        <v>2932</v>
      </c>
      <c r="D1265" s="1">
        <v>42194</v>
      </c>
      <c r="E1265" s="1">
        <v>28479</v>
      </c>
      <c r="F1265" t="s">
        <v>2933</v>
      </c>
      <c r="J1265" t="s">
        <v>2544</v>
      </c>
      <c r="K1265" t="s">
        <v>36</v>
      </c>
      <c r="L1265" s="1">
        <v>68000</v>
      </c>
      <c r="M1265">
        <v>5784</v>
      </c>
      <c r="N1265" t="s">
        <v>2934</v>
      </c>
      <c r="O1265" t="s">
        <v>135</v>
      </c>
      <c r="P1265">
        <v>360</v>
      </c>
    </row>
    <row r="1266" spans="1:16" x14ac:dyDescent="0.3">
      <c r="A1266">
        <v>5772</v>
      </c>
      <c r="B1266" s="1">
        <v>64200</v>
      </c>
      <c r="C1266" t="s">
        <v>357</v>
      </c>
      <c r="D1266" s="1">
        <v>12250</v>
      </c>
      <c r="E1266" t="s">
        <v>36</v>
      </c>
      <c r="F1266" t="s">
        <v>2935</v>
      </c>
      <c r="H1266" s="1">
        <v>49800</v>
      </c>
      <c r="I1266" s="2">
        <v>45473</v>
      </c>
      <c r="J1266" t="s">
        <v>38</v>
      </c>
      <c r="K1266" t="s">
        <v>42</v>
      </c>
      <c r="L1266" s="1">
        <v>60000</v>
      </c>
      <c r="M1266">
        <v>5772</v>
      </c>
      <c r="N1266" t="s">
        <v>81</v>
      </c>
      <c r="O1266" t="s">
        <v>682</v>
      </c>
      <c r="P1266">
        <v>20</v>
      </c>
    </row>
    <row r="1267" spans="1:16" x14ac:dyDescent="0.3">
      <c r="A1267">
        <v>3804</v>
      </c>
      <c r="B1267" s="1">
        <v>48000</v>
      </c>
      <c r="C1267" t="s">
        <v>2702</v>
      </c>
      <c r="D1267" s="1">
        <v>4552</v>
      </c>
      <c r="E1267" s="1">
        <v>3891</v>
      </c>
      <c r="F1267" t="s">
        <v>484</v>
      </c>
      <c r="G1267">
        <v>1</v>
      </c>
      <c r="H1267" s="1">
        <v>20500</v>
      </c>
      <c r="I1267" s="2">
        <v>44092</v>
      </c>
      <c r="J1267" t="s">
        <v>38</v>
      </c>
      <c r="K1267" t="s">
        <v>42</v>
      </c>
      <c r="L1267" s="1">
        <v>39000</v>
      </c>
      <c r="M1267">
        <v>3804</v>
      </c>
      <c r="N1267" t="s">
        <v>2936</v>
      </c>
      <c r="O1267" t="s">
        <v>2433</v>
      </c>
    </row>
    <row r="1268" spans="1:16" x14ac:dyDescent="0.3">
      <c r="A1268">
        <v>5083</v>
      </c>
      <c r="B1268" s="1">
        <v>69999</v>
      </c>
      <c r="C1268" t="s">
        <v>2937</v>
      </c>
      <c r="D1268" s="1">
        <v>7109</v>
      </c>
      <c r="E1268" s="1">
        <v>7180</v>
      </c>
      <c r="F1268" t="s">
        <v>2938</v>
      </c>
      <c r="H1268" s="1">
        <v>53750</v>
      </c>
      <c r="I1268" s="2">
        <v>44986</v>
      </c>
      <c r="J1268" t="s">
        <v>38</v>
      </c>
      <c r="K1268" t="s">
        <v>42</v>
      </c>
      <c r="L1268" s="1">
        <v>26875</v>
      </c>
      <c r="M1268">
        <v>5083</v>
      </c>
      <c r="N1268" t="s">
        <v>1262</v>
      </c>
      <c r="O1268" t="s">
        <v>2267</v>
      </c>
      <c r="P1268">
        <v>35</v>
      </c>
    </row>
    <row r="1269" spans="1:16" x14ac:dyDescent="0.3">
      <c r="A1269">
        <v>5716</v>
      </c>
      <c r="B1269" s="1">
        <v>47500</v>
      </c>
      <c r="C1269" t="s">
        <v>560</v>
      </c>
      <c r="D1269" s="1">
        <v>6416</v>
      </c>
      <c r="E1269" s="1">
        <v>5369</v>
      </c>
      <c r="F1269" t="s">
        <v>1254</v>
      </c>
      <c r="H1269" s="1">
        <v>37750</v>
      </c>
      <c r="I1269" s="2">
        <v>45420</v>
      </c>
      <c r="J1269" t="s">
        <v>38</v>
      </c>
      <c r="K1269" t="s">
        <v>42</v>
      </c>
      <c r="L1269" s="1">
        <v>35000</v>
      </c>
      <c r="M1269">
        <v>5716</v>
      </c>
      <c r="N1269" t="s">
        <v>271</v>
      </c>
      <c r="O1269" t="s">
        <v>931</v>
      </c>
      <c r="P1269">
        <v>66</v>
      </c>
    </row>
    <row r="1270" spans="1:16" x14ac:dyDescent="0.3">
      <c r="A1270">
        <v>4508</v>
      </c>
      <c r="B1270" s="1">
        <v>115580</v>
      </c>
      <c r="C1270" t="s">
        <v>2047</v>
      </c>
      <c r="D1270" s="1">
        <v>10127</v>
      </c>
      <c r="E1270" s="1">
        <v>9575</v>
      </c>
      <c r="F1270" t="s">
        <v>2939</v>
      </c>
      <c r="H1270" s="1">
        <v>85870</v>
      </c>
      <c r="I1270" s="2">
        <v>44608</v>
      </c>
      <c r="J1270" t="s">
        <v>38</v>
      </c>
      <c r="K1270" t="s">
        <v>42</v>
      </c>
      <c r="L1270" s="1">
        <v>110000</v>
      </c>
      <c r="M1270">
        <v>4508</v>
      </c>
      <c r="N1270" t="s">
        <v>1901</v>
      </c>
      <c r="O1270" t="s">
        <v>978</v>
      </c>
      <c r="P1270">
        <v>3</v>
      </c>
    </row>
    <row r="1271" spans="1:16" x14ac:dyDescent="0.3">
      <c r="A1271">
        <v>5760</v>
      </c>
      <c r="B1271" s="1">
        <v>27100</v>
      </c>
      <c r="C1271" t="s">
        <v>67</v>
      </c>
      <c r="D1271" s="1">
        <v>3315</v>
      </c>
      <c r="E1271" s="1">
        <v>3313</v>
      </c>
      <c r="F1271" t="s">
        <v>98</v>
      </c>
      <c r="G1271">
        <v>1</v>
      </c>
      <c r="H1271" s="1">
        <v>24500</v>
      </c>
      <c r="I1271" s="2">
        <v>45361</v>
      </c>
      <c r="J1271" t="s">
        <v>38</v>
      </c>
      <c r="K1271" t="s">
        <v>42</v>
      </c>
      <c r="L1271" s="1">
        <v>27000</v>
      </c>
      <c r="M1271">
        <v>5760</v>
      </c>
      <c r="N1271" t="s">
        <v>475</v>
      </c>
    </row>
    <row r="1272" spans="1:16" x14ac:dyDescent="0.3">
      <c r="A1272">
        <v>5781</v>
      </c>
      <c r="B1272" s="1">
        <v>72500</v>
      </c>
      <c r="C1272" t="s">
        <v>2388</v>
      </c>
      <c r="D1272" s="1">
        <v>17656</v>
      </c>
      <c r="E1272" s="1">
        <v>17465</v>
      </c>
      <c r="F1272" t="s">
        <v>2573</v>
      </c>
      <c r="J1272" t="s">
        <v>2544</v>
      </c>
      <c r="K1272" t="s">
        <v>36</v>
      </c>
      <c r="L1272" s="1">
        <v>35000</v>
      </c>
      <c r="M1272">
        <v>5781</v>
      </c>
      <c r="N1272" t="s">
        <v>2940</v>
      </c>
      <c r="O1272" t="s">
        <v>1258</v>
      </c>
      <c r="P1272">
        <v>187</v>
      </c>
    </row>
    <row r="1273" spans="1:16" x14ac:dyDescent="0.3">
      <c r="A1273">
        <v>5773</v>
      </c>
      <c r="B1273" s="1">
        <v>26300</v>
      </c>
      <c r="C1273" t="s">
        <v>999</v>
      </c>
      <c r="D1273" s="1">
        <v>5502</v>
      </c>
      <c r="E1273" t="s">
        <v>36</v>
      </c>
      <c r="F1273" t="s">
        <v>2941</v>
      </c>
      <c r="J1273" t="s">
        <v>2544</v>
      </c>
      <c r="K1273" t="s">
        <v>36</v>
      </c>
      <c r="L1273" s="1">
        <v>15000</v>
      </c>
      <c r="M1273">
        <v>5773</v>
      </c>
      <c r="N1273" t="s">
        <v>2942</v>
      </c>
      <c r="O1273" t="s">
        <v>78</v>
      </c>
      <c r="P1273">
        <v>554</v>
      </c>
    </row>
    <row r="1274" spans="1:16" x14ac:dyDescent="0.3">
      <c r="A1274">
        <v>5769</v>
      </c>
      <c r="B1274" s="1">
        <v>12800</v>
      </c>
      <c r="C1274" t="s">
        <v>2857</v>
      </c>
      <c r="D1274" s="1">
        <v>3497</v>
      </c>
      <c r="E1274" s="1">
        <v>4971</v>
      </c>
      <c r="F1274" t="s">
        <v>720</v>
      </c>
      <c r="J1274" t="s">
        <v>2544</v>
      </c>
      <c r="K1274" t="s">
        <v>36</v>
      </c>
      <c r="L1274" s="1">
        <v>5000</v>
      </c>
      <c r="M1274">
        <v>5769</v>
      </c>
      <c r="N1274" t="s">
        <v>2943</v>
      </c>
      <c r="O1274" t="s">
        <v>232</v>
      </c>
      <c r="P1274">
        <v>21</v>
      </c>
    </row>
    <row r="1275" spans="1:16" x14ac:dyDescent="0.3">
      <c r="A1275">
        <v>5766</v>
      </c>
      <c r="B1275" s="1">
        <v>18000</v>
      </c>
      <c r="C1275" t="s">
        <v>2094</v>
      </c>
      <c r="D1275" s="1">
        <v>6290</v>
      </c>
      <c r="E1275" s="1">
        <v>8370</v>
      </c>
      <c r="F1275" t="s">
        <v>811</v>
      </c>
      <c r="J1275" t="s">
        <v>2544</v>
      </c>
      <c r="K1275" t="s">
        <v>36</v>
      </c>
      <c r="L1275" s="1">
        <v>7500</v>
      </c>
      <c r="M1275">
        <v>5766</v>
      </c>
      <c r="N1275" t="s">
        <v>3084</v>
      </c>
      <c r="O1275" t="s">
        <v>1300</v>
      </c>
      <c r="P1275">
        <v>941</v>
      </c>
    </row>
    <row r="1276" spans="1:16" x14ac:dyDescent="0.3">
      <c r="A1276">
        <v>5770</v>
      </c>
      <c r="B1276" s="1">
        <v>185000</v>
      </c>
      <c r="C1276" t="s">
        <v>2944</v>
      </c>
      <c r="D1276" s="1">
        <v>88124</v>
      </c>
      <c r="E1276" s="1">
        <v>124130</v>
      </c>
      <c r="F1276" t="s">
        <v>2945</v>
      </c>
      <c r="J1276" t="s">
        <v>2544</v>
      </c>
      <c r="K1276" t="s">
        <v>36</v>
      </c>
      <c r="L1276" s="1">
        <v>90000</v>
      </c>
      <c r="M1276">
        <v>5770</v>
      </c>
      <c r="N1276" t="s">
        <v>2946</v>
      </c>
      <c r="O1276" t="s">
        <v>111</v>
      </c>
      <c r="P1276">
        <v>82</v>
      </c>
    </row>
    <row r="1277" spans="1:16" x14ac:dyDescent="0.3">
      <c r="A1277">
        <v>5741</v>
      </c>
      <c r="B1277" s="1">
        <v>100000</v>
      </c>
      <c r="C1277" t="s">
        <v>95</v>
      </c>
      <c r="D1277" s="1">
        <v>26926</v>
      </c>
      <c r="E1277" t="s">
        <v>36</v>
      </c>
      <c r="F1277" t="s">
        <v>2947</v>
      </c>
      <c r="J1277" t="s">
        <v>2544</v>
      </c>
      <c r="K1277" t="s">
        <v>36</v>
      </c>
      <c r="L1277" s="1">
        <v>55000</v>
      </c>
      <c r="M1277">
        <v>5741</v>
      </c>
      <c r="N1277" t="s">
        <v>2948</v>
      </c>
      <c r="O1277" t="s">
        <v>570</v>
      </c>
      <c r="P1277">
        <v>231</v>
      </c>
    </row>
    <row r="1278" spans="1:16" x14ac:dyDescent="0.3">
      <c r="A1278">
        <v>5735</v>
      </c>
      <c r="B1278" s="1">
        <v>18500</v>
      </c>
      <c r="C1278" t="s">
        <v>2949</v>
      </c>
      <c r="D1278" s="1">
        <v>5661</v>
      </c>
      <c r="E1278" s="1">
        <v>5831</v>
      </c>
      <c r="F1278" t="s">
        <v>925</v>
      </c>
      <c r="J1278" t="s">
        <v>2544</v>
      </c>
      <c r="K1278" t="s">
        <v>36</v>
      </c>
      <c r="L1278" s="1">
        <v>6000</v>
      </c>
      <c r="M1278">
        <v>5735</v>
      </c>
      <c r="N1278" t="s">
        <v>2950</v>
      </c>
      <c r="O1278" t="s">
        <v>2866</v>
      </c>
      <c r="P1278">
        <v>67</v>
      </c>
    </row>
    <row r="1279" spans="1:16" x14ac:dyDescent="0.3">
      <c r="A1279">
        <v>5732</v>
      </c>
      <c r="B1279" s="1">
        <v>60000</v>
      </c>
      <c r="C1279" t="s">
        <v>2944</v>
      </c>
      <c r="D1279" s="1">
        <v>28552</v>
      </c>
      <c r="E1279" s="1">
        <v>25532</v>
      </c>
      <c r="F1279" t="s">
        <v>2065</v>
      </c>
      <c r="J1279" t="s">
        <v>2544</v>
      </c>
      <c r="K1279" t="s">
        <v>36</v>
      </c>
      <c r="L1279" s="1">
        <v>32500</v>
      </c>
      <c r="M1279">
        <v>5732</v>
      </c>
      <c r="N1279" t="s">
        <v>2951</v>
      </c>
      <c r="O1279" t="s">
        <v>63</v>
      </c>
      <c r="P1279">
        <v>145</v>
      </c>
    </row>
    <row r="1280" spans="1:16" x14ac:dyDescent="0.3">
      <c r="A1280">
        <v>5729</v>
      </c>
      <c r="B1280" s="1">
        <v>25400</v>
      </c>
      <c r="C1280" t="s">
        <v>700</v>
      </c>
      <c r="D1280" s="1">
        <v>5490</v>
      </c>
      <c r="E1280" s="1">
        <v>4536</v>
      </c>
      <c r="F1280" t="s">
        <v>2952</v>
      </c>
      <c r="J1280" t="s">
        <v>2544</v>
      </c>
      <c r="K1280" t="s">
        <v>36</v>
      </c>
      <c r="L1280" s="1">
        <v>5509</v>
      </c>
      <c r="M1280">
        <v>5729</v>
      </c>
      <c r="N1280" t="s">
        <v>2953</v>
      </c>
      <c r="O1280" t="s">
        <v>844</v>
      </c>
      <c r="P1280">
        <v>265</v>
      </c>
    </row>
    <row r="1281" spans="1:16" x14ac:dyDescent="0.3">
      <c r="A1281">
        <v>5719</v>
      </c>
      <c r="B1281" s="1">
        <v>68000</v>
      </c>
      <c r="C1281" t="s">
        <v>2954</v>
      </c>
      <c r="D1281" s="1">
        <v>16771</v>
      </c>
      <c r="E1281" s="1">
        <v>18805</v>
      </c>
      <c r="F1281" t="s">
        <v>2955</v>
      </c>
      <c r="J1281" t="s">
        <v>2544</v>
      </c>
      <c r="K1281" t="s">
        <v>36</v>
      </c>
      <c r="L1281" s="1">
        <v>32500</v>
      </c>
      <c r="M1281">
        <v>5719</v>
      </c>
      <c r="N1281" t="s">
        <v>2956</v>
      </c>
      <c r="O1281" t="s">
        <v>307</v>
      </c>
      <c r="P1281">
        <v>81</v>
      </c>
    </row>
    <row r="1282" spans="1:16" x14ac:dyDescent="0.3">
      <c r="A1282">
        <v>5673</v>
      </c>
      <c r="B1282" s="1">
        <v>56000</v>
      </c>
      <c r="C1282" t="s">
        <v>2957</v>
      </c>
      <c r="D1282" s="1">
        <v>12776</v>
      </c>
      <c r="E1282" s="1">
        <v>5374</v>
      </c>
      <c r="F1282" t="s">
        <v>2958</v>
      </c>
      <c r="G1282">
        <v>1</v>
      </c>
      <c r="J1282" t="s">
        <v>2544</v>
      </c>
      <c r="K1282" t="s">
        <v>36</v>
      </c>
      <c r="L1282" s="1">
        <v>25000</v>
      </c>
      <c r="M1282">
        <v>5673</v>
      </c>
      <c r="N1282" t="s">
        <v>2959</v>
      </c>
      <c r="O1282" t="s">
        <v>931</v>
      </c>
    </row>
    <row r="1283" spans="1:16" x14ac:dyDescent="0.3">
      <c r="A1283">
        <v>5666</v>
      </c>
      <c r="B1283" s="1">
        <v>105900</v>
      </c>
      <c r="C1283" t="s">
        <v>1825</v>
      </c>
      <c r="D1283" s="1">
        <v>33591</v>
      </c>
      <c r="E1283" s="1">
        <v>53936</v>
      </c>
      <c r="F1283" t="s">
        <v>325</v>
      </c>
      <c r="J1283" t="s">
        <v>2544</v>
      </c>
      <c r="K1283" t="s">
        <v>36</v>
      </c>
      <c r="L1283" s="1">
        <v>70000</v>
      </c>
      <c r="M1283">
        <v>5666</v>
      </c>
      <c r="N1283" t="s">
        <v>2960</v>
      </c>
      <c r="O1283" t="s">
        <v>59</v>
      </c>
      <c r="P1283">
        <v>68</v>
      </c>
    </row>
    <row r="1284" spans="1:16" x14ac:dyDescent="0.3">
      <c r="A1284">
        <v>5655</v>
      </c>
      <c r="B1284" s="1">
        <v>22000</v>
      </c>
      <c r="C1284" t="s">
        <v>2074</v>
      </c>
      <c r="D1284" s="1">
        <v>13153</v>
      </c>
      <c r="E1284" s="1">
        <v>14456</v>
      </c>
      <c r="F1284" t="s">
        <v>2961</v>
      </c>
      <c r="J1284" t="s">
        <v>2544</v>
      </c>
      <c r="K1284" t="s">
        <v>36</v>
      </c>
      <c r="L1284" s="1">
        <v>12000</v>
      </c>
      <c r="M1284">
        <v>5655</v>
      </c>
      <c r="N1284" t="s">
        <v>2962</v>
      </c>
      <c r="P1284">
        <v>880</v>
      </c>
    </row>
    <row r="1285" spans="1:16" x14ac:dyDescent="0.3">
      <c r="A1285">
        <v>5607</v>
      </c>
      <c r="B1285" s="1">
        <v>24500</v>
      </c>
      <c r="C1285" t="s">
        <v>1028</v>
      </c>
      <c r="D1285" s="1">
        <v>5905</v>
      </c>
      <c r="E1285" s="1">
        <v>5240</v>
      </c>
      <c r="F1285" t="s">
        <v>2963</v>
      </c>
      <c r="J1285" t="s">
        <v>2544</v>
      </c>
      <c r="K1285" t="s">
        <v>36</v>
      </c>
      <c r="L1285" s="1">
        <v>17000</v>
      </c>
      <c r="M1285">
        <v>5607</v>
      </c>
      <c r="N1285" t="s">
        <v>2964</v>
      </c>
      <c r="O1285" t="s">
        <v>82</v>
      </c>
      <c r="P1285">
        <v>14</v>
      </c>
    </row>
    <row r="1286" spans="1:16" x14ac:dyDescent="0.3">
      <c r="A1286">
        <v>5593</v>
      </c>
      <c r="B1286" s="1">
        <v>143050</v>
      </c>
      <c r="C1286" t="s">
        <v>2734</v>
      </c>
      <c r="D1286" s="1">
        <v>30043</v>
      </c>
      <c r="E1286" s="1">
        <v>25056</v>
      </c>
      <c r="F1286" t="s">
        <v>2965</v>
      </c>
      <c r="J1286" t="s">
        <v>2544</v>
      </c>
      <c r="K1286" t="s">
        <v>36</v>
      </c>
      <c r="L1286" s="1">
        <v>95000</v>
      </c>
      <c r="M1286">
        <v>5593</v>
      </c>
      <c r="N1286" t="s">
        <v>2966</v>
      </c>
      <c r="O1286" t="s">
        <v>2967</v>
      </c>
      <c r="P1286">
        <v>54</v>
      </c>
    </row>
    <row r="1287" spans="1:16" x14ac:dyDescent="0.3">
      <c r="A1287">
        <v>5590</v>
      </c>
      <c r="B1287" s="1">
        <v>10400</v>
      </c>
      <c r="C1287" t="s">
        <v>2968</v>
      </c>
      <c r="D1287" s="1">
        <v>3065</v>
      </c>
      <c r="E1287" s="1">
        <v>2949</v>
      </c>
      <c r="F1287" t="s">
        <v>2969</v>
      </c>
      <c r="J1287" t="s">
        <v>2544</v>
      </c>
      <c r="K1287" t="s">
        <v>36</v>
      </c>
      <c r="L1287" s="1">
        <v>4000</v>
      </c>
      <c r="M1287">
        <v>5590</v>
      </c>
      <c r="N1287" t="s">
        <v>2970</v>
      </c>
      <c r="O1287" t="s">
        <v>1378</v>
      </c>
      <c r="P1287">
        <v>71</v>
      </c>
    </row>
    <row r="1288" spans="1:16" x14ac:dyDescent="0.3">
      <c r="A1288">
        <v>5489</v>
      </c>
      <c r="B1288" s="1">
        <v>320000</v>
      </c>
      <c r="C1288" t="s">
        <v>1040</v>
      </c>
      <c r="D1288" s="1">
        <v>114386</v>
      </c>
      <c r="E1288" t="s">
        <v>36</v>
      </c>
      <c r="F1288" t="s">
        <v>880</v>
      </c>
      <c r="J1288" t="s">
        <v>2544</v>
      </c>
      <c r="K1288" t="s">
        <v>36</v>
      </c>
      <c r="L1288" s="1">
        <v>225000</v>
      </c>
      <c r="M1288">
        <v>5489</v>
      </c>
      <c r="N1288" t="s">
        <v>2971</v>
      </c>
      <c r="O1288" t="s">
        <v>931</v>
      </c>
      <c r="P1288">
        <v>435</v>
      </c>
    </row>
    <row r="1289" spans="1:16" x14ac:dyDescent="0.3">
      <c r="A1289">
        <v>5557</v>
      </c>
      <c r="B1289" s="1">
        <v>171150</v>
      </c>
      <c r="C1289" t="s">
        <v>1043</v>
      </c>
      <c r="D1289" s="1">
        <v>50000</v>
      </c>
      <c r="E1289" s="1">
        <v>50000</v>
      </c>
      <c r="F1289" t="s">
        <v>2972</v>
      </c>
      <c r="G1289">
        <v>1</v>
      </c>
      <c r="H1289" s="1">
        <v>190000</v>
      </c>
      <c r="I1289" s="2">
        <v>45338</v>
      </c>
      <c r="J1289" t="s">
        <v>2544</v>
      </c>
      <c r="K1289" t="s">
        <v>36</v>
      </c>
      <c r="L1289" s="1">
        <v>100000</v>
      </c>
      <c r="M1289">
        <v>5557</v>
      </c>
      <c r="N1289" t="s">
        <v>2973</v>
      </c>
      <c r="O1289" t="s">
        <v>2974</v>
      </c>
    </row>
    <row r="1290" spans="1:16" x14ac:dyDescent="0.3">
      <c r="A1290">
        <v>5552</v>
      </c>
      <c r="B1290" s="1">
        <v>130000</v>
      </c>
      <c r="C1290" t="s">
        <v>2975</v>
      </c>
      <c r="D1290" s="1">
        <v>78642</v>
      </c>
      <c r="E1290" t="s">
        <v>36</v>
      </c>
      <c r="F1290" t="s">
        <v>2976</v>
      </c>
      <c r="J1290" t="s">
        <v>2544</v>
      </c>
      <c r="K1290" t="s">
        <v>36</v>
      </c>
      <c r="L1290" s="1">
        <v>75000</v>
      </c>
      <c r="M1290">
        <v>5552</v>
      </c>
      <c r="N1290" t="s">
        <v>2977</v>
      </c>
      <c r="O1290" t="s">
        <v>290</v>
      </c>
      <c r="P1290">
        <v>49</v>
      </c>
    </row>
    <row r="1291" spans="1:16" x14ac:dyDescent="0.3">
      <c r="A1291">
        <v>5531</v>
      </c>
      <c r="B1291" s="1">
        <v>190000</v>
      </c>
      <c r="C1291" t="s">
        <v>213</v>
      </c>
      <c r="D1291" s="1">
        <v>50000</v>
      </c>
      <c r="E1291" s="1">
        <v>50000</v>
      </c>
      <c r="F1291" t="s">
        <v>2972</v>
      </c>
      <c r="G1291">
        <v>1</v>
      </c>
      <c r="J1291" t="s">
        <v>2544</v>
      </c>
      <c r="K1291" t="s">
        <v>36</v>
      </c>
      <c r="L1291" s="1">
        <v>100000</v>
      </c>
      <c r="M1291">
        <v>5531</v>
      </c>
      <c r="N1291" t="s">
        <v>2973</v>
      </c>
      <c r="O1291" t="s">
        <v>2978</v>
      </c>
    </row>
    <row r="1292" spans="1:16" x14ac:dyDescent="0.3">
      <c r="A1292">
        <v>5507</v>
      </c>
      <c r="B1292" s="1">
        <v>41500</v>
      </c>
      <c r="C1292" t="s">
        <v>2979</v>
      </c>
      <c r="D1292" s="1">
        <v>20018</v>
      </c>
      <c r="E1292" t="s">
        <v>36</v>
      </c>
      <c r="F1292" t="s">
        <v>2980</v>
      </c>
      <c r="J1292" t="s">
        <v>2544</v>
      </c>
      <c r="K1292" t="s">
        <v>36</v>
      </c>
      <c r="L1292" s="1">
        <v>20000</v>
      </c>
      <c r="M1292">
        <v>5507</v>
      </c>
      <c r="N1292" t="s">
        <v>2981</v>
      </c>
      <c r="O1292" t="s">
        <v>2011</v>
      </c>
      <c r="P1292">
        <v>277</v>
      </c>
    </row>
    <row r="1293" spans="1:16" x14ac:dyDescent="0.3">
      <c r="A1293">
        <v>5450</v>
      </c>
      <c r="B1293" s="1">
        <v>610000</v>
      </c>
      <c r="C1293" t="s">
        <v>2982</v>
      </c>
      <c r="D1293" s="1">
        <v>406037</v>
      </c>
      <c r="E1293" s="1">
        <v>350554</v>
      </c>
      <c r="F1293" t="s">
        <v>2355</v>
      </c>
      <c r="J1293" t="s">
        <v>2544</v>
      </c>
      <c r="K1293" t="s">
        <v>36</v>
      </c>
      <c r="L1293" s="1">
        <v>575000</v>
      </c>
      <c r="M1293">
        <v>5450</v>
      </c>
      <c r="O1293" t="s">
        <v>448</v>
      </c>
      <c r="P1293">
        <v>38967</v>
      </c>
    </row>
    <row r="1294" spans="1:16" x14ac:dyDescent="0.3">
      <c r="A1294">
        <v>5420</v>
      </c>
      <c r="B1294" s="1">
        <v>56000</v>
      </c>
      <c r="C1294" t="s">
        <v>2983</v>
      </c>
      <c r="D1294" s="1">
        <v>21354</v>
      </c>
      <c r="E1294" s="1">
        <v>33925</v>
      </c>
      <c r="F1294" t="s">
        <v>2984</v>
      </c>
      <c r="J1294" t="s">
        <v>2544</v>
      </c>
      <c r="K1294" t="s">
        <v>36</v>
      </c>
      <c r="L1294" s="1">
        <v>22000</v>
      </c>
      <c r="M1294">
        <v>5420</v>
      </c>
      <c r="N1294" t="s">
        <v>2985</v>
      </c>
      <c r="O1294" t="s">
        <v>515</v>
      </c>
      <c r="P1294">
        <v>137</v>
      </c>
    </row>
    <row r="1295" spans="1:16" x14ac:dyDescent="0.3">
      <c r="A1295">
        <v>5451</v>
      </c>
      <c r="B1295" s="1">
        <v>44444</v>
      </c>
      <c r="C1295" t="s">
        <v>704</v>
      </c>
      <c r="D1295" s="1">
        <v>16209</v>
      </c>
      <c r="E1295" s="1">
        <v>14367</v>
      </c>
      <c r="F1295" t="s">
        <v>487</v>
      </c>
      <c r="J1295" t="s">
        <v>2544</v>
      </c>
      <c r="K1295" t="s">
        <v>36</v>
      </c>
      <c r="L1295" s="1">
        <v>16500</v>
      </c>
      <c r="M1295">
        <v>5451</v>
      </c>
      <c r="N1295" t="s">
        <v>2986</v>
      </c>
      <c r="O1295" t="s">
        <v>1027</v>
      </c>
      <c r="P1295">
        <v>12</v>
      </c>
    </row>
    <row r="1296" spans="1:16" x14ac:dyDescent="0.3">
      <c r="A1296">
        <v>5427</v>
      </c>
      <c r="B1296" s="1">
        <v>85000</v>
      </c>
      <c r="C1296" t="s">
        <v>2987</v>
      </c>
      <c r="D1296" s="1">
        <v>36539</v>
      </c>
      <c r="E1296" s="1">
        <v>26250</v>
      </c>
      <c r="F1296" t="s">
        <v>2988</v>
      </c>
      <c r="G1296">
        <v>1</v>
      </c>
      <c r="J1296" t="s">
        <v>2544</v>
      </c>
      <c r="K1296" t="s">
        <v>36</v>
      </c>
      <c r="L1296" s="1">
        <v>60000</v>
      </c>
      <c r="M1296">
        <v>5427</v>
      </c>
      <c r="N1296" t="s">
        <v>864</v>
      </c>
      <c r="O1296" t="s">
        <v>931</v>
      </c>
    </row>
    <row r="1297" spans="1:18" x14ac:dyDescent="0.3">
      <c r="A1297">
        <v>5395</v>
      </c>
      <c r="B1297" s="1">
        <v>84000</v>
      </c>
      <c r="C1297" t="s">
        <v>2989</v>
      </c>
      <c r="D1297" s="1">
        <v>38179</v>
      </c>
      <c r="E1297" s="1">
        <v>30748</v>
      </c>
      <c r="F1297" t="s">
        <v>2990</v>
      </c>
      <c r="J1297" t="s">
        <v>2544</v>
      </c>
      <c r="K1297" t="s">
        <v>36</v>
      </c>
      <c r="L1297" s="1">
        <v>50000</v>
      </c>
      <c r="M1297">
        <v>5395</v>
      </c>
      <c r="O1297" t="s">
        <v>307</v>
      </c>
      <c r="P1297">
        <v>880</v>
      </c>
    </row>
    <row r="1298" spans="1:18" x14ac:dyDescent="0.3">
      <c r="A1298">
        <v>5401</v>
      </c>
      <c r="B1298" s="1">
        <v>42000</v>
      </c>
      <c r="C1298" t="s">
        <v>2991</v>
      </c>
      <c r="D1298" s="1">
        <v>10572</v>
      </c>
      <c r="E1298" s="1">
        <v>11027</v>
      </c>
      <c r="F1298" t="s">
        <v>548</v>
      </c>
      <c r="J1298" t="s">
        <v>2544</v>
      </c>
      <c r="K1298" t="s">
        <v>36</v>
      </c>
      <c r="L1298" s="1">
        <v>20000</v>
      </c>
      <c r="M1298">
        <v>5401</v>
      </c>
      <c r="O1298" t="s">
        <v>415</v>
      </c>
      <c r="P1298">
        <v>372</v>
      </c>
    </row>
    <row r="1299" spans="1:18" x14ac:dyDescent="0.3">
      <c r="A1299">
        <v>5392</v>
      </c>
      <c r="B1299" s="1">
        <v>83500</v>
      </c>
      <c r="C1299" t="s">
        <v>2992</v>
      </c>
      <c r="D1299" s="1">
        <v>52535</v>
      </c>
      <c r="E1299" s="1">
        <v>51153</v>
      </c>
      <c r="F1299" t="s">
        <v>1869</v>
      </c>
      <c r="J1299" t="s">
        <v>2544</v>
      </c>
      <c r="K1299" t="s">
        <v>36</v>
      </c>
      <c r="L1299" s="1">
        <v>50000</v>
      </c>
      <c r="M1299">
        <v>5392</v>
      </c>
      <c r="N1299" t="s">
        <v>2993</v>
      </c>
      <c r="O1299" t="s">
        <v>682</v>
      </c>
      <c r="P1299">
        <v>740</v>
      </c>
    </row>
    <row r="1300" spans="1:18" x14ac:dyDescent="0.3">
      <c r="A1300">
        <v>5320</v>
      </c>
      <c r="B1300" s="1">
        <v>95000</v>
      </c>
      <c r="C1300" t="s">
        <v>2618</v>
      </c>
      <c r="D1300" s="1">
        <v>95890</v>
      </c>
      <c r="E1300" s="1">
        <v>110143</v>
      </c>
      <c r="F1300" t="s">
        <v>881</v>
      </c>
      <c r="J1300" t="s">
        <v>2544</v>
      </c>
      <c r="K1300" t="s">
        <v>36</v>
      </c>
      <c r="L1300" s="1">
        <v>50000</v>
      </c>
      <c r="M1300">
        <v>5320</v>
      </c>
      <c r="N1300" t="s">
        <v>2994</v>
      </c>
      <c r="O1300" t="s">
        <v>90</v>
      </c>
      <c r="P1300">
        <v>58</v>
      </c>
    </row>
    <row r="1301" spans="1:18" x14ac:dyDescent="0.3">
      <c r="A1301">
        <v>5365</v>
      </c>
      <c r="B1301" s="1">
        <v>270000</v>
      </c>
      <c r="C1301" t="s">
        <v>2995</v>
      </c>
      <c r="D1301" s="1">
        <v>125165</v>
      </c>
      <c r="E1301" t="s">
        <v>36</v>
      </c>
      <c r="F1301" t="s">
        <v>911</v>
      </c>
      <c r="J1301" t="s">
        <v>2544</v>
      </c>
      <c r="K1301" t="s">
        <v>36</v>
      </c>
      <c r="L1301" s="1">
        <v>190000</v>
      </c>
      <c r="M1301">
        <v>5365</v>
      </c>
      <c r="N1301" t="s">
        <v>2996</v>
      </c>
      <c r="O1301" t="s">
        <v>566</v>
      </c>
      <c r="P1301">
        <v>28</v>
      </c>
    </row>
    <row r="1302" spans="1:18" x14ac:dyDescent="0.3">
      <c r="A1302">
        <v>5347</v>
      </c>
      <c r="B1302" s="1">
        <v>414000</v>
      </c>
      <c r="C1302" t="s">
        <v>1553</v>
      </c>
      <c r="D1302" s="1">
        <v>113372</v>
      </c>
      <c r="E1302" s="1">
        <v>127762</v>
      </c>
      <c r="F1302" t="s">
        <v>417</v>
      </c>
      <c r="J1302" t="s">
        <v>2544</v>
      </c>
      <c r="K1302" t="s">
        <v>36</v>
      </c>
      <c r="L1302" s="1">
        <v>350000</v>
      </c>
      <c r="M1302">
        <v>5347</v>
      </c>
      <c r="N1302" t="s">
        <v>2997</v>
      </c>
      <c r="O1302" t="s">
        <v>1027</v>
      </c>
      <c r="P1302">
        <v>118</v>
      </c>
    </row>
    <row r="1303" spans="1:18" x14ac:dyDescent="0.3">
      <c r="A1303">
        <v>5366</v>
      </c>
      <c r="B1303" s="1">
        <v>12764</v>
      </c>
      <c r="C1303" t="s">
        <v>2998</v>
      </c>
      <c r="D1303" s="1">
        <v>3817</v>
      </c>
      <c r="E1303" s="1">
        <v>5129</v>
      </c>
      <c r="F1303" t="s">
        <v>263</v>
      </c>
      <c r="J1303" t="s">
        <v>2544</v>
      </c>
      <c r="K1303" t="s">
        <v>36</v>
      </c>
      <c r="L1303" s="1">
        <v>7500</v>
      </c>
      <c r="M1303">
        <v>5366</v>
      </c>
      <c r="N1303" t="s">
        <v>2999</v>
      </c>
      <c r="O1303" t="s">
        <v>59</v>
      </c>
      <c r="P1303">
        <v>12</v>
      </c>
    </row>
    <row r="1304" spans="1:18" x14ac:dyDescent="0.3">
      <c r="A1304">
        <v>5353</v>
      </c>
      <c r="B1304" s="1">
        <v>49222</v>
      </c>
      <c r="C1304" t="s">
        <v>2932</v>
      </c>
      <c r="D1304" s="1">
        <v>23519</v>
      </c>
      <c r="E1304" s="1">
        <v>26605</v>
      </c>
      <c r="F1304" t="s">
        <v>1973</v>
      </c>
      <c r="J1304" t="s">
        <v>2544</v>
      </c>
      <c r="K1304" t="s">
        <v>36</v>
      </c>
      <c r="L1304" s="1">
        <v>23000</v>
      </c>
      <c r="M1304">
        <v>5353</v>
      </c>
      <c r="N1304" t="s">
        <v>3000</v>
      </c>
      <c r="O1304" t="s">
        <v>3001</v>
      </c>
      <c r="P1304">
        <v>43</v>
      </c>
    </row>
    <row r="1305" spans="1:18" x14ac:dyDescent="0.3">
      <c r="A1305">
        <v>5331</v>
      </c>
      <c r="B1305" s="1">
        <v>32750</v>
      </c>
      <c r="C1305" t="s">
        <v>1584</v>
      </c>
      <c r="D1305" s="1">
        <v>10954</v>
      </c>
      <c r="E1305" s="1">
        <v>10207</v>
      </c>
      <c r="F1305" t="s">
        <v>1773</v>
      </c>
      <c r="J1305" t="s">
        <v>2544</v>
      </c>
      <c r="K1305" t="s">
        <v>36</v>
      </c>
      <c r="L1305" s="1">
        <v>18000</v>
      </c>
      <c r="M1305">
        <v>5331</v>
      </c>
      <c r="O1305" t="s">
        <v>682</v>
      </c>
      <c r="P1305">
        <v>1134</v>
      </c>
    </row>
    <row r="1306" spans="1:18" x14ac:dyDescent="0.3">
      <c r="A1306">
        <v>5335</v>
      </c>
      <c r="B1306" s="1">
        <v>41178</v>
      </c>
      <c r="C1306" t="s">
        <v>3002</v>
      </c>
      <c r="D1306" s="1">
        <v>12743</v>
      </c>
      <c r="E1306" s="1">
        <v>13373</v>
      </c>
      <c r="F1306" t="s">
        <v>3003</v>
      </c>
      <c r="J1306" t="s">
        <v>2544</v>
      </c>
      <c r="K1306" t="s">
        <v>36</v>
      </c>
      <c r="L1306" s="1">
        <v>20000</v>
      </c>
      <c r="M1306">
        <v>5335</v>
      </c>
      <c r="N1306" t="s">
        <v>3004</v>
      </c>
      <c r="O1306" t="s">
        <v>90</v>
      </c>
      <c r="P1306">
        <v>605</v>
      </c>
    </row>
    <row r="1307" spans="1:18" x14ac:dyDescent="0.3">
      <c r="A1307">
        <v>5326</v>
      </c>
      <c r="B1307" s="1">
        <v>37500</v>
      </c>
      <c r="C1307" t="s">
        <v>2857</v>
      </c>
      <c r="D1307" s="1">
        <v>10244</v>
      </c>
      <c r="E1307" s="1">
        <v>6782</v>
      </c>
      <c r="F1307" t="s">
        <v>3005</v>
      </c>
      <c r="J1307" t="s">
        <v>114</v>
      </c>
      <c r="K1307" t="s">
        <v>42</v>
      </c>
      <c r="L1307" s="1">
        <v>20000</v>
      </c>
      <c r="M1307">
        <v>5326</v>
      </c>
      <c r="N1307" t="s">
        <v>3006</v>
      </c>
      <c r="O1307" t="s">
        <v>508</v>
      </c>
      <c r="P1307">
        <v>26</v>
      </c>
      <c r="Q1307">
        <v>10</v>
      </c>
      <c r="R1307" s="2">
        <v>48845</v>
      </c>
    </row>
    <row r="1308" spans="1:18" x14ac:dyDescent="0.3">
      <c r="A1308">
        <v>5322</v>
      </c>
      <c r="B1308" s="1">
        <v>49000</v>
      </c>
      <c r="C1308" t="s">
        <v>1825</v>
      </c>
      <c r="D1308" s="1">
        <v>15573</v>
      </c>
      <c r="E1308" s="1">
        <v>14729</v>
      </c>
      <c r="F1308" t="s">
        <v>3007</v>
      </c>
      <c r="J1308" t="s">
        <v>2544</v>
      </c>
      <c r="K1308" t="s">
        <v>36</v>
      </c>
      <c r="L1308" s="1">
        <v>20000</v>
      </c>
      <c r="M1308">
        <v>5322</v>
      </c>
      <c r="O1308" t="s">
        <v>1232</v>
      </c>
      <c r="P1308">
        <v>488</v>
      </c>
    </row>
    <row r="1309" spans="1:18" x14ac:dyDescent="0.3">
      <c r="A1309">
        <v>5319</v>
      </c>
      <c r="B1309" s="1">
        <v>32500</v>
      </c>
      <c r="C1309" t="s">
        <v>3008</v>
      </c>
      <c r="D1309" s="1">
        <v>8072</v>
      </c>
      <c r="E1309" s="1">
        <v>6969</v>
      </c>
      <c r="F1309" t="s">
        <v>3009</v>
      </c>
      <c r="J1309" t="s">
        <v>2544</v>
      </c>
      <c r="K1309" t="s">
        <v>36</v>
      </c>
      <c r="L1309" s="1">
        <v>15000</v>
      </c>
      <c r="M1309">
        <v>5319</v>
      </c>
      <c r="N1309" t="s">
        <v>3010</v>
      </c>
      <c r="O1309" t="s">
        <v>49</v>
      </c>
      <c r="P1309">
        <v>113</v>
      </c>
    </row>
    <row r="1310" spans="1:18" x14ac:dyDescent="0.3">
      <c r="A1310">
        <v>5303</v>
      </c>
      <c r="B1310" s="1">
        <v>255000</v>
      </c>
      <c r="C1310" t="s">
        <v>2620</v>
      </c>
      <c r="D1310" s="1">
        <v>77061</v>
      </c>
      <c r="E1310" s="1">
        <v>81490</v>
      </c>
      <c r="F1310" t="s">
        <v>3011</v>
      </c>
      <c r="J1310" t="s">
        <v>2544</v>
      </c>
      <c r="K1310" t="s">
        <v>36</v>
      </c>
      <c r="L1310" s="1">
        <v>90000</v>
      </c>
      <c r="M1310">
        <v>5303</v>
      </c>
      <c r="N1310" t="s">
        <v>3012</v>
      </c>
      <c r="O1310" t="s">
        <v>497</v>
      </c>
      <c r="P1310">
        <v>496</v>
      </c>
    </row>
    <row r="1311" spans="1:18" x14ac:dyDescent="0.3">
      <c r="A1311">
        <v>5285</v>
      </c>
      <c r="B1311" s="1">
        <v>12200</v>
      </c>
      <c r="C1311" t="s">
        <v>3013</v>
      </c>
      <c r="D1311" s="1">
        <v>4161</v>
      </c>
      <c r="E1311" s="1">
        <v>5794</v>
      </c>
      <c r="F1311" t="s">
        <v>3014</v>
      </c>
      <c r="J1311" t="s">
        <v>2544</v>
      </c>
      <c r="K1311" t="s">
        <v>36</v>
      </c>
      <c r="L1311" s="1">
        <v>5000</v>
      </c>
      <c r="M1311">
        <v>5285</v>
      </c>
      <c r="N1311" t="s">
        <v>3015</v>
      </c>
      <c r="O1311" t="s">
        <v>3016</v>
      </c>
      <c r="P1311">
        <v>262</v>
      </c>
    </row>
    <row r="1312" spans="1:18" x14ac:dyDescent="0.3">
      <c r="A1312">
        <v>5266</v>
      </c>
      <c r="B1312" s="1">
        <v>200000</v>
      </c>
      <c r="C1312" t="s">
        <v>3017</v>
      </c>
      <c r="D1312" s="1">
        <v>63680</v>
      </c>
      <c r="E1312" s="1">
        <v>60342</v>
      </c>
      <c r="F1312" t="s">
        <v>361</v>
      </c>
      <c r="J1312" t="s">
        <v>2544</v>
      </c>
      <c r="K1312" t="s">
        <v>36</v>
      </c>
      <c r="L1312" s="1">
        <v>120000</v>
      </c>
      <c r="M1312">
        <v>5266</v>
      </c>
      <c r="O1312" t="s">
        <v>479</v>
      </c>
      <c r="P1312">
        <v>1111</v>
      </c>
    </row>
    <row r="1313" spans="1:18" x14ac:dyDescent="0.3">
      <c r="A1313">
        <v>5232</v>
      </c>
      <c r="B1313" s="1">
        <v>46000</v>
      </c>
      <c r="C1313" t="s">
        <v>3018</v>
      </c>
      <c r="D1313" s="1">
        <v>39013</v>
      </c>
      <c r="E1313" t="s">
        <v>36</v>
      </c>
      <c r="F1313" t="s">
        <v>3019</v>
      </c>
      <c r="J1313" t="s">
        <v>2544</v>
      </c>
      <c r="K1313" t="s">
        <v>36</v>
      </c>
      <c r="L1313" s="1">
        <v>42000</v>
      </c>
      <c r="M1313">
        <v>5232</v>
      </c>
      <c r="N1313" t="s">
        <v>3020</v>
      </c>
      <c r="P1313">
        <v>13</v>
      </c>
    </row>
    <row r="1314" spans="1:18" x14ac:dyDescent="0.3">
      <c r="A1314">
        <v>5196</v>
      </c>
      <c r="B1314" s="1">
        <v>145000</v>
      </c>
      <c r="C1314" t="s">
        <v>3021</v>
      </c>
      <c r="D1314" s="1">
        <v>78352</v>
      </c>
      <c r="E1314" s="1">
        <v>72720</v>
      </c>
      <c r="F1314" t="s">
        <v>72</v>
      </c>
      <c r="J1314" t="s">
        <v>2544</v>
      </c>
      <c r="K1314" t="s">
        <v>36</v>
      </c>
      <c r="L1314" s="1">
        <v>75000</v>
      </c>
      <c r="M1314">
        <v>5196</v>
      </c>
      <c r="N1314" t="s">
        <v>3085</v>
      </c>
      <c r="O1314" t="s">
        <v>482</v>
      </c>
      <c r="P1314">
        <v>1216</v>
      </c>
    </row>
    <row r="1315" spans="1:18" x14ac:dyDescent="0.3">
      <c r="A1315">
        <v>5176</v>
      </c>
      <c r="B1315" s="1">
        <v>47647</v>
      </c>
      <c r="C1315" t="s">
        <v>879</v>
      </c>
      <c r="D1315" s="1">
        <v>27442</v>
      </c>
      <c r="E1315" s="1">
        <v>32997</v>
      </c>
      <c r="F1315" t="s">
        <v>3022</v>
      </c>
      <c r="J1315" t="s">
        <v>2544</v>
      </c>
      <c r="K1315" t="s">
        <v>36</v>
      </c>
      <c r="L1315" s="1">
        <v>35000</v>
      </c>
      <c r="M1315">
        <v>5176</v>
      </c>
      <c r="N1315" t="s">
        <v>3023</v>
      </c>
      <c r="P1315">
        <v>50</v>
      </c>
    </row>
    <row r="1316" spans="1:18" x14ac:dyDescent="0.3">
      <c r="A1316">
        <v>5165</v>
      </c>
      <c r="B1316" s="1">
        <v>35900</v>
      </c>
      <c r="C1316" t="s">
        <v>2303</v>
      </c>
      <c r="D1316" s="1">
        <v>14038</v>
      </c>
      <c r="E1316" s="1">
        <v>12762</v>
      </c>
      <c r="F1316" t="s">
        <v>742</v>
      </c>
      <c r="J1316" t="s">
        <v>2544</v>
      </c>
      <c r="K1316" t="s">
        <v>36</v>
      </c>
      <c r="L1316" s="1">
        <v>14240</v>
      </c>
      <c r="M1316">
        <v>5165</v>
      </c>
      <c r="O1316" t="s">
        <v>748</v>
      </c>
      <c r="P1316">
        <v>196</v>
      </c>
    </row>
    <row r="1317" spans="1:18" x14ac:dyDescent="0.3">
      <c r="A1317">
        <v>4936</v>
      </c>
      <c r="B1317" s="1">
        <v>6666</v>
      </c>
      <c r="C1317" t="s">
        <v>2932</v>
      </c>
      <c r="D1317" s="1">
        <v>3192</v>
      </c>
      <c r="E1317" s="1">
        <v>5795</v>
      </c>
      <c r="F1317" t="s">
        <v>818</v>
      </c>
      <c r="J1317" t="s">
        <v>2544</v>
      </c>
      <c r="K1317" t="s">
        <v>36</v>
      </c>
      <c r="L1317" s="1">
        <v>2000</v>
      </c>
      <c r="M1317">
        <v>4936</v>
      </c>
      <c r="N1317" t="s">
        <v>3024</v>
      </c>
      <c r="O1317" t="s">
        <v>931</v>
      </c>
      <c r="P1317">
        <v>2</v>
      </c>
    </row>
    <row r="1318" spans="1:18" x14ac:dyDescent="0.3">
      <c r="A1318">
        <v>5101</v>
      </c>
      <c r="B1318" s="1">
        <v>220002</v>
      </c>
      <c r="C1318" t="s">
        <v>2932</v>
      </c>
      <c r="D1318" s="1">
        <v>105032</v>
      </c>
      <c r="E1318" s="1">
        <v>116468</v>
      </c>
      <c r="F1318" t="s">
        <v>974</v>
      </c>
      <c r="J1318" t="s">
        <v>2544</v>
      </c>
      <c r="K1318" t="s">
        <v>36</v>
      </c>
      <c r="L1318" s="1">
        <v>160000</v>
      </c>
      <c r="M1318">
        <v>5101</v>
      </c>
      <c r="O1318" t="s">
        <v>1367</v>
      </c>
      <c r="P1318">
        <v>1704</v>
      </c>
    </row>
    <row r="1319" spans="1:18" x14ac:dyDescent="0.3">
      <c r="A1319">
        <v>5044</v>
      </c>
      <c r="B1319" s="1">
        <v>15100</v>
      </c>
      <c r="C1319" t="s">
        <v>3025</v>
      </c>
      <c r="D1319" s="1">
        <v>7731</v>
      </c>
      <c r="E1319" s="1">
        <v>7995</v>
      </c>
      <c r="F1319" t="s">
        <v>1368</v>
      </c>
      <c r="J1319" t="s">
        <v>2544</v>
      </c>
      <c r="K1319" t="s">
        <v>36</v>
      </c>
      <c r="L1319" s="1">
        <v>8000</v>
      </c>
      <c r="M1319">
        <v>5044</v>
      </c>
      <c r="N1319" t="s">
        <v>3026</v>
      </c>
      <c r="O1319" t="s">
        <v>515</v>
      </c>
      <c r="P1319">
        <v>8</v>
      </c>
    </row>
    <row r="1320" spans="1:18" x14ac:dyDescent="0.3">
      <c r="A1320">
        <v>5037</v>
      </c>
      <c r="B1320" s="1">
        <v>11000</v>
      </c>
      <c r="C1320" t="s">
        <v>3027</v>
      </c>
      <c r="D1320" s="1">
        <v>11342</v>
      </c>
      <c r="E1320" t="s">
        <v>36</v>
      </c>
      <c r="F1320" t="s">
        <v>2390</v>
      </c>
      <c r="J1320" t="s">
        <v>2544</v>
      </c>
      <c r="K1320" t="s">
        <v>36</v>
      </c>
      <c r="L1320" s="1">
        <v>6000</v>
      </c>
      <c r="M1320">
        <v>5037</v>
      </c>
      <c r="N1320" t="s">
        <v>3028</v>
      </c>
      <c r="O1320" t="s">
        <v>94</v>
      </c>
      <c r="P1320">
        <v>10</v>
      </c>
    </row>
    <row r="1321" spans="1:18" x14ac:dyDescent="0.3">
      <c r="A1321">
        <v>4996</v>
      </c>
      <c r="B1321" s="1">
        <v>45100</v>
      </c>
      <c r="C1321" t="s">
        <v>3029</v>
      </c>
      <c r="D1321" s="1">
        <v>55675</v>
      </c>
      <c r="E1321" s="1">
        <v>37684</v>
      </c>
      <c r="F1321" t="s">
        <v>3030</v>
      </c>
      <c r="J1321" t="s">
        <v>2544</v>
      </c>
      <c r="K1321" t="s">
        <v>36</v>
      </c>
      <c r="L1321" s="1">
        <v>30000</v>
      </c>
      <c r="M1321">
        <v>4996</v>
      </c>
      <c r="N1321" t="s">
        <v>3031</v>
      </c>
      <c r="O1321" t="s">
        <v>482</v>
      </c>
      <c r="P1321">
        <v>53</v>
      </c>
    </row>
    <row r="1322" spans="1:18" x14ac:dyDescent="0.3">
      <c r="A1322">
        <v>4964</v>
      </c>
      <c r="B1322" s="1">
        <v>6001</v>
      </c>
      <c r="C1322" t="s">
        <v>2276</v>
      </c>
      <c r="D1322" s="1">
        <v>1124</v>
      </c>
      <c r="E1322" s="1">
        <v>792</v>
      </c>
      <c r="F1322" t="s">
        <v>2891</v>
      </c>
      <c r="G1322">
        <v>1</v>
      </c>
      <c r="J1322" t="s">
        <v>57</v>
      </c>
      <c r="K1322" t="s">
        <v>47</v>
      </c>
      <c r="L1322" s="1">
        <v>5800</v>
      </c>
      <c r="M1322">
        <v>4964</v>
      </c>
      <c r="N1322" t="s">
        <v>1087</v>
      </c>
      <c r="O1322" t="s">
        <v>261</v>
      </c>
      <c r="Q1322">
        <v>30</v>
      </c>
      <c r="R1322" s="2">
        <v>55886</v>
      </c>
    </row>
    <row r="1323" spans="1:18" x14ac:dyDescent="0.3">
      <c r="A1323">
        <v>4771</v>
      </c>
      <c r="B1323" s="1">
        <v>527500</v>
      </c>
      <c r="C1323" t="s">
        <v>1162</v>
      </c>
      <c r="D1323" s="1">
        <v>164022</v>
      </c>
      <c r="E1323" s="1">
        <v>164252</v>
      </c>
      <c r="F1323" t="s">
        <v>620</v>
      </c>
      <c r="J1323" t="s">
        <v>2544</v>
      </c>
      <c r="K1323" t="s">
        <v>36</v>
      </c>
      <c r="L1323" s="1">
        <v>526888</v>
      </c>
      <c r="M1323">
        <v>4771</v>
      </c>
      <c r="O1323" t="s">
        <v>570</v>
      </c>
      <c r="P1323">
        <v>13712</v>
      </c>
    </row>
    <row r="1324" spans="1:18" x14ac:dyDescent="0.3">
      <c r="A1324">
        <v>4857</v>
      </c>
      <c r="B1324" s="1">
        <v>23050</v>
      </c>
      <c r="C1324" t="s">
        <v>3032</v>
      </c>
      <c r="D1324" s="1">
        <v>10062</v>
      </c>
      <c r="E1324" s="1">
        <v>6119</v>
      </c>
      <c r="F1324" t="s">
        <v>3011</v>
      </c>
      <c r="J1324" t="s">
        <v>2544</v>
      </c>
      <c r="K1324" t="s">
        <v>36</v>
      </c>
      <c r="L1324" s="1">
        <v>12000</v>
      </c>
      <c r="M1324">
        <v>4857</v>
      </c>
      <c r="O1324" t="s">
        <v>537</v>
      </c>
      <c r="P1324">
        <v>983</v>
      </c>
    </row>
    <row r="1325" spans="1:18" x14ac:dyDescent="0.3">
      <c r="A1325">
        <v>4822</v>
      </c>
      <c r="B1325" s="1">
        <v>38000</v>
      </c>
      <c r="C1325" t="s">
        <v>3033</v>
      </c>
      <c r="D1325" s="1">
        <v>11518</v>
      </c>
      <c r="E1325" s="1">
        <v>10958</v>
      </c>
      <c r="F1325" t="s">
        <v>46</v>
      </c>
      <c r="J1325" t="s">
        <v>2544</v>
      </c>
      <c r="K1325" t="s">
        <v>36</v>
      </c>
      <c r="L1325" s="1">
        <v>30000</v>
      </c>
      <c r="M1325">
        <v>4822</v>
      </c>
      <c r="N1325" t="s">
        <v>3034</v>
      </c>
      <c r="O1325" t="s">
        <v>1207</v>
      </c>
      <c r="P1325">
        <v>122</v>
      </c>
    </row>
    <row r="1326" spans="1:18" x14ac:dyDescent="0.3">
      <c r="A1326">
        <v>4716</v>
      </c>
      <c r="B1326" s="1">
        <v>127700</v>
      </c>
      <c r="C1326" t="s">
        <v>1475</v>
      </c>
      <c r="D1326" s="1">
        <v>33139</v>
      </c>
      <c r="E1326" s="1">
        <v>32533</v>
      </c>
      <c r="F1326" t="s">
        <v>196</v>
      </c>
      <c r="J1326" t="s">
        <v>2544</v>
      </c>
      <c r="K1326" t="s">
        <v>36</v>
      </c>
      <c r="L1326" s="1">
        <v>75000</v>
      </c>
      <c r="M1326">
        <v>4716</v>
      </c>
      <c r="N1326" t="s">
        <v>3035</v>
      </c>
      <c r="O1326" t="s">
        <v>1632</v>
      </c>
      <c r="P1326">
        <v>170</v>
      </c>
    </row>
    <row r="1327" spans="1:18" x14ac:dyDescent="0.3">
      <c r="A1327">
        <v>4656</v>
      </c>
      <c r="B1327" s="1">
        <v>1100000</v>
      </c>
      <c r="C1327" t="s">
        <v>3036</v>
      </c>
      <c r="D1327" s="1">
        <v>723177</v>
      </c>
      <c r="E1327" t="s">
        <v>36</v>
      </c>
      <c r="F1327" t="s">
        <v>3037</v>
      </c>
      <c r="J1327" t="s">
        <v>2544</v>
      </c>
      <c r="K1327" t="s">
        <v>36</v>
      </c>
      <c r="L1327" s="1">
        <v>750000</v>
      </c>
      <c r="M1327">
        <v>4656</v>
      </c>
      <c r="N1327" t="s">
        <v>3038</v>
      </c>
      <c r="O1327" t="s">
        <v>236</v>
      </c>
      <c r="P1327">
        <v>57</v>
      </c>
    </row>
    <row r="1328" spans="1:18" x14ac:dyDescent="0.3">
      <c r="A1328">
        <v>4181</v>
      </c>
      <c r="B1328" s="1">
        <v>18700</v>
      </c>
      <c r="C1328" t="s">
        <v>2623</v>
      </c>
      <c r="D1328" s="1">
        <v>2354</v>
      </c>
      <c r="E1328" s="1">
        <v>1738</v>
      </c>
      <c r="F1328" t="s">
        <v>3039</v>
      </c>
      <c r="J1328" t="s">
        <v>57</v>
      </c>
      <c r="K1328" t="s">
        <v>42</v>
      </c>
      <c r="L1328" s="1">
        <v>8000</v>
      </c>
      <c r="M1328">
        <v>4181</v>
      </c>
      <c r="N1328" t="s">
        <v>3040</v>
      </c>
      <c r="O1328" t="s">
        <v>222</v>
      </c>
      <c r="P1328">
        <v>62</v>
      </c>
      <c r="Q1328">
        <v>30</v>
      </c>
      <c r="R1328" s="2">
        <v>55690</v>
      </c>
    </row>
    <row r="1329" spans="1:18" x14ac:dyDescent="0.3">
      <c r="A1329">
        <v>4639</v>
      </c>
      <c r="B1329" s="1">
        <v>75294</v>
      </c>
      <c r="C1329" t="s">
        <v>2399</v>
      </c>
      <c r="D1329" s="1">
        <v>25358</v>
      </c>
      <c r="E1329" s="1">
        <v>28777</v>
      </c>
      <c r="F1329" t="s">
        <v>332</v>
      </c>
      <c r="J1329" t="s">
        <v>2544</v>
      </c>
      <c r="K1329" t="s">
        <v>36</v>
      </c>
      <c r="L1329" s="1">
        <v>25000</v>
      </c>
      <c r="M1329">
        <v>4639</v>
      </c>
      <c r="N1329" t="s">
        <v>3086</v>
      </c>
      <c r="O1329" t="s">
        <v>674</v>
      </c>
      <c r="P1329">
        <v>150</v>
      </c>
    </row>
    <row r="1330" spans="1:18" x14ac:dyDescent="0.3">
      <c r="A1330">
        <v>4476</v>
      </c>
      <c r="B1330" s="1">
        <v>50100</v>
      </c>
      <c r="C1330" t="s">
        <v>3041</v>
      </c>
      <c r="D1330" s="1">
        <v>17175</v>
      </c>
      <c r="E1330" s="1">
        <v>13969</v>
      </c>
      <c r="F1330" t="s">
        <v>2497</v>
      </c>
      <c r="J1330" t="s">
        <v>2544</v>
      </c>
      <c r="K1330" t="s">
        <v>36</v>
      </c>
      <c r="L1330" s="1">
        <v>20000</v>
      </c>
      <c r="M1330">
        <v>4476</v>
      </c>
      <c r="N1330" t="s">
        <v>3042</v>
      </c>
      <c r="O1330" t="s">
        <v>222</v>
      </c>
      <c r="P1330">
        <v>79</v>
      </c>
    </row>
    <row r="1331" spans="1:18" x14ac:dyDescent="0.3">
      <c r="A1331">
        <v>4477</v>
      </c>
      <c r="B1331" s="1">
        <v>51000</v>
      </c>
      <c r="C1331" t="s">
        <v>3033</v>
      </c>
      <c r="D1331" s="1">
        <v>15450</v>
      </c>
      <c r="E1331" s="1">
        <v>16423</v>
      </c>
      <c r="F1331" t="s">
        <v>351</v>
      </c>
      <c r="J1331" t="s">
        <v>2544</v>
      </c>
      <c r="K1331" t="s">
        <v>36</v>
      </c>
      <c r="L1331" s="1">
        <v>15450</v>
      </c>
      <c r="M1331">
        <v>4477</v>
      </c>
      <c r="N1331" t="s">
        <v>3043</v>
      </c>
      <c r="O1331" t="s">
        <v>515</v>
      </c>
      <c r="P1331">
        <v>22</v>
      </c>
    </row>
    <row r="1332" spans="1:18" x14ac:dyDescent="0.3">
      <c r="A1332">
        <v>3874</v>
      </c>
      <c r="B1332" s="1">
        <v>64000</v>
      </c>
      <c r="C1332" t="s">
        <v>2335</v>
      </c>
      <c r="D1332" s="1">
        <v>8308</v>
      </c>
      <c r="E1332" s="1">
        <v>8835</v>
      </c>
      <c r="F1332" t="s">
        <v>2142</v>
      </c>
      <c r="J1332" t="s">
        <v>57</v>
      </c>
      <c r="K1332" t="s">
        <v>42</v>
      </c>
      <c r="L1332" s="1">
        <v>10000</v>
      </c>
      <c r="M1332">
        <v>3874</v>
      </c>
      <c r="N1332" t="s">
        <v>3044</v>
      </c>
      <c r="O1332" t="s">
        <v>1300</v>
      </c>
      <c r="P1332">
        <v>2</v>
      </c>
      <c r="Q1332">
        <v>30</v>
      </c>
      <c r="R1332" s="2">
        <v>55233</v>
      </c>
    </row>
    <row r="1333" spans="1:18" x14ac:dyDescent="0.3">
      <c r="A1333">
        <v>3682</v>
      </c>
      <c r="B1333" s="1">
        <v>11825</v>
      </c>
      <c r="C1333" t="s">
        <v>671</v>
      </c>
      <c r="D1333" s="1">
        <v>3320</v>
      </c>
      <c r="E1333" s="1">
        <v>3299</v>
      </c>
      <c r="F1333" t="s">
        <v>3045</v>
      </c>
      <c r="H1333" s="1">
        <v>16808</v>
      </c>
      <c r="I1333" s="2">
        <v>44040</v>
      </c>
      <c r="J1333" t="s">
        <v>114</v>
      </c>
      <c r="K1333" t="s">
        <v>42</v>
      </c>
      <c r="L1333" s="1">
        <v>11500</v>
      </c>
      <c r="M1333">
        <v>3682</v>
      </c>
      <c r="N1333" t="s">
        <v>3046</v>
      </c>
      <c r="O1333" t="s">
        <v>157</v>
      </c>
      <c r="P1333">
        <v>18</v>
      </c>
      <c r="Q1333">
        <v>9.5500000000000007</v>
      </c>
      <c r="R1333" s="2">
        <v>47692</v>
      </c>
    </row>
    <row r="1334" spans="1:18" x14ac:dyDescent="0.3">
      <c r="A1334">
        <v>3504</v>
      </c>
      <c r="B1334" s="1">
        <v>3000</v>
      </c>
      <c r="C1334" t="s">
        <v>3029</v>
      </c>
      <c r="D1334" s="1">
        <v>3712</v>
      </c>
      <c r="E1334" t="s">
        <v>36</v>
      </c>
      <c r="F1334" t="s">
        <v>3047</v>
      </c>
      <c r="G1334">
        <v>1</v>
      </c>
      <c r="J1334" t="s">
        <v>114</v>
      </c>
      <c r="K1334" t="s">
        <v>36</v>
      </c>
      <c r="M1334">
        <v>3504</v>
      </c>
      <c r="N1334" t="s">
        <v>2304</v>
      </c>
      <c r="Q1334">
        <v>10</v>
      </c>
      <c r="R1334" s="2">
        <v>47730</v>
      </c>
    </row>
    <row r="1335" spans="1:18" x14ac:dyDescent="0.3">
      <c r="A1335">
        <v>3450</v>
      </c>
      <c r="B1335" s="1">
        <v>300000</v>
      </c>
      <c r="C1335" t="s">
        <v>3048</v>
      </c>
      <c r="D1335" s="1">
        <v>65762</v>
      </c>
      <c r="E1335" t="s">
        <v>36</v>
      </c>
      <c r="F1335" t="s">
        <v>521</v>
      </c>
      <c r="G1335">
        <v>1</v>
      </c>
      <c r="J1335" t="s">
        <v>38</v>
      </c>
      <c r="K1335" t="s">
        <v>52</v>
      </c>
      <c r="M1335">
        <v>3450</v>
      </c>
      <c r="N1335" t="s">
        <v>3049</v>
      </c>
      <c r="O1335" t="s">
        <v>3050</v>
      </c>
    </row>
    <row r="1336" spans="1:18" x14ac:dyDescent="0.3">
      <c r="A1336">
        <v>3468</v>
      </c>
      <c r="B1336" s="1">
        <v>30000</v>
      </c>
      <c r="C1336" t="s">
        <v>3051</v>
      </c>
      <c r="D1336" s="1">
        <v>9795</v>
      </c>
      <c r="E1336" s="1">
        <v>3578</v>
      </c>
      <c r="F1336" t="s">
        <v>3052</v>
      </c>
      <c r="J1336" t="s">
        <v>38</v>
      </c>
      <c r="K1336" t="s">
        <v>42</v>
      </c>
      <c r="L1336" s="1">
        <v>28000</v>
      </c>
      <c r="M1336">
        <v>3468</v>
      </c>
      <c r="N1336" t="s">
        <v>3053</v>
      </c>
      <c r="O1336" t="s">
        <v>931</v>
      </c>
      <c r="P1336">
        <v>3</v>
      </c>
    </row>
    <row r="1337" spans="1:18" x14ac:dyDescent="0.3">
      <c r="A1337">
        <v>3062</v>
      </c>
      <c r="B1337" s="1">
        <v>58761</v>
      </c>
      <c r="C1337" t="s">
        <v>3054</v>
      </c>
      <c r="D1337" s="1">
        <v>12092</v>
      </c>
      <c r="E1337" s="1">
        <v>10208</v>
      </c>
      <c r="F1337" t="s">
        <v>3055</v>
      </c>
      <c r="H1337" s="1">
        <v>61000</v>
      </c>
      <c r="I1337" s="2">
        <v>43369</v>
      </c>
      <c r="J1337" t="s">
        <v>114</v>
      </c>
      <c r="K1337" t="s">
        <v>42</v>
      </c>
      <c r="L1337" s="1">
        <v>22307</v>
      </c>
      <c r="M1337">
        <v>3062</v>
      </c>
      <c r="N1337" t="s">
        <v>3056</v>
      </c>
      <c r="O1337" t="s">
        <v>1541</v>
      </c>
      <c r="P1337">
        <v>42</v>
      </c>
      <c r="Q1337">
        <v>8.25</v>
      </c>
      <c r="R1337" s="2">
        <v>47022</v>
      </c>
    </row>
    <row r="1338" spans="1:18" x14ac:dyDescent="0.3">
      <c r="A1338">
        <v>3172</v>
      </c>
      <c r="B1338" s="1">
        <v>29915</v>
      </c>
      <c r="C1338" t="s">
        <v>3057</v>
      </c>
      <c r="D1338" s="1">
        <v>3056</v>
      </c>
      <c r="E1338" s="1">
        <v>3535</v>
      </c>
      <c r="F1338" t="s">
        <v>3003</v>
      </c>
      <c r="H1338" s="1">
        <v>23089</v>
      </c>
      <c r="I1338" s="2">
        <v>43868</v>
      </c>
      <c r="J1338" t="s">
        <v>38</v>
      </c>
      <c r="K1338" t="s">
        <v>42</v>
      </c>
      <c r="L1338" s="1">
        <v>11208</v>
      </c>
      <c r="M1338">
        <v>3172</v>
      </c>
      <c r="N1338" t="s">
        <v>1639</v>
      </c>
      <c r="O1338" t="s">
        <v>3058</v>
      </c>
      <c r="P1338">
        <v>24</v>
      </c>
    </row>
    <row r="1339" spans="1:18" x14ac:dyDescent="0.3">
      <c r="A1339">
        <v>3290</v>
      </c>
      <c r="B1339" s="1">
        <v>17232</v>
      </c>
      <c r="C1339" t="s">
        <v>3059</v>
      </c>
      <c r="D1339" s="1">
        <v>2051</v>
      </c>
      <c r="E1339" s="1">
        <v>2051</v>
      </c>
      <c r="F1339" t="s">
        <v>175</v>
      </c>
      <c r="H1339" s="1">
        <v>16411</v>
      </c>
      <c r="I1339" s="2">
        <v>43909</v>
      </c>
      <c r="J1339" t="s">
        <v>38</v>
      </c>
      <c r="K1339" t="s">
        <v>42</v>
      </c>
      <c r="M1339">
        <v>3290</v>
      </c>
      <c r="N1339" t="s">
        <v>1853</v>
      </c>
      <c r="O1339" t="s">
        <v>465</v>
      </c>
      <c r="P1339">
        <v>9</v>
      </c>
    </row>
    <row r="1340" spans="1:18" x14ac:dyDescent="0.3">
      <c r="A1340">
        <v>3291</v>
      </c>
      <c r="B1340" s="1">
        <v>7429</v>
      </c>
      <c r="C1340" t="s">
        <v>3060</v>
      </c>
      <c r="D1340" s="1">
        <v>4927</v>
      </c>
      <c r="E1340" s="1">
        <v>2036</v>
      </c>
      <c r="F1340" t="s">
        <v>3061</v>
      </c>
      <c r="H1340" s="1">
        <v>7429</v>
      </c>
      <c r="I1340" s="2">
        <v>43879</v>
      </c>
      <c r="J1340" t="s">
        <v>38</v>
      </c>
      <c r="K1340" t="s">
        <v>47</v>
      </c>
      <c r="M1340">
        <v>3291</v>
      </c>
      <c r="N1340" t="s">
        <v>1996</v>
      </c>
      <c r="O1340" t="s">
        <v>63</v>
      </c>
      <c r="P1340">
        <v>17</v>
      </c>
    </row>
    <row r="1341" spans="1:18" x14ac:dyDescent="0.3">
      <c r="A1341">
        <v>3066</v>
      </c>
      <c r="B1341" s="1">
        <v>16800</v>
      </c>
      <c r="C1341" t="s">
        <v>3062</v>
      </c>
      <c r="D1341" s="1">
        <v>1519</v>
      </c>
      <c r="E1341" s="1">
        <v>1582</v>
      </c>
      <c r="F1341" t="s">
        <v>3063</v>
      </c>
      <c r="H1341" s="1">
        <v>8400</v>
      </c>
      <c r="I1341" s="2">
        <v>43732</v>
      </c>
      <c r="J1341" t="s">
        <v>38</v>
      </c>
      <c r="K1341" t="s">
        <v>42</v>
      </c>
      <c r="M1341">
        <v>3066</v>
      </c>
      <c r="N1341" t="s">
        <v>3064</v>
      </c>
      <c r="O1341" t="s">
        <v>1176</v>
      </c>
      <c r="P1341">
        <v>194</v>
      </c>
    </row>
    <row r="1342" spans="1:18" x14ac:dyDescent="0.3">
      <c r="A1342">
        <v>3166</v>
      </c>
      <c r="B1342" s="1">
        <v>7250</v>
      </c>
      <c r="C1342" t="s">
        <v>1447</v>
      </c>
      <c r="D1342" s="1">
        <v>1096</v>
      </c>
      <c r="E1342" s="1">
        <v>1005</v>
      </c>
      <c r="F1342" t="s">
        <v>3065</v>
      </c>
      <c r="H1342" s="1">
        <v>7250</v>
      </c>
      <c r="I1342" s="2">
        <v>43852</v>
      </c>
      <c r="J1342" t="s">
        <v>38</v>
      </c>
      <c r="K1342" t="s">
        <v>47</v>
      </c>
      <c r="M1342">
        <v>3166</v>
      </c>
      <c r="N1342" t="s">
        <v>3066</v>
      </c>
      <c r="O1342" t="s">
        <v>566</v>
      </c>
      <c r="P1342">
        <v>126</v>
      </c>
    </row>
    <row r="1343" spans="1:18" x14ac:dyDescent="0.3">
      <c r="A1343">
        <v>3078</v>
      </c>
      <c r="B1343" s="1">
        <v>20495</v>
      </c>
      <c r="C1343" t="s">
        <v>67</v>
      </c>
      <c r="D1343" s="1">
        <v>2507</v>
      </c>
      <c r="E1343" s="1">
        <v>1717</v>
      </c>
      <c r="F1343" t="s">
        <v>3067</v>
      </c>
      <c r="H1343" s="1">
        <v>14143</v>
      </c>
      <c r="I1343" s="2">
        <v>43698</v>
      </c>
      <c r="J1343" t="s">
        <v>38</v>
      </c>
      <c r="K1343" t="s">
        <v>42</v>
      </c>
      <c r="M1343">
        <v>3078</v>
      </c>
      <c r="N1343" t="s">
        <v>1517</v>
      </c>
      <c r="O1343" t="s">
        <v>70</v>
      </c>
      <c r="P1343">
        <v>123</v>
      </c>
    </row>
    <row r="1344" spans="1:18" x14ac:dyDescent="0.3">
      <c r="A1344">
        <v>3087</v>
      </c>
      <c r="B1344" s="1">
        <v>1870</v>
      </c>
      <c r="C1344" t="s">
        <v>3068</v>
      </c>
      <c r="D1344" s="1">
        <v>1451</v>
      </c>
      <c r="E1344" s="1">
        <v>668</v>
      </c>
      <c r="F1344" t="s">
        <v>3069</v>
      </c>
      <c r="H1344" s="1">
        <v>1870</v>
      </c>
      <c r="I1344" s="2">
        <v>43833</v>
      </c>
      <c r="J1344" t="s">
        <v>38</v>
      </c>
      <c r="K1344" t="s">
        <v>47</v>
      </c>
      <c r="M1344">
        <v>3087</v>
      </c>
      <c r="N1344" t="s">
        <v>3070</v>
      </c>
      <c r="P1344">
        <v>92</v>
      </c>
    </row>
    <row r="1345" spans="1:18" x14ac:dyDescent="0.3">
      <c r="A1345">
        <v>3088</v>
      </c>
      <c r="B1345" s="1">
        <v>3116</v>
      </c>
      <c r="C1345" t="s">
        <v>3071</v>
      </c>
      <c r="D1345" s="1">
        <v>2208</v>
      </c>
      <c r="E1345" s="1">
        <v>1990</v>
      </c>
      <c r="F1345" t="s">
        <v>703</v>
      </c>
      <c r="H1345" s="1">
        <v>3116</v>
      </c>
      <c r="I1345" s="2">
        <v>43839</v>
      </c>
      <c r="J1345" t="s">
        <v>38</v>
      </c>
      <c r="K1345" t="s">
        <v>47</v>
      </c>
      <c r="M1345">
        <v>3088</v>
      </c>
      <c r="N1345" t="s">
        <v>3072</v>
      </c>
      <c r="P1345">
        <v>31</v>
      </c>
    </row>
    <row r="1346" spans="1:18" x14ac:dyDescent="0.3">
      <c r="A1346">
        <v>3086</v>
      </c>
      <c r="B1346" s="1">
        <v>10062</v>
      </c>
      <c r="C1346" t="s">
        <v>2674</v>
      </c>
      <c r="D1346" s="1">
        <v>3881</v>
      </c>
      <c r="E1346" s="1">
        <v>2536</v>
      </c>
      <c r="F1346" t="s">
        <v>3073</v>
      </c>
      <c r="H1346" s="1">
        <v>10062</v>
      </c>
      <c r="I1346" s="2">
        <v>43802</v>
      </c>
      <c r="J1346" t="s">
        <v>38</v>
      </c>
      <c r="K1346" t="s">
        <v>42</v>
      </c>
      <c r="M1346">
        <v>3086</v>
      </c>
      <c r="N1346" t="s">
        <v>2104</v>
      </c>
      <c r="P1346">
        <v>5</v>
      </c>
    </row>
    <row r="1347" spans="1:18" x14ac:dyDescent="0.3">
      <c r="A1347">
        <v>3077</v>
      </c>
      <c r="B1347" s="1">
        <v>57436</v>
      </c>
      <c r="C1347" t="s">
        <v>1202</v>
      </c>
      <c r="D1347" s="1">
        <v>9020</v>
      </c>
      <c r="E1347" s="1">
        <v>12886</v>
      </c>
      <c r="F1347" t="s">
        <v>351</v>
      </c>
      <c r="H1347" s="1">
        <v>57436</v>
      </c>
      <c r="I1347" s="2">
        <v>43838</v>
      </c>
      <c r="J1347" t="s">
        <v>38</v>
      </c>
      <c r="K1347" t="s">
        <v>42</v>
      </c>
      <c r="M1347">
        <v>3077</v>
      </c>
      <c r="N1347" t="s">
        <v>3087</v>
      </c>
      <c r="P1347">
        <v>28</v>
      </c>
    </row>
    <row r="1348" spans="1:18" x14ac:dyDescent="0.3">
      <c r="A1348">
        <v>5269</v>
      </c>
      <c r="B1348" s="1">
        <v>13801</v>
      </c>
      <c r="C1348" t="s">
        <v>1746</v>
      </c>
      <c r="D1348" s="1">
        <v>1528</v>
      </c>
      <c r="E1348" s="1">
        <v>1069</v>
      </c>
      <c r="F1348" t="s">
        <v>2510</v>
      </c>
      <c r="J1348" t="s">
        <v>38</v>
      </c>
      <c r="K1348" t="s">
        <v>47</v>
      </c>
      <c r="L1348" s="1">
        <v>7000</v>
      </c>
      <c r="M1348">
        <v>5269</v>
      </c>
      <c r="N1348" t="s">
        <v>3088</v>
      </c>
      <c r="O1348" t="s">
        <v>3089</v>
      </c>
      <c r="P1348">
        <v>21</v>
      </c>
    </row>
    <row r="1349" spans="1:18" x14ac:dyDescent="0.3">
      <c r="A1349">
        <v>5180</v>
      </c>
      <c r="B1349" s="1">
        <v>13485</v>
      </c>
      <c r="C1349" t="s">
        <v>3090</v>
      </c>
      <c r="D1349" s="1">
        <v>4899</v>
      </c>
      <c r="E1349" s="1">
        <v>2780</v>
      </c>
      <c r="F1349" t="s">
        <v>65</v>
      </c>
      <c r="J1349" t="s">
        <v>38</v>
      </c>
      <c r="K1349" t="s">
        <v>42</v>
      </c>
      <c r="L1349" s="1">
        <v>7500</v>
      </c>
      <c r="M1349">
        <v>5180</v>
      </c>
      <c r="N1349" t="s">
        <v>3091</v>
      </c>
      <c r="O1349" t="s">
        <v>3092</v>
      </c>
      <c r="P1349">
        <v>21</v>
      </c>
      <c r="Q1349" s="1">
        <v>8365</v>
      </c>
    </row>
    <row r="1350" spans="1:18" x14ac:dyDescent="0.3">
      <c r="A1350">
        <v>5220</v>
      </c>
      <c r="B1350" s="1">
        <v>13000</v>
      </c>
      <c r="C1350" t="s">
        <v>3032</v>
      </c>
      <c r="D1350" s="1">
        <v>5683</v>
      </c>
      <c r="E1350" s="1">
        <v>1897</v>
      </c>
      <c r="F1350" t="s">
        <v>942</v>
      </c>
      <c r="H1350" s="1">
        <v>10000</v>
      </c>
      <c r="I1350" s="2">
        <v>45086</v>
      </c>
      <c r="J1350" t="s">
        <v>38</v>
      </c>
      <c r="K1350" t="s">
        <v>47</v>
      </c>
      <c r="L1350" s="1">
        <v>5000</v>
      </c>
      <c r="M1350">
        <v>5220</v>
      </c>
      <c r="N1350" t="s">
        <v>150</v>
      </c>
      <c r="O1350" t="s">
        <v>566</v>
      </c>
      <c r="P1350">
        <v>4</v>
      </c>
      <c r="R1350" s="1">
        <v>6068</v>
      </c>
    </row>
    <row r="1351" spans="1:18" x14ac:dyDescent="0.3">
      <c r="A1351">
        <v>4982</v>
      </c>
      <c r="B1351" s="1">
        <v>23510</v>
      </c>
      <c r="C1351" t="s">
        <v>2982</v>
      </c>
      <c r="D1351" s="1">
        <v>15674</v>
      </c>
      <c r="E1351" s="1">
        <v>6801</v>
      </c>
      <c r="F1351" t="s">
        <v>3093</v>
      </c>
      <c r="J1351" t="s">
        <v>38</v>
      </c>
      <c r="K1351" t="s">
        <v>42</v>
      </c>
      <c r="L1351" s="1">
        <v>15674</v>
      </c>
      <c r="M1351">
        <v>4982</v>
      </c>
      <c r="N1351" t="s">
        <v>394</v>
      </c>
      <c r="O1351" t="s">
        <v>59</v>
      </c>
      <c r="P1351">
        <v>11</v>
      </c>
    </row>
    <row r="1352" spans="1:18" x14ac:dyDescent="0.3">
      <c r="A1352">
        <v>4952</v>
      </c>
      <c r="B1352" s="1">
        <v>5500</v>
      </c>
      <c r="C1352" t="s">
        <v>3094</v>
      </c>
      <c r="D1352" s="1">
        <v>3819</v>
      </c>
      <c r="E1352" t="s">
        <v>36</v>
      </c>
      <c r="F1352" t="s">
        <v>880</v>
      </c>
      <c r="G1352">
        <v>1</v>
      </c>
      <c r="J1352" t="s">
        <v>38</v>
      </c>
      <c r="K1352" t="s">
        <v>36</v>
      </c>
      <c r="L1352" s="1">
        <v>3819</v>
      </c>
      <c r="M1352">
        <v>4952</v>
      </c>
      <c r="N1352" t="s">
        <v>1193</v>
      </c>
      <c r="O1352" t="s">
        <v>844</v>
      </c>
    </row>
    <row r="1353" spans="1:18" x14ac:dyDescent="0.3">
      <c r="A1353">
        <v>4561</v>
      </c>
      <c r="B1353" s="1">
        <v>6425</v>
      </c>
      <c r="C1353" t="s">
        <v>3095</v>
      </c>
      <c r="D1353" s="1">
        <v>466</v>
      </c>
      <c r="E1353" s="1">
        <v>561</v>
      </c>
      <c r="F1353" t="s">
        <v>2142</v>
      </c>
      <c r="G1353">
        <v>1</v>
      </c>
      <c r="H1353" s="1">
        <v>5000</v>
      </c>
      <c r="I1353" s="2">
        <v>44644</v>
      </c>
      <c r="J1353" t="s">
        <v>38</v>
      </c>
      <c r="K1353" t="s">
        <v>47</v>
      </c>
      <c r="L1353" s="1">
        <v>6000</v>
      </c>
      <c r="M1353">
        <v>4561</v>
      </c>
      <c r="N1353" t="s">
        <v>1828</v>
      </c>
      <c r="O1353" t="s">
        <v>103</v>
      </c>
    </row>
    <row r="1354" spans="1:18" x14ac:dyDescent="0.3">
      <c r="A1354">
        <v>4882</v>
      </c>
      <c r="B1354" s="1">
        <v>3500</v>
      </c>
      <c r="C1354" t="s">
        <v>3096</v>
      </c>
      <c r="D1354" s="1">
        <v>235</v>
      </c>
      <c r="E1354" s="1">
        <v>467</v>
      </c>
      <c r="F1354" t="s">
        <v>3097</v>
      </c>
      <c r="H1354" s="1">
        <v>2500</v>
      </c>
      <c r="I1354" s="2">
        <v>44852</v>
      </c>
      <c r="J1354" t="s">
        <v>38</v>
      </c>
      <c r="K1354" t="s">
        <v>47</v>
      </c>
      <c r="L1354" s="1">
        <v>3499</v>
      </c>
      <c r="M1354">
        <v>4882</v>
      </c>
      <c r="N1354" t="s">
        <v>2072</v>
      </c>
      <c r="O1354" t="s">
        <v>78</v>
      </c>
      <c r="P1354">
        <v>93</v>
      </c>
    </row>
    <row r="1355" spans="1:18" x14ac:dyDescent="0.3">
      <c r="A1355">
        <v>4885</v>
      </c>
      <c r="B1355" s="1">
        <v>12000</v>
      </c>
      <c r="C1355" t="s">
        <v>1537</v>
      </c>
      <c r="D1355" s="1">
        <v>4419</v>
      </c>
      <c r="E1355" t="s">
        <v>36</v>
      </c>
      <c r="F1355" t="s">
        <v>1423</v>
      </c>
      <c r="G1355">
        <v>1</v>
      </c>
      <c r="J1355" t="s">
        <v>38</v>
      </c>
      <c r="K1355" t="s">
        <v>36</v>
      </c>
      <c r="L1355" s="1">
        <v>4419</v>
      </c>
      <c r="M1355">
        <v>4885</v>
      </c>
      <c r="N1355" t="s">
        <v>1424</v>
      </c>
      <c r="O1355" t="s">
        <v>723</v>
      </c>
    </row>
    <row r="1356" spans="1:18" x14ac:dyDescent="0.3">
      <c r="A1356">
        <v>4804</v>
      </c>
      <c r="B1356" s="1">
        <v>125000</v>
      </c>
      <c r="C1356" t="s">
        <v>3013</v>
      </c>
      <c r="D1356" s="1">
        <v>42610</v>
      </c>
      <c r="E1356" s="1">
        <v>51332</v>
      </c>
      <c r="F1356" t="s">
        <v>1408</v>
      </c>
      <c r="J1356" t="s">
        <v>114</v>
      </c>
      <c r="K1356" t="s">
        <v>36</v>
      </c>
      <c r="L1356" s="1">
        <v>42610</v>
      </c>
      <c r="M1356">
        <v>4804</v>
      </c>
      <c r="O1356" t="s">
        <v>236</v>
      </c>
      <c r="P1356">
        <v>5</v>
      </c>
    </row>
    <row r="1357" spans="1:18" x14ac:dyDescent="0.3">
      <c r="A1357">
        <v>4868</v>
      </c>
      <c r="B1357" s="1">
        <v>12000</v>
      </c>
      <c r="C1357" t="s">
        <v>1848</v>
      </c>
      <c r="D1357" s="1">
        <v>2531</v>
      </c>
      <c r="E1357" s="1">
        <v>2608</v>
      </c>
      <c r="F1357" t="s">
        <v>2881</v>
      </c>
      <c r="J1357" t="s">
        <v>38</v>
      </c>
      <c r="K1357" t="s">
        <v>36</v>
      </c>
      <c r="L1357" s="1">
        <v>3500</v>
      </c>
      <c r="M1357">
        <v>4868</v>
      </c>
      <c r="N1357" t="s">
        <v>3098</v>
      </c>
      <c r="O1357" t="s">
        <v>70</v>
      </c>
      <c r="P1357">
        <v>5</v>
      </c>
      <c r="Q1357" s="1">
        <v>7846</v>
      </c>
    </row>
    <row r="1358" spans="1:18" x14ac:dyDescent="0.3">
      <c r="A1358">
        <v>4872</v>
      </c>
      <c r="B1358" s="1">
        <v>6969</v>
      </c>
      <c r="C1358" t="s">
        <v>2063</v>
      </c>
      <c r="D1358" s="1">
        <v>953</v>
      </c>
      <c r="E1358" s="1">
        <v>1710</v>
      </c>
      <c r="F1358" t="s">
        <v>1342</v>
      </c>
      <c r="G1358">
        <v>1</v>
      </c>
      <c r="J1358" t="s">
        <v>38</v>
      </c>
      <c r="K1358" t="s">
        <v>47</v>
      </c>
      <c r="L1358" s="1">
        <v>953</v>
      </c>
      <c r="M1358">
        <v>4872</v>
      </c>
      <c r="N1358" t="s">
        <v>3099</v>
      </c>
      <c r="O1358" t="s">
        <v>580</v>
      </c>
      <c r="Q1358" s="1">
        <v>6581</v>
      </c>
    </row>
    <row r="1359" spans="1:18" x14ac:dyDescent="0.3">
      <c r="A1359">
        <v>4859</v>
      </c>
      <c r="B1359" s="1">
        <v>7501</v>
      </c>
      <c r="C1359" t="s">
        <v>3100</v>
      </c>
      <c r="D1359" s="1">
        <v>2027</v>
      </c>
      <c r="E1359" s="1">
        <v>3541</v>
      </c>
      <c r="F1359" t="s">
        <v>125</v>
      </c>
      <c r="J1359" t="s">
        <v>114</v>
      </c>
      <c r="K1359" t="s">
        <v>47</v>
      </c>
      <c r="L1359" s="1">
        <v>7500</v>
      </c>
      <c r="M1359">
        <v>4859</v>
      </c>
      <c r="N1359" t="s">
        <v>3101</v>
      </c>
      <c r="O1359" t="s">
        <v>1774</v>
      </c>
      <c r="P1359">
        <v>5</v>
      </c>
    </row>
    <row r="1360" spans="1:18" x14ac:dyDescent="0.3">
      <c r="A1360">
        <v>4847</v>
      </c>
      <c r="B1360" s="1">
        <v>160000</v>
      </c>
      <c r="C1360" t="s">
        <v>75</v>
      </c>
      <c r="D1360" s="1">
        <v>21976</v>
      </c>
      <c r="E1360" s="1">
        <v>18129</v>
      </c>
      <c r="F1360" t="s">
        <v>3102</v>
      </c>
      <c r="J1360" t="s">
        <v>38</v>
      </c>
      <c r="K1360" t="s">
        <v>52</v>
      </c>
      <c r="L1360" s="1">
        <v>75000</v>
      </c>
      <c r="M1360">
        <v>4847</v>
      </c>
      <c r="N1360" t="s">
        <v>3103</v>
      </c>
      <c r="O1360" t="s">
        <v>1847</v>
      </c>
      <c r="P1360">
        <v>601</v>
      </c>
    </row>
    <row r="1361" spans="1:17" x14ac:dyDescent="0.3">
      <c r="A1361">
        <v>4858</v>
      </c>
      <c r="B1361" s="1">
        <v>7999</v>
      </c>
      <c r="C1361" t="s">
        <v>2220</v>
      </c>
      <c r="D1361" s="1">
        <v>1121</v>
      </c>
      <c r="E1361" s="1">
        <v>1982</v>
      </c>
      <c r="F1361" t="s">
        <v>1342</v>
      </c>
      <c r="G1361">
        <v>1</v>
      </c>
      <c r="J1361" t="s">
        <v>38</v>
      </c>
      <c r="K1361" t="s">
        <v>47</v>
      </c>
      <c r="L1361" s="1">
        <v>2500</v>
      </c>
      <c r="M1361">
        <v>4858</v>
      </c>
      <c r="N1361" t="s">
        <v>3099</v>
      </c>
      <c r="O1361" t="s">
        <v>1195</v>
      </c>
      <c r="Q1361" s="1">
        <v>7397</v>
      </c>
    </row>
    <row r="1362" spans="1:17" x14ac:dyDescent="0.3">
      <c r="A1362">
        <v>4277</v>
      </c>
      <c r="B1362" s="1">
        <v>2500</v>
      </c>
      <c r="C1362" t="s">
        <v>1909</v>
      </c>
      <c r="D1362" s="1">
        <v>235</v>
      </c>
      <c r="E1362" s="1">
        <v>467</v>
      </c>
      <c r="F1362" t="s">
        <v>3097</v>
      </c>
      <c r="H1362" s="1">
        <v>4000</v>
      </c>
      <c r="I1362" s="2">
        <v>44477</v>
      </c>
      <c r="J1362" t="s">
        <v>38</v>
      </c>
      <c r="K1362" t="s">
        <v>47</v>
      </c>
      <c r="L1362" s="1">
        <v>2000</v>
      </c>
      <c r="M1362">
        <v>4277</v>
      </c>
      <c r="N1362" t="s">
        <v>2072</v>
      </c>
      <c r="O1362" t="s">
        <v>3104</v>
      </c>
      <c r="P1362">
        <v>93</v>
      </c>
    </row>
    <row r="1363" spans="1:17" x14ac:dyDescent="0.3">
      <c r="A1363">
        <v>4830</v>
      </c>
      <c r="B1363" s="1">
        <v>13650</v>
      </c>
      <c r="C1363" t="s">
        <v>2001</v>
      </c>
      <c r="D1363" s="1">
        <v>1288</v>
      </c>
      <c r="E1363" s="1">
        <v>1062</v>
      </c>
      <c r="F1363" t="s">
        <v>3105</v>
      </c>
      <c r="G1363">
        <v>1</v>
      </c>
      <c r="J1363" t="s">
        <v>57</v>
      </c>
      <c r="K1363" t="s">
        <v>42</v>
      </c>
      <c r="L1363" s="1">
        <v>4000</v>
      </c>
      <c r="M1363">
        <v>4830</v>
      </c>
      <c r="N1363" t="s">
        <v>1175</v>
      </c>
      <c r="O1363" t="s">
        <v>958</v>
      </c>
    </row>
    <row r="1364" spans="1:17" x14ac:dyDescent="0.3">
      <c r="A1364">
        <v>4829</v>
      </c>
      <c r="B1364" s="1">
        <v>25750</v>
      </c>
      <c r="C1364" t="s">
        <v>1347</v>
      </c>
      <c r="D1364" s="1">
        <v>2484</v>
      </c>
      <c r="E1364" s="1">
        <v>2540</v>
      </c>
      <c r="F1364" t="s">
        <v>3022</v>
      </c>
      <c r="J1364" t="s">
        <v>38</v>
      </c>
      <c r="K1364" t="s">
        <v>42</v>
      </c>
      <c r="L1364" s="1">
        <v>5000</v>
      </c>
      <c r="M1364">
        <v>4829</v>
      </c>
      <c r="N1364" t="s">
        <v>3106</v>
      </c>
      <c r="O1364" t="s">
        <v>814</v>
      </c>
      <c r="P1364">
        <v>91</v>
      </c>
    </row>
    <row r="1365" spans="1:17" x14ac:dyDescent="0.3">
      <c r="A1365">
        <v>4817</v>
      </c>
      <c r="B1365" s="1">
        <v>35400</v>
      </c>
      <c r="C1365" t="s">
        <v>956</v>
      </c>
      <c r="D1365" s="1">
        <v>8204</v>
      </c>
      <c r="E1365" s="1">
        <v>7305</v>
      </c>
      <c r="F1365" t="s">
        <v>3107</v>
      </c>
      <c r="J1365" t="s">
        <v>114</v>
      </c>
      <c r="K1365" t="s">
        <v>42</v>
      </c>
      <c r="L1365" s="1">
        <v>8165</v>
      </c>
      <c r="M1365">
        <v>4817</v>
      </c>
      <c r="N1365" t="s">
        <v>3108</v>
      </c>
      <c r="O1365" t="s">
        <v>111</v>
      </c>
      <c r="P1365">
        <v>5</v>
      </c>
    </row>
    <row r="1366" spans="1:17" x14ac:dyDescent="0.3">
      <c r="A1366">
        <v>4831</v>
      </c>
      <c r="B1366" s="1">
        <v>33400</v>
      </c>
      <c r="C1366" t="s">
        <v>3109</v>
      </c>
      <c r="D1366" s="1">
        <v>3339</v>
      </c>
      <c r="E1366" s="1">
        <v>2521</v>
      </c>
      <c r="F1366" t="s">
        <v>3110</v>
      </c>
      <c r="G1366">
        <v>1</v>
      </c>
      <c r="J1366" t="s">
        <v>38</v>
      </c>
      <c r="K1366" t="s">
        <v>42</v>
      </c>
      <c r="L1366" s="1">
        <v>15000</v>
      </c>
      <c r="M1366">
        <v>4831</v>
      </c>
      <c r="N1366" t="s">
        <v>1175</v>
      </c>
      <c r="O1366" t="s">
        <v>3111</v>
      </c>
    </row>
    <row r="1367" spans="1:17" x14ac:dyDescent="0.3">
      <c r="A1367">
        <v>4811</v>
      </c>
      <c r="B1367" s="1">
        <v>92000</v>
      </c>
      <c r="C1367" t="s">
        <v>2074</v>
      </c>
      <c r="D1367" s="1">
        <v>55138</v>
      </c>
      <c r="E1367" t="s">
        <v>36</v>
      </c>
      <c r="F1367" t="s">
        <v>3112</v>
      </c>
      <c r="G1367">
        <v>1</v>
      </c>
      <c r="J1367" t="s">
        <v>38</v>
      </c>
      <c r="K1367" t="s">
        <v>36</v>
      </c>
      <c r="L1367" s="1">
        <v>30000</v>
      </c>
      <c r="M1367">
        <v>4811</v>
      </c>
      <c r="N1367" t="s">
        <v>3113</v>
      </c>
      <c r="O1367" t="s">
        <v>1604</v>
      </c>
    </row>
    <row r="1368" spans="1:17" x14ac:dyDescent="0.3">
      <c r="A1368">
        <v>4721</v>
      </c>
      <c r="B1368" s="1">
        <v>19500</v>
      </c>
      <c r="C1368" t="s">
        <v>3114</v>
      </c>
      <c r="D1368" s="1">
        <v>1332</v>
      </c>
      <c r="E1368" s="1">
        <v>1185</v>
      </c>
      <c r="F1368" t="s">
        <v>1501</v>
      </c>
      <c r="H1368" s="1">
        <v>13500</v>
      </c>
      <c r="I1368" s="2">
        <v>44742</v>
      </c>
      <c r="J1368" t="s">
        <v>38</v>
      </c>
      <c r="K1368" t="s">
        <v>47</v>
      </c>
      <c r="L1368" s="1">
        <v>18000</v>
      </c>
      <c r="M1368">
        <v>4721</v>
      </c>
      <c r="N1368" t="s">
        <v>1664</v>
      </c>
      <c r="P1368">
        <v>55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C462B-D3A0-4378-8FA3-EAE3A59AC073}">
  <dimension ref="A1:AM101"/>
  <sheetViews>
    <sheetView topLeftCell="A101" workbookViewId="0">
      <selection activeCell="R2" sqref="R2:S101"/>
    </sheetView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4</v>
      </c>
      <c r="G1" t="s">
        <v>22</v>
      </c>
      <c r="H1" t="s">
        <v>6</v>
      </c>
      <c r="I1" t="s">
        <v>7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28</v>
      </c>
      <c r="P1" t="s">
        <v>8</v>
      </c>
      <c r="Q1" t="s">
        <v>9</v>
      </c>
      <c r="R1" t="s">
        <v>20</v>
      </c>
      <c r="S1" t="s">
        <v>21</v>
      </c>
      <c r="T1" t="s">
        <v>31</v>
      </c>
      <c r="U1" t="s">
        <v>17</v>
      </c>
      <c r="V1" t="s">
        <v>26</v>
      </c>
      <c r="W1" t="s">
        <v>32</v>
      </c>
      <c r="X1" t="s">
        <v>19</v>
      </c>
      <c r="Y1" t="s">
        <v>29</v>
      </c>
      <c r="Z1" t="s">
        <v>5</v>
      </c>
      <c r="AA1" t="s">
        <v>23</v>
      </c>
      <c r="AB1" t="s">
        <v>25</v>
      </c>
      <c r="AC1" t="s">
        <v>403</v>
      </c>
      <c r="AD1" t="s">
        <v>33</v>
      </c>
      <c r="AE1" t="s">
        <v>16</v>
      </c>
      <c r="AF1" t="s">
        <v>18</v>
      </c>
      <c r="AG1" t="s">
        <v>24</v>
      </c>
      <c r="AH1" t="s">
        <v>716</v>
      </c>
      <c r="AI1" t="s">
        <v>27</v>
      </c>
      <c r="AJ1" t="s">
        <v>34</v>
      </c>
      <c r="AK1" t="s">
        <v>717</v>
      </c>
      <c r="AL1" t="s">
        <v>30</v>
      </c>
      <c r="AM1" t="s">
        <v>718</v>
      </c>
    </row>
    <row r="2" spans="1:39" x14ac:dyDescent="0.3">
      <c r="A2">
        <v>5412</v>
      </c>
      <c r="B2" s="1">
        <v>130000</v>
      </c>
      <c r="C2" t="s">
        <v>714</v>
      </c>
      <c r="D2" t="s">
        <v>715</v>
      </c>
      <c r="E2" s="1">
        <v>5924</v>
      </c>
      <c r="F2" s="1">
        <v>6461</v>
      </c>
      <c r="G2" s="1">
        <v>25762</v>
      </c>
      <c r="H2" t="s">
        <v>695</v>
      </c>
      <c r="I2">
        <v>1</v>
      </c>
      <c r="J2" t="s">
        <v>38</v>
      </c>
      <c r="K2" t="s">
        <v>42</v>
      </c>
      <c r="L2" s="1">
        <v>20000</v>
      </c>
      <c r="M2">
        <v>5412</v>
      </c>
      <c r="N2" t="s">
        <v>208</v>
      </c>
    </row>
    <row r="3" spans="1:39" x14ac:dyDescent="0.3">
      <c r="A3">
        <v>5429</v>
      </c>
      <c r="B3" s="1">
        <v>13500</v>
      </c>
      <c r="C3" t="s">
        <v>379</v>
      </c>
      <c r="D3" t="s">
        <v>719</v>
      </c>
      <c r="E3" s="1">
        <v>1908</v>
      </c>
      <c r="F3" s="1">
        <v>2225</v>
      </c>
      <c r="G3" s="1">
        <v>33752</v>
      </c>
      <c r="H3" t="s">
        <v>720</v>
      </c>
      <c r="I3">
        <v>1</v>
      </c>
      <c r="J3" t="s">
        <v>38</v>
      </c>
      <c r="K3" t="s">
        <v>42</v>
      </c>
      <c r="L3" s="1">
        <v>7000</v>
      </c>
      <c r="M3">
        <v>5429</v>
      </c>
      <c r="N3" t="s">
        <v>721</v>
      </c>
    </row>
    <row r="4" spans="1:39" x14ac:dyDescent="0.3">
      <c r="A4">
        <v>5064</v>
      </c>
      <c r="B4" s="1">
        <v>89900</v>
      </c>
      <c r="C4" t="s">
        <v>722</v>
      </c>
      <c r="D4" t="s">
        <v>723</v>
      </c>
      <c r="E4" s="1">
        <v>7163</v>
      </c>
      <c r="F4" s="1">
        <v>6767</v>
      </c>
      <c r="H4" t="s">
        <v>724</v>
      </c>
      <c r="I4">
        <v>1</v>
      </c>
      <c r="J4" t="s">
        <v>57</v>
      </c>
      <c r="K4" t="s">
        <v>42</v>
      </c>
      <c r="L4" s="1">
        <v>40794</v>
      </c>
      <c r="M4">
        <v>5064</v>
      </c>
      <c r="N4" t="e">
        <f>-zLfOtZZ7n8</f>
        <v>#NAME?</v>
      </c>
      <c r="O4" s="1">
        <v>109082</v>
      </c>
      <c r="P4" s="1">
        <v>84000</v>
      </c>
      <c r="Q4" s="2">
        <v>44979</v>
      </c>
      <c r="R4">
        <v>29.21</v>
      </c>
      <c r="S4" s="2">
        <v>55937</v>
      </c>
    </row>
    <row r="5" spans="1:39" x14ac:dyDescent="0.3">
      <c r="A5">
        <v>5417</v>
      </c>
      <c r="B5" s="1">
        <v>33000</v>
      </c>
      <c r="C5" t="s">
        <v>158</v>
      </c>
      <c r="D5" t="s">
        <v>476</v>
      </c>
      <c r="E5" s="1">
        <v>3856</v>
      </c>
      <c r="F5" s="1">
        <v>3143</v>
      </c>
      <c r="H5" t="s">
        <v>725</v>
      </c>
      <c r="J5" t="s">
        <v>38</v>
      </c>
      <c r="K5" t="s">
        <v>42</v>
      </c>
      <c r="L5" s="1">
        <v>8000</v>
      </c>
      <c r="M5">
        <v>5417</v>
      </c>
      <c r="N5" t="s">
        <v>726</v>
      </c>
      <c r="T5" s="1">
        <v>27668</v>
      </c>
      <c r="U5">
        <v>101</v>
      </c>
    </row>
    <row r="6" spans="1:39" x14ac:dyDescent="0.3">
      <c r="A6">
        <v>5313</v>
      </c>
      <c r="B6" s="1">
        <v>12000</v>
      </c>
      <c r="C6" t="s">
        <v>727</v>
      </c>
      <c r="D6" t="s">
        <v>70</v>
      </c>
      <c r="E6" s="1">
        <v>2162</v>
      </c>
      <c r="F6" s="1">
        <v>2977</v>
      </c>
      <c r="G6" s="1">
        <v>30053</v>
      </c>
      <c r="H6" t="s">
        <v>728</v>
      </c>
      <c r="J6" t="s">
        <v>38</v>
      </c>
      <c r="K6" t="s">
        <v>42</v>
      </c>
      <c r="L6" s="1">
        <v>10885</v>
      </c>
      <c r="M6">
        <v>5313</v>
      </c>
      <c r="N6" t="s">
        <v>729</v>
      </c>
      <c r="P6" s="1">
        <v>25000</v>
      </c>
      <c r="Q6" s="2">
        <v>44428</v>
      </c>
      <c r="U6">
        <v>40</v>
      </c>
    </row>
    <row r="7" spans="1:39" x14ac:dyDescent="0.3">
      <c r="A7">
        <v>5345</v>
      </c>
      <c r="B7" s="1">
        <v>21000</v>
      </c>
      <c r="C7" t="s">
        <v>730</v>
      </c>
      <c r="D7" t="s">
        <v>580</v>
      </c>
      <c r="E7" s="1">
        <v>4364</v>
      </c>
      <c r="F7" s="1">
        <v>2768</v>
      </c>
      <c r="G7" s="1">
        <v>8425</v>
      </c>
      <c r="H7" t="s">
        <v>731</v>
      </c>
      <c r="J7" t="s">
        <v>38</v>
      </c>
      <c r="K7" t="s">
        <v>36</v>
      </c>
      <c r="L7" s="1">
        <v>17500</v>
      </c>
      <c r="M7">
        <v>5345</v>
      </c>
      <c r="N7" t="s">
        <v>732</v>
      </c>
      <c r="P7" s="1">
        <v>14402</v>
      </c>
      <c r="Q7" s="2">
        <v>45153</v>
      </c>
      <c r="U7">
        <v>66</v>
      </c>
    </row>
    <row r="8" spans="1:39" x14ac:dyDescent="0.3">
      <c r="A8">
        <v>5414</v>
      </c>
      <c r="B8" s="1">
        <v>6000</v>
      </c>
      <c r="C8" t="s">
        <v>733</v>
      </c>
      <c r="D8" t="s">
        <v>734</v>
      </c>
      <c r="E8" s="1">
        <v>1742</v>
      </c>
      <c r="F8" s="1">
        <v>1318</v>
      </c>
      <c r="H8" t="s">
        <v>735</v>
      </c>
      <c r="J8" t="s">
        <v>114</v>
      </c>
      <c r="K8" t="s">
        <v>47</v>
      </c>
      <c r="L8" s="1">
        <v>2000</v>
      </c>
      <c r="M8">
        <v>5414</v>
      </c>
      <c r="N8" t="s">
        <v>736</v>
      </c>
      <c r="R8">
        <v>10</v>
      </c>
      <c r="S8" s="2">
        <v>48917</v>
      </c>
      <c r="U8">
        <v>7</v>
      </c>
      <c r="V8" s="1">
        <v>4709</v>
      </c>
    </row>
    <row r="9" spans="1:39" x14ac:dyDescent="0.3">
      <c r="A9">
        <v>5416</v>
      </c>
      <c r="B9" s="1">
        <v>64000</v>
      </c>
      <c r="C9" t="s">
        <v>737</v>
      </c>
      <c r="D9" t="s">
        <v>738</v>
      </c>
      <c r="E9" s="1">
        <v>3822</v>
      </c>
      <c r="F9" s="1">
        <v>3153</v>
      </c>
      <c r="H9" t="s">
        <v>739</v>
      </c>
      <c r="J9" t="s">
        <v>38</v>
      </c>
      <c r="K9" t="s">
        <v>42</v>
      </c>
      <c r="L9" s="1">
        <v>15000</v>
      </c>
      <c r="M9">
        <v>5416</v>
      </c>
      <c r="N9" t="s">
        <v>740</v>
      </c>
      <c r="O9" s="1">
        <v>27829</v>
      </c>
      <c r="U9">
        <v>46</v>
      </c>
    </row>
    <row r="10" spans="1:39" x14ac:dyDescent="0.3">
      <c r="A10">
        <v>5179</v>
      </c>
      <c r="B10" s="1">
        <v>9500</v>
      </c>
      <c r="C10" t="s">
        <v>741</v>
      </c>
      <c r="D10" t="s">
        <v>504</v>
      </c>
      <c r="E10" s="1">
        <v>1033</v>
      </c>
      <c r="F10" s="1">
        <v>1299</v>
      </c>
      <c r="G10" s="1">
        <v>5646</v>
      </c>
      <c r="H10" t="s">
        <v>742</v>
      </c>
      <c r="J10" t="s">
        <v>38</v>
      </c>
      <c r="K10" t="s">
        <v>47</v>
      </c>
      <c r="L10" s="1">
        <v>9500</v>
      </c>
      <c r="M10">
        <v>5179</v>
      </c>
      <c r="N10" t="s">
        <v>743</v>
      </c>
      <c r="P10" s="1">
        <v>9989</v>
      </c>
      <c r="Q10" s="2">
        <v>45063</v>
      </c>
      <c r="U10">
        <v>50</v>
      </c>
    </row>
    <row r="11" spans="1:39" x14ac:dyDescent="0.3">
      <c r="A11">
        <v>4745</v>
      </c>
      <c r="B11" s="1">
        <v>9000</v>
      </c>
      <c r="C11" t="s">
        <v>744</v>
      </c>
      <c r="D11" t="s">
        <v>573</v>
      </c>
      <c r="E11" s="1">
        <v>1137</v>
      </c>
      <c r="F11" s="1">
        <v>1131</v>
      </c>
      <c r="H11" t="s">
        <v>745</v>
      </c>
      <c r="J11" t="s">
        <v>38</v>
      </c>
      <c r="K11" t="s">
        <v>47</v>
      </c>
      <c r="L11" s="1">
        <v>9000</v>
      </c>
      <c r="M11">
        <v>4745</v>
      </c>
      <c r="N11" t="s">
        <v>746</v>
      </c>
      <c r="P11" s="1">
        <v>9400</v>
      </c>
      <c r="Q11" s="2">
        <v>44746</v>
      </c>
      <c r="U11">
        <v>73</v>
      </c>
      <c r="W11" s="1">
        <v>5838</v>
      </c>
    </row>
    <row r="12" spans="1:39" x14ac:dyDescent="0.3">
      <c r="A12">
        <v>5252</v>
      </c>
      <c r="B12" s="1">
        <v>860000</v>
      </c>
      <c r="C12" t="s">
        <v>747</v>
      </c>
      <c r="D12" t="s">
        <v>748</v>
      </c>
      <c r="E12" s="1">
        <v>141944</v>
      </c>
      <c r="F12" s="1">
        <v>148103</v>
      </c>
      <c r="H12" t="s">
        <v>749</v>
      </c>
      <c r="J12" t="s">
        <v>38</v>
      </c>
      <c r="K12" t="s">
        <v>36</v>
      </c>
      <c r="L12" s="1">
        <v>500000</v>
      </c>
      <c r="M12">
        <v>5252</v>
      </c>
      <c r="O12" s="1">
        <v>568076</v>
      </c>
      <c r="U12">
        <v>415</v>
      </c>
    </row>
    <row r="13" spans="1:39" x14ac:dyDescent="0.3">
      <c r="A13">
        <v>5403</v>
      </c>
      <c r="B13" s="1">
        <v>61000</v>
      </c>
      <c r="C13" t="s">
        <v>750</v>
      </c>
      <c r="D13" t="s">
        <v>751</v>
      </c>
      <c r="E13" s="1">
        <v>3738</v>
      </c>
      <c r="F13" s="1">
        <v>2970</v>
      </c>
      <c r="H13" t="s">
        <v>752</v>
      </c>
      <c r="J13" t="s">
        <v>38</v>
      </c>
      <c r="K13" t="s">
        <v>42</v>
      </c>
      <c r="L13" s="1">
        <v>12000</v>
      </c>
      <c r="M13">
        <v>5403</v>
      </c>
      <c r="N13" t="s">
        <v>753</v>
      </c>
      <c r="U13">
        <v>144</v>
      </c>
      <c r="X13" s="1">
        <v>22761</v>
      </c>
    </row>
    <row r="14" spans="1:39" x14ac:dyDescent="0.3">
      <c r="A14">
        <v>5183</v>
      </c>
      <c r="B14" s="1">
        <v>361000</v>
      </c>
      <c r="C14" t="s">
        <v>754</v>
      </c>
      <c r="D14" t="s">
        <v>422</v>
      </c>
      <c r="E14" s="1">
        <v>49691</v>
      </c>
      <c r="F14" s="1">
        <v>53237</v>
      </c>
      <c r="H14" t="s">
        <v>755</v>
      </c>
      <c r="J14" t="s">
        <v>57</v>
      </c>
      <c r="K14" t="s">
        <v>52</v>
      </c>
      <c r="L14" s="1">
        <v>240000</v>
      </c>
      <c r="M14">
        <v>5183</v>
      </c>
      <c r="N14" t="s">
        <v>756</v>
      </c>
      <c r="R14">
        <v>30</v>
      </c>
      <c r="S14" s="2">
        <v>56213</v>
      </c>
      <c r="U14">
        <v>29</v>
      </c>
      <c r="X14" s="1">
        <v>371284</v>
      </c>
    </row>
    <row r="15" spans="1:39" x14ac:dyDescent="0.3">
      <c r="A15">
        <v>5405</v>
      </c>
      <c r="B15" s="1">
        <v>160000</v>
      </c>
      <c r="C15" t="s">
        <v>757</v>
      </c>
      <c r="E15" s="1">
        <v>30076</v>
      </c>
      <c r="F15" s="1">
        <v>21575</v>
      </c>
      <c r="H15" t="s">
        <v>758</v>
      </c>
      <c r="J15" t="s">
        <v>38</v>
      </c>
      <c r="K15" t="s">
        <v>52</v>
      </c>
      <c r="L15" s="1">
        <v>70000</v>
      </c>
      <c r="M15">
        <v>5405</v>
      </c>
      <c r="N15" t="s">
        <v>759</v>
      </c>
      <c r="P15" s="1">
        <v>140000</v>
      </c>
      <c r="Q15" s="2">
        <v>45228</v>
      </c>
      <c r="U15">
        <v>16</v>
      </c>
      <c r="V15" s="1">
        <v>69071</v>
      </c>
    </row>
    <row r="16" spans="1:39" x14ac:dyDescent="0.3">
      <c r="A16">
        <v>5153</v>
      </c>
      <c r="B16" s="1">
        <v>236000</v>
      </c>
      <c r="C16" t="s">
        <v>760</v>
      </c>
      <c r="D16" t="s">
        <v>761</v>
      </c>
      <c r="E16" s="1">
        <v>30401</v>
      </c>
      <c r="F16" s="1">
        <v>26989</v>
      </c>
      <c r="H16" t="s">
        <v>762</v>
      </c>
      <c r="J16" t="s">
        <v>38</v>
      </c>
      <c r="K16" t="s">
        <v>52</v>
      </c>
      <c r="L16" s="1">
        <v>199000</v>
      </c>
      <c r="M16">
        <v>5153</v>
      </c>
      <c r="N16" t="s">
        <v>763</v>
      </c>
      <c r="P16" s="1">
        <v>220000</v>
      </c>
      <c r="Q16" s="2">
        <v>44958</v>
      </c>
      <c r="U16">
        <v>249</v>
      </c>
      <c r="Y16" s="1">
        <v>296656</v>
      </c>
    </row>
    <row r="17" spans="1:28" x14ac:dyDescent="0.3">
      <c r="A17">
        <v>5393</v>
      </c>
      <c r="B17" s="1">
        <v>17500</v>
      </c>
      <c r="C17" t="s">
        <v>538</v>
      </c>
      <c r="D17" t="s">
        <v>764</v>
      </c>
      <c r="E17" s="1">
        <v>5018</v>
      </c>
      <c r="F17" t="s">
        <v>36</v>
      </c>
      <c r="H17" t="s">
        <v>765</v>
      </c>
      <c r="I17">
        <v>1</v>
      </c>
      <c r="J17" t="s">
        <v>57</v>
      </c>
      <c r="K17" t="s">
        <v>36</v>
      </c>
      <c r="L17" s="1">
        <v>5000</v>
      </c>
      <c r="M17">
        <v>5393</v>
      </c>
      <c r="N17" t="s">
        <v>766</v>
      </c>
      <c r="R17">
        <v>30</v>
      </c>
      <c r="S17" s="2">
        <v>56211</v>
      </c>
      <c r="Z17" s="1">
        <v>5018</v>
      </c>
    </row>
    <row r="18" spans="1:28" x14ac:dyDescent="0.3">
      <c r="A18">
        <v>5371</v>
      </c>
      <c r="B18" s="1">
        <v>199004</v>
      </c>
      <c r="C18" t="s">
        <v>767</v>
      </c>
      <c r="D18" t="s">
        <v>768</v>
      </c>
      <c r="E18" s="1">
        <v>31069</v>
      </c>
      <c r="F18" s="1">
        <v>29178</v>
      </c>
      <c r="G18" s="1">
        <v>158002</v>
      </c>
      <c r="H18" t="s">
        <v>769</v>
      </c>
      <c r="J18" t="s">
        <v>38</v>
      </c>
      <c r="K18" t="s">
        <v>52</v>
      </c>
      <c r="L18" s="1">
        <v>110000</v>
      </c>
      <c r="M18">
        <v>5371</v>
      </c>
      <c r="N18" t="s">
        <v>770</v>
      </c>
      <c r="U18">
        <v>230</v>
      </c>
    </row>
    <row r="19" spans="1:28" x14ac:dyDescent="0.3">
      <c r="A19">
        <v>5324</v>
      </c>
      <c r="B19" s="1">
        <v>170000</v>
      </c>
      <c r="C19" t="s">
        <v>771</v>
      </c>
      <c r="D19" t="s">
        <v>772</v>
      </c>
      <c r="E19" s="1">
        <v>31545</v>
      </c>
      <c r="F19" s="1">
        <v>48910</v>
      </c>
      <c r="G19" s="1">
        <v>182591</v>
      </c>
      <c r="H19" t="s">
        <v>773</v>
      </c>
      <c r="J19" t="s">
        <v>38</v>
      </c>
      <c r="K19" t="s">
        <v>52</v>
      </c>
      <c r="L19" s="1">
        <v>120000</v>
      </c>
      <c r="M19">
        <v>5324</v>
      </c>
      <c r="N19" t="s">
        <v>774</v>
      </c>
      <c r="U19">
        <v>138</v>
      </c>
    </row>
    <row r="20" spans="1:28" x14ac:dyDescent="0.3">
      <c r="A20">
        <v>5391</v>
      </c>
      <c r="B20" s="1">
        <v>61000</v>
      </c>
      <c r="C20" t="s">
        <v>35</v>
      </c>
      <c r="D20" t="s">
        <v>775</v>
      </c>
      <c r="E20" s="1">
        <v>10523</v>
      </c>
      <c r="F20" s="1">
        <v>7971</v>
      </c>
      <c r="H20" t="s">
        <v>776</v>
      </c>
      <c r="J20" t="s">
        <v>57</v>
      </c>
      <c r="K20" t="s">
        <v>42</v>
      </c>
      <c r="L20" s="1">
        <v>35000</v>
      </c>
      <c r="M20">
        <v>5391</v>
      </c>
      <c r="N20" t="s">
        <v>221</v>
      </c>
      <c r="R20">
        <v>30</v>
      </c>
      <c r="S20" s="2">
        <v>56205</v>
      </c>
      <c r="U20">
        <v>9</v>
      </c>
      <c r="AA20" s="1">
        <v>46995</v>
      </c>
    </row>
    <row r="21" spans="1:28" x14ac:dyDescent="0.3">
      <c r="A21">
        <v>5314</v>
      </c>
      <c r="B21" s="1">
        <v>70666</v>
      </c>
      <c r="C21" t="s">
        <v>777</v>
      </c>
      <c r="D21" t="s">
        <v>472</v>
      </c>
      <c r="E21" s="1">
        <v>18101</v>
      </c>
      <c r="F21" s="1">
        <v>23982</v>
      </c>
      <c r="H21" t="s">
        <v>778</v>
      </c>
      <c r="J21" t="s">
        <v>114</v>
      </c>
      <c r="K21" t="s">
        <v>42</v>
      </c>
      <c r="L21" s="1">
        <v>20000</v>
      </c>
      <c r="M21">
        <v>5314</v>
      </c>
      <c r="N21" t="s">
        <v>779</v>
      </c>
      <c r="R21">
        <v>10</v>
      </c>
      <c r="S21" s="2">
        <v>48899</v>
      </c>
      <c r="U21">
        <v>3</v>
      </c>
      <c r="V21" s="1">
        <v>71945</v>
      </c>
    </row>
    <row r="22" spans="1:28" x14ac:dyDescent="0.3">
      <c r="A22">
        <v>5380</v>
      </c>
      <c r="B22" s="1">
        <v>41000</v>
      </c>
      <c r="C22" t="s">
        <v>780</v>
      </c>
      <c r="D22" t="s">
        <v>781</v>
      </c>
      <c r="E22" s="1">
        <v>6819</v>
      </c>
      <c r="F22" s="1">
        <v>11474</v>
      </c>
      <c r="H22" t="s">
        <v>782</v>
      </c>
      <c r="J22" t="s">
        <v>38</v>
      </c>
      <c r="K22" t="s">
        <v>42</v>
      </c>
      <c r="L22" s="1">
        <v>25000</v>
      </c>
      <c r="M22">
        <v>5380</v>
      </c>
      <c r="N22" t="s">
        <v>783</v>
      </c>
      <c r="U22">
        <v>46</v>
      </c>
      <c r="AB22" s="1">
        <v>60102</v>
      </c>
    </row>
    <row r="23" spans="1:28" x14ac:dyDescent="0.3">
      <c r="A23">
        <v>5390</v>
      </c>
      <c r="B23" s="1">
        <v>23550</v>
      </c>
      <c r="C23" t="s">
        <v>784</v>
      </c>
      <c r="D23" t="s">
        <v>157</v>
      </c>
      <c r="E23" s="1">
        <v>2223</v>
      </c>
      <c r="F23" s="1">
        <v>2372</v>
      </c>
      <c r="H23" t="s">
        <v>785</v>
      </c>
      <c r="J23" t="s">
        <v>38</v>
      </c>
      <c r="K23" t="s">
        <v>42</v>
      </c>
      <c r="L23" s="1">
        <v>9000</v>
      </c>
      <c r="M23">
        <v>5390</v>
      </c>
      <c r="N23" t="s">
        <v>786</v>
      </c>
      <c r="U23">
        <v>21</v>
      </c>
      <c r="X23" s="1">
        <v>23600</v>
      </c>
    </row>
    <row r="24" spans="1:28" x14ac:dyDescent="0.3">
      <c r="A24">
        <v>5388</v>
      </c>
      <c r="B24" s="1">
        <v>21200</v>
      </c>
      <c r="C24" t="s">
        <v>787</v>
      </c>
      <c r="D24" t="s">
        <v>788</v>
      </c>
      <c r="E24" s="1">
        <v>2385</v>
      </c>
      <c r="F24" s="1">
        <v>1925</v>
      </c>
      <c r="H24" t="s">
        <v>789</v>
      </c>
      <c r="J24" t="s">
        <v>38</v>
      </c>
      <c r="K24" t="s">
        <v>42</v>
      </c>
      <c r="L24" s="1">
        <v>12000</v>
      </c>
      <c r="M24">
        <v>5388</v>
      </c>
      <c r="N24" t="s">
        <v>790</v>
      </c>
      <c r="U24">
        <v>17</v>
      </c>
      <c r="AB24" s="1">
        <v>13442</v>
      </c>
    </row>
    <row r="25" spans="1:28" x14ac:dyDescent="0.3">
      <c r="A25">
        <v>5383</v>
      </c>
      <c r="B25" s="1">
        <v>13560</v>
      </c>
      <c r="C25" t="s">
        <v>312</v>
      </c>
      <c r="D25" t="s">
        <v>383</v>
      </c>
      <c r="E25" s="1">
        <v>2305</v>
      </c>
      <c r="F25" s="1">
        <v>2806</v>
      </c>
      <c r="H25" t="s">
        <v>791</v>
      </c>
      <c r="J25" t="s">
        <v>38</v>
      </c>
      <c r="K25" t="s">
        <v>42</v>
      </c>
      <c r="L25" s="1">
        <v>8000</v>
      </c>
      <c r="M25">
        <v>5383</v>
      </c>
      <c r="N25" t="s">
        <v>289</v>
      </c>
      <c r="U25">
        <v>6</v>
      </c>
      <c r="V25" s="1">
        <v>9194</v>
      </c>
    </row>
    <row r="26" spans="1:28" x14ac:dyDescent="0.3">
      <c r="A26">
        <v>5328</v>
      </c>
      <c r="B26" s="1">
        <v>51000</v>
      </c>
      <c r="C26" t="s">
        <v>792</v>
      </c>
      <c r="D26" t="s">
        <v>198</v>
      </c>
      <c r="E26" s="1">
        <v>11999</v>
      </c>
      <c r="F26" s="1">
        <v>8180</v>
      </c>
      <c r="H26" t="s">
        <v>793</v>
      </c>
      <c r="J26" t="s">
        <v>38</v>
      </c>
      <c r="K26" t="s">
        <v>36</v>
      </c>
      <c r="L26" s="1">
        <v>25000</v>
      </c>
      <c r="M26">
        <v>5328</v>
      </c>
      <c r="N26" t="s">
        <v>794</v>
      </c>
      <c r="U26">
        <v>8</v>
      </c>
      <c r="X26" s="1">
        <v>50905</v>
      </c>
    </row>
    <row r="27" spans="1:28" x14ac:dyDescent="0.3">
      <c r="A27">
        <v>5362</v>
      </c>
      <c r="B27" s="1">
        <v>150000</v>
      </c>
      <c r="C27" t="s">
        <v>67</v>
      </c>
      <c r="D27" t="s">
        <v>795</v>
      </c>
      <c r="E27" s="1">
        <v>18350</v>
      </c>
      <c r="F27" s="1">
        <v>16624</v>
      </c>
      <c r="H27" t="s">
        <v>796</v>
      </c>
      <c r="J27" t="s">
        <v>38</v>
      </c>
      <c r="K27" t="s">
        <v>52</v>
      </c>
      <c r="L27" s="1">
        <v>70000</v>
      </c>
      <c r="M27">
        <v>5362</v>
      </c>
      <c r="N27" t="s">
        <v>797</v>
      </c>
      <c r="U27">
        <v>235</v>
      </c>
      <c r="Y27" s="1">
        <v>254612</v>
      </c>
    </row>
    <row r="28" spans="1:28" x14ac:dyDescent="0.3">
      <c r="A28">
        <v>5378</v>
      </c>
      <c r="B28" s="1">
        <v>180000</v>
      </c>
      <c r="C28" t="s">
        <v>798</v>
      </c>
      <c r="D28" t="s">
        <v>799</v>
      </c>
      <c r="E28" s="1">
        <v>26180</v>
      </c>
      <c r="F28" s="1">
        <v>18746</v>
      </c>
      <c r="H28" t="s">
        <v>800</v>
      </c>
      <c r="I28">
        <v>1</v>
      </c>
      <c r="J28" t="s">
        <v>38</v>
      </c>
      <c r="K28" t="s">
        <v>52</v>
      </c>
      <c r="L28" s="1">
        <v>75000</v>
      </c>
      <c r="M28">
        <v>5378</v>
      </c>
      <c r="N28" t="s">
        <v>801</v>
      </c>
      <c r="X28" s="1">
        <v>95361</v>
      </c>
    </row>
    <row r="29" spans="1:28" x14ac:dyDescent="0.3">
      <c r="A29">
        <v>5379</v>
      </c>
      <c r="B29" s="1">
        <v>150000</v>
      </c>
      <c r="C29" t="s">
        <v>802</v>
      </c>
      <c r="D29" t="s">
        <v>803</v>
      </c>
      <c r="E29" s="1">
        <v>19837</v>
      </c>
      <c r="F29" s="1">
        <v>14737</v>
      </c>
      <c r="H29" t="s">
        <v>804</v>
      </c>
      <c r="J29" t="s">
        <v>38</v>
      </c>
      <c r="K29" t="s">
        <v>52</v>
      </c>
      <c r="L29" s="1">
        <v>90000</v>
      </c>
      <c r="M29">
        <v>5379</v>
      </c>
      <c r="N29" t="s">
        <v>805</v>
      </c>
      <c r="U29">
        <v>42</v>
      </c>
      <c r="AB29" s="1">
        <v>159138</v>
      </c>
    </row>
    <row r="30" spans="1:28" x14ac:dyDescent="0.3">
      <c r="A30">
        <v>5375</v>
      </c>
      <c r="B30" s="1">
        <v>65500</v>
      </c>
      <c r="C30" t="s">
        <v>806</v>
      </c>
      <c r="D30" t="s">
        <v>807</v>
      </c>
      <c r="E30" s="1">
        <v>12516</v>
      </c>
      <c r="F30" s="1">
        <v>15186</v>
      </c>
      <c r="H30" t="s">
        <v>808</v>
      </c>
      <c r="J30" t="s">
        <v>38</v>
      </c>
      <c r="K30" t="s">
        <v>42</v>
      </c>
      <c r="L30" s="1">
        <v>50000</v>
      </c>
      <c r="M30">
        <v>5375</v>
      </c>
      <c r="N30" t="s">
        <v>809</v>
      </c>
      <c r="U30">
        <v>11</v>
      </c>
      <c r="X30" s="1">
        <v>55951</v>
      </c>
    </row>
    <row r="31" spans="1:28" x14ac:dyDescent="0.3">
      <c r="A31">
        <v>5358</v>
      </c>
      <c r="B31" s="1">
        <v>14000</v>
      </c>
      <c r="C31" t="s">
        <v>404</v>
      </c>
      <c r="D31" t="s">
        <v>810</v>
      </c>
      <c r="E31" s="1">
        <v>3163</v>
      </c>
      <c r="F31" s="1">
        <v>2387</v>
      </c>
      <c r="G31" s="1">
        <v>12637</v>
      </c>
      <c r="H31" t="s">
        <v>811</v>
      </c>
      <c r="J31" t="s">
        <v>38</v>
      </c>
      <c r="K31" t="s">
        <v>42</v>
      </c>
      <c r="L31" s="1">
        <v>2899</v>
      </c>
      <c r="M31">
        <v>5358</v>
      </c>
      <c r="N31" t="s">
        <v>812</v>
      </c>
      <c r="U31">
        <v>92</v>
      </c>
    </row>
    <row r="32" spans="1:28" x14ac:dyDescent="0.3">
      <c r="A32">
        <v>5372</v>
      </c>
      <c r="B32" s="1">
        <v>140000</v>
      </c>
      <c r="C32" t="s">
        <v>813</v>
      </c>
      <c r="D32" t="s">
        <v>814</v>
      </c>
      <c r="E32" s="1">
        <v>30076</v>
      </c>
      <c r="F32" s="1">
        <v>21575</v>
      </c>
      <c r="H32" t="s">
        <v>758</v>
      </c>
      <c r="J32" t="s">
        <v>38</v>
      </c>
      <c r="K32" t="s">
        <v>52</v>
      </c>
      <c r="L32" s="1">
        <v>80000</v>
      </c>
      <c r="M32">
        <v>5372</v>
      </c>
      <c r="N32" t="s">
        <v>759</v>
      </c>
      <c r="U32">
        <v>16</v>
      </c>
      <c r="V32" s="1">
        <v>69071</v>
      </c>
    </row>
    <row r="33" spans="1:33" x14ac:dyDescent="0.3">
      <c r="A33">
        <v>5279</v>
      </c>
      <c r="B33" s="1">
        <v>41000</v>
      </c>
      <c r="C33" t="s">
        <v>215</v>
      </c>
      <c r="D33" t="s">
        <v>469</v>
      </c>
      <c r="E33" s="1">
        <v>4479</v>
      </c>
      <c r="F33" s="1">
        <v>3652</v>
      </c>
      <c r="H33" t="s">
        <v>815</v>
      </c>
      <c r="J33" t="s">
        <v>57</v>
      </c>
      <c r="K33" t="s">
        <v>42</v>
      </c>
      <c r="L33" s="1">
        <v>18750</v>
      </c>
      <c r="M33">
        <v>5279</v>
      </c>
      <c r="N33" t="s">
        <v>816</v>
      </c>
      <c r="P33" s="1">
        <v>37500</v>
      </c>
      <c r="Q33" s="2">
        <v>45125</v>
      </c>
      <c r="R33">
        <v>29.73</v>
      </c>
      <c r="S33" s="2">
        <v>56083</v>
      </c>
      <c r="U33">
        <v>4</v>
      </c>
      <c r="AC33" s="1">
        <v>43202</v>
      </c>
    </row>
    <row r="34" spans="1:33" x14ac:dyDescent="0.3">
      <c r="A34">
        <v>5359</v>
      </c>
      <c r="B34" s="1">
        <v>31000</v>
      </c>
      <c r="C34" t="s">
        <v>817</v>
      </c>
      <c r="D34" t="s">
        <v>261</v>
      </c>
      <c r="E34" s="1">
        <v>5283</v>
      </c>
      <c r="F34" s="1">
        <v>5181</v>
      </c>
      <c r="H34" t="s">
        <v>818</v>
      </c>
      <c r="J34" t="s">
        <v>38</v>
      </c>
      <c r="K34" t="s">
        <v>42</v>
      </c>
      <c r="L34" s="1">
        <v>5000</v>
      </c>
      <c r="M34">
        <v>5359</v>
      </c>
      <c r="N34" t="s">
        <v>819</v>
      </c>
      <c r="U34">
        <v>81</v>
      </c>
      <c r="AD34" s="1">
        <v>34082</v>
      </c>
    </row>
    <row r="35" spans="1:33" x14ac:dyDescent="0.3">
      <c r="A35">
        <v>5368</v>
      </c>
      <c r="B35" s="1">
        <v>151000</v>
      </c>
      <c r="C35" t="s">
        <v>820</v>
      </c>
      <c r="D35" t="s">
        <v>821</v>
      </c>
      <c r="E35" s="1">
        <v>12665</v>
      </c>
      <c r="F35" s="1">
        <v>12718</v>
      </c>
      <c r="G35" s="1">
        <v>58727</v>
      </c>
      <c r="H35" t="s">
        <v>822</v>
      </c>
      <c r="J35" t="s">
        <v>38</v>
      </c>
      <c r="K35" t="s">
        <v>52</v>
      </c>
      <c r="L35" s="1">
        <v>75000</v>
      </c>
      <c r="M35">
        <v>5368</v>
      </c>
      <c r="N35" t="s">
        <v>823</v>
      </c>
      <c r="U35">
        <v>254</v>
      </c>
    </row>
    <row r="36" spans="1:33" x14ac:dyDescent="0.3">
      <c r="A36">
        <v>5349</v>
      </c>
      <c r="B36" s="1">
        <v>30500</v>
      </c>
      <c r="C36" t="s">
        <v>824</v>
      </c>
      <c r="D36" t="s">
        <v>402</v>
      </c>
      <c r="E36" s="1">
        <v>9283</v>
      </c>
      <c r="F36" s="1">
        <v>6560</v>
      </c>
      <c r="H36" t="s">
        <v>749</v>
      </c>
      <c r="J36" t="s">
        <v>57</v>
      </c>
      <c r="K36" t="s">
        <v>42</v>
      </c>
      <c r="L36" s="1">
        <v>10000</v>
      </c>
      <c r="M36">
        <v>5349</v>
      </c>
      <c r="N36" t="s">
        <v>825</v>
      </c>
      <c r="R36">
        <v>30</v>
      </c>
      <c r="S36" s="2">
        <v>56177</v>
      </c>
      <c r="U36">
        <v>7</v>
      </c>
      <c r="V36" s="1">
        <v>19679</v>
      </c>
    </row>
    <row r="37" spans="1:33" x14ac:dyDescent="0.3">
      <c r="A37">
        <v>5354</v>
      </c>
      <c r="B37" s="1">
        <v>30700</v>
      </c>
      <c r="C37" t="s">
        <v>826</v>
      </c>
      <c r="D37" t="s">
        <v>827</v>
      </c>
      <c r="E37" s="1">
        <v>6079</v>
      </c>
      <c r="F37" t="s">
        <v>36</v>
      </c>
      <c r="H37" t="s">
        <v>600</v>
      </c>
      <c r="J37" t="s">
        <v>38</v>
      </c>
      <c r="K37" t="s">
        <v>42</v>
      </c>
      <c r="L37" s="1">
        <v>22000</v>
      </c>
      <c r="M37">
        <v>5354</v>
      </c>
      <c r="N37" t="s">
        <v>828</v>
      </c>
      <c r="U37">
        <v>19</v>
      </c>
      <c r="AE37" s="1">
        <v>28578</v>
      </c>
    </row>
    <row r="38" spans="1:33" x14ac:dyDescent="0.3">
      <c r="A38">
        <v>5363</v>
      </c>
      <c r="B38" s="1">
        <v>13000</v>
      </c>
      <c r="C38" t="s">
        <v>829</v>
      </c>
      <c r="D38" t="s">
        <v>830</v>
      </c>
      <c r="E38" s="1">
        <v>2050</v>
      </c>
      <c r="F38" s="1">
        <v>1324</v>
      </c>
      <c r="H38" t="s">
        <v>441</v>
      </c>
      <c r="J38" t="s">
        <v>38</v>
      </c>
      <c r="K38" t="s">
        <v>47</v>
      </c>
      <c r="L38" s="1">
        <v>5000</v>
      </c>
      <c r="M38">
        <v>5363</v>
      </c>
      <c r="N38" t="s">
        <v>296</v>
      </c>
      <c r="T38" s="1">
        <v>7793</v>
      </c>
      <c r="U38">
        <v>13</v>
      </c>
    </row>
    <row r="39" spans="1:33" x14ac:dyDescent="0.3">
      <c r="A39">
        <v>4978</v>
      </c>
      <c r="B39" s="1">
        <v>16150</v>
      </c>
      <c r="C39" t="s">
        <v>831</v>
      </c>
      <c r="D39" t="s">
        <v>537</v>
      </c>
      <c r="E39" s="1">
        <v>4433</v>
      </c>
      <c r="F39" s="1">
        <v>6337</v>
      </c>
      <c r="H39" t="s">
        <v>745</v>
      </c>
      <c r="I39">
        <v>1</v>
      </c>
      <c r="J39" t="s">
        <v>38</v>
      </c>
      <c r="K39" t="s">
        <v>36</v>
      </c>
      <c r="L39" s="1">
        <v>10000</v>
      </c>
      <c r="M39">
        <v>4978</v>
      </c>
      <c r="N39" t="s">
        <v>832</v>
      </c>
      <c r="AF39" s="1">
        <v>29235</v>
      </c>
    </row>
    <row r="40" spans="1:33" x14ac:dyDescent="0.3">
      <c r="A40">
        <v>5346</v>
      </c>
      <c r="B40" s="1">
        <v>29500</v>
      </c>
      <c r="C40" t="s">
        <v>287</v>
      </c>
      <c r="D40" t="s">
        <v>82</v>
      </c>
      <c r="E40" s="1">
        <v>3875</v>
      </c>
      <c r="F40" s="1">
        <v>3809</v>
      </c>
      <c r="H40" t="s">
        <v>833</v>
      </c>
      <c r="J40" t="s">
        <v>57</v>
      </c>
      <c r="K40" t="s">
        <v>42</v>
      </c>
      <c r="L40" s="1">
        <v>4000</v>
      </c>
      <c r="M40">
        <v>5346</v>
      </c>
      <c r="N40" t="s">
        <v>834</v>
      </c>
      <c r="R40">
        <v>30</v>
      </c>
      <c r="S40" s="2">
        <v>56167</v>
      </c>
      <c r="U40">
        <v>12</v>
      </c>
      <c r="AA40" s="1">
        <v>31159</v>
      </c>
    </row>
    <row r="41" spans="1:33" x14ac:dyDescent="0.3">
      <c r="A41">
        <v>4216</v>
      </c>
      <c r="B41" s="1">
        <v>76000</v>
      </c>
      <c r="C41" t="s">
        <v>675</v>
      </c>
      <c r="D41" t="s">
        <v>835</v>
      </c>
      <c r="E41" s="1">
        <v>10256</v>
      </c>
      <c r="F41" s="1">
        <v>10385</v>
      </c>
      <c r="H41" t="s">
        <v>836</v>
      </c>
      <c r="J41" t="s">
        <v>38</v>
      </c>
      <c r="K41" t="s">
        <v>42</v>
      </c>
      <c r="L41" s="1">
        <v>11746</v>
      </c>
      <c r="M41">
        <v>4216</v>
      </c>
      <c r="N41" t="s">
        <v>837</v>
      </c>
      <c r="P41" s="1">
        <v>100000</v>
      </c>
      <c r="Q41" s="2">
        <v>44457</v>
      </c>
      <c r="U41">
        <v>3</v>
      </c>
      <c r="AG41" s="1">
        <v>160591</v>
      </c>
    </row>
    <row r="42" spans="1:33" x14ac:dyDescent="0.3">
      <c r="A42">
        <v>5340</v>
      </c>
      <c r="B42" s="1">
        <v>21200</v>
      </c>
      <c r="C42" t="s">
        <v>838</v>
      </c>
      <c r="D42" t="s">
        <v>764</v>
      </c>
      <c r="E42" s="1">
        <v>2138</v>
      </c>
      <c r="F42" s="1">
        <v>2300</v>
      </c>
      <c r="H42" t="s">
        <v>839</v>
      </c>
      <c r="J42" t="s">
        <v>38</v>
      </c>
      <c r="K42" t="s">
        <v>42</v>
      </c>
      <c r="L42" s="1">
        <v>2000</v>
      </c>
      <c r="M42">
        <v>5340</v>
      </c>
      <c r="N42" t="s">
        <v>840</v>
      </c>
      <c r="U42">
        <v>14</v>
      </c>
      <c r="AB42" s="1">
        <v>19375</v>
      </c>
    </row>
    <row r="43" spans="1:33" x14ac:dyDescent="0.3">
      <c r="A43">
        <v>5294</v>
      </c>
      <c r="B43" s="1">
        <v>23900</v>
      </c>
      <c r="C43" t="s">
        <v>841</v>
      </c>
      <c r="D43" t="s">
        <v>254</v>
      </c>
      <c r="E43" s="1">
        <v>12656</v>
      </c>
      <c r="F43" t="s">
        <v>36</v>
      </c>
      <c r="H43" t="s">
        <v>842</v>
      </c>
      <c r="J43" t="s">
        <v>114</v>
      </c>
      <c r="K43" t="s">
        <v>36</v>
      </c>
      <c r="L43" s="1">
        <v>8000</v>
      </c>
      <c r="M43">
        <v>5294</v>
      </c>
      <c r="N43" t="s">
        <v>115</v>
      </c>
      <c r="R43">
        <v>10</v>
      </c>
      <c r="S43" s="2">
        <v>48856</v>
      </c>
      <c r="U43">
        <v>4</v>
      </c>
      <c r="AE43" s="1">
        <v>14264</v>
      </c>
    </row>
    <row r="44" spans="1:33" x14ac:dyDescent="0.3">
      <c r="A44">
        <v>5316</v>
      </c>
      <c r="B44" s="1">
        <v>14000</v>
      </c>
      <c r="C44" t="s">
        <v>843</v>
      </c>
      <c r="D44" t="s">
        <v>844</v>
      </c>
      <c r="E44" s="1">
        <v>3967</v>
      </c>
      <c r="F44" s="1">
        <v>3425</v>
      </c>
      <c r="H44" t="s">
        <v>845</v>
      </c>
      <c r="J44" t="s">
        <v>114</v>
      </c>
      <c r="K44" t="s">
        <v>47</v>
      </c>
      <c r="L44" s="1">
        <v>5162</v>
      </c>
      <c r="M44">
        <v>5316</v>
      </c>
      <c r="N44" t="s">
        <v>673</v>
      </c>
      <c r="P44" s="1">
        <v>23600</v>
      </c>
      <c r="Q44" s="2">
        <v>43642</v>
      </c>
      <c r="R44">
        <v>5.72</v>
      </c>
      <c r="S44" s="2">
        <v>47295</v>
      </c>
      <c r="U44">
        <v>52</v>
      </c>
      <c r="Y44" s="1">
        <v>29936</v>
      </c>
    </row>
    <row r="45" spans="1:33" x14ac:dyDescent="0.3">
      <c r="A45">
        <v>5343</v>
      </c>
      <c r="B45" s="1">
        <v>40400</v>
      </c>
      <c r="C45" t="s">
        <v>846</v>
      </c>
      <c r="D45" t="s">
        <v>44</v>
      </c>
      <c r="E45" s="1">
        <v>9007</v>
      </c>
      <c r="F45" s="1">
        <v>8327</v>
      </c>
      <c r="H45" t="s">
        <v>847</v>
      </c>
      <c r="J45" t="s">
        <v>38</v>
      </c>
      <c r="K45" t="s">
        <v>36</v>
      </c>
      <c r="L45" s="1">
        <v>10000</v>
      </c>
      <c r="M45">
        <v>5343</v>
      </c>
      <c r="N45" t="s">
        <v>848</v>
      </c>
      <c r="U45">
        <v>26</v>
      </c>
      <c r="AB45" s="1">
        <v>50888</v>
      </c>
    </row>
    <row r="46" spans="1:33" x14ac:dyDescent="0.3">
      <c r="A46">
        <v>5187</v>
      </c>
      <c r="B46" s="1">
        <v>6500000</v>
      </c>
      <c r="C46" t="s">
        <v>849</v>
      </c>
      <c r="D46" t="s">
        <v>850</v>
      </c>
      <c r="E46" s="1">
        <v>1344875</v>
      </c>
      <c r="F46" s="1">
        <v>850813</v>
      </c>
      <c r="H46" t="s">
        <v>851</v>
      </c>
      <c r="J46" t="s">
        <v>38</v>
      </c>
      <c r="K46" t="s">
        <v>36</v>
      </c>
      <c r="L46" s="1">
        <v>4000000</v>
      </c>
      <c r="M46">
        <v>5187</v>
      </c>
      <c r="U46">
        <v>2386</v>
      </c>
      <c r="AA46" s="1">
        <v>8445234</v>
      </c>
    </row>
    <row r="47" spans="1:33" x14ac:dyDescent="0.3">
      <c r="A47">
        <v>5327</v>
      </c>
      <c r="B47" s="1">
        <v>8805</v>
      </c>
      <c r="C47" t="s">
        <v>852</v>
      </c>
      <c r="D47" t="s">
        <v>853</v>
      </c>
      <c r="E47" s="1">
        <v>776</v>
      </c>
      <c r="F47" s="1">
        <v>972</v>
      </c>
      <c r="H47" t="s">
        <v>854</v>
      </c>
      <c r="J47" t="s">
        <v>38</v>
      </c>
      <c r="K47" t="s">
        <v>47</v>
      </c>
      <c r="L47" s="1">
        <v>750</v>
      </c>
      <c r="M47">
        <v>5327</v>
      </c>
      <c r="N47" t="s">
        <v>855</v>
      </c>
      <c r="U47">
        <v>7</v>
      </c>
      <c r="AD47" s="1">
        <v>5381</v>
      </c>
    </row>
    <row r="48" spans="1:33" x14ac:dyDescent="0.3">
      <c r="A48">
        <v>5007</v>
      </c>
      <c r="B48" s="1">
        <v>12500</v>
      </c>
      <c r="C48" t="s">
        <v>856</v>
      </c>
      <c r="D48" t="s">
        <v>857</v>
      </c>
      <c r="E48" s="1">
        <v>2439</v>
      </c>
      <c r="F48" s="1">
        <v>4444</v>
      </c>
      <c r="H48" t="s">
        <v>858</v>
      </c>
      <c r="I48">
        <v>1</v>
      </c>
      <c r="J48" t="s">
        <v>38</v>
      </c>
      <c r="K48" t="s">
        <v>36</v>
      </c>
      <c r="L48" s="1">
        <v>11000</v>
      </c>
      <c r="M48">
        <v>5007</v>
      </c>
      <c r="P48" s="1">
        <v>20500</v>
      </c>
      <c r="Q48" s="2">
        <v>44762</v>
      </c>
      <c r="AF48" s="1">
        <v>16263</v>
      </c>
    </row>
    <row r="49" spans="1:35" x14ac:dyDescent="0.3">
      <c r="A49">
        <v>4143</v>
      </c>
      <c r="B49" s="1">
        <v>15217</v>
      </c>
      <c r="C49" t="s">
        <v>859</v>
      </c>
      <c r="D49" t="s">
        <v>860</v>
      </c>
      <c r="E49" s="1">
        <v>710</v>
      </c>
      <c r="F49" s="1">
        <v>893</v>
      </c>
      <c r="H49" t="s">
        <v>861</v>
      </c>
      <c r="J49" t="s">
        <v>38</v>
      </c>
      <c r="K49" t="s">
        <v>36</v>
      </c>
      <c r="L49" s="1">
        <v>13000</v>
      </c>
      <c r="M49">
        <v>4143</v>
      </c>
      <c r="P49" s="1">
        <v>12000</v>
      </c>
      <c r="Q49" s="2">
        <v>44337</v>
      </c>
      <c r="U49">
        <v>26</v>
      </c>
      <c r="AH49" s="1">
        <v>38854</v>
      </c>
    </row>
    <row r="50" spans="1:35" x14ac:dyDescent="0.3">
      <c r="A50">
        <v>5325</v>
      </c>
      <c r="B50" s="1">
        <v>39999</v>
      </c>
      <c r="C50" t="s">
        <v>862</v>
      </c>
      <c r="D50" t="s">
        <v>94</v>
      </c>
      <c r="E50" s="1">
        <v>9106</v>
      </c>
      <c r="F50" s="1">
        <v>10587</v>
      </c>
      <c r="H50" t="s">
        <v>863</v>
      </c>
      <c r="I50">
        <v>1</v>
      </c>
      <c r="J50" t="s">
        <v>114</v>
      </c>
      <c r="K50" t="s">
        <v>42</v>
      </c>
      <c r="L50" s="1">
        <v>18000</v>
      </c>
      <c r="M50">
        <v>5325</v>
      </c>
      <c r="N50" t="s">
        <v>864</v>
      </c>
      <c r="R50">
        <v>10</v>
      </c>
      <c r="S50" s="2">
        <v>48847</v>
      </c>
      <c r="T50" s="1">
        <v>124385</v>
      </c>
    </row>
    <row r="51" spans="1:35" x14ac:dyDescent="0.3">
      <c r="A51">
        <v>5333</v>
      </c>
      <c r="B51" s="1">
        <v>12500</v>
      </c>
      <c r="C51" t="s">
        <v>865</v>
      </c>
      <c r="D51" t="s">
        <v>814</v>
      </c>
      <c r="E51" s="1">
        <v>4029</v>
      </c>
      <c r="F51" s="1">
        <v>2221</v>
      </c>
      <c r="H51" t="s">
        <v>866</v>
      </c>
      <c r="J51" t="s">
        <v>38</v>
      </c>
      <c r="K51" t="s">
        <v>42</v>
      </c>
      <c r="L51" s="1">
        <v>4000</v>
      </c>
      <c r="M51">
        <v>5333</v>
      </c>
      <c r="N51" t="s">
        <v>282</v>
      </c>
      <c r="U51">
        <v>72</v>
      </c>
      <c r="AG51" s="1">
        <v>11381</v>
      </c>
    </row>
    <row r="52" spans="1:35" x14ac:dyDescent="0.3">
      <c r="A52">
        <v>5329</v>
      </c>
      <c r="B52" s="1">
        <v>30000</v>
      </c>
      <c r="C52" t="s">
        <v>867</v>
      </c>
      <c r="D52" t="s">
        <v>482</v>
      </c>
      <c r="E52" s="1">
        <v>4305</v>
      </c>
      <c r="F52" s="1">
        <v>5833</v>
      </c>
      <c r="H52" t="s">
        <v>868</v>
      </c>
      <c r="J52" t="s">
        <v>38</v>
      </c>
      <c r="K52" t="s">
        <v>42</v>
      </c>
      <c r="L52" s="1">
        <v>12000</v>
      </c>
      <c r="M52">
        <v>5329</v>
      </c>
      <c r="N52" t="s">
        <v>869</v>
      </c>
      <c r="O52" s="1">
        <v>86413</v>
      </c>
      <c r="U52">
        <v>33</v>
      </c>
    </row>
    <row r="53" spans="1:35" x14ac:dyDescent="0.3">
      <c r="A53">
        <v>5306</v>
      </c>
      <c r="B53" s="1">
        <v>70800</v>
      </c>
      <c r="C53" t="s">
        <v>870</v>
      </c>
      <c r="D53" t="s">
        <v>723</v>
      </c>
      <c r="E53" s="1">
        <v>9584</v>
      </c>
      <c r="F53" s="1">
        <v>10210</v>
      </c>
      <c r="H53" t="s">
        <v>871</v>
      </c>
      <c r="J53" t="s">
        <v>57</v>
      </c>
      <c r="K53" t="s">
        <v>42</v>
      </c>
      <c r="L53" s="1">
        <v>20000</v>
      </c>
      <c r="M53">
        <v>5306</v>
      </c>
      <c r="N53" t="s">
        <v>872</v>
      </c>
      <c r="R53">
        <v>30</v>
      </c>
      <c r="S53" s="2">
        <v>56149</v>
      </c>
      <c r="U53">
        <v>133</v>
      </c>
      <c r="AI53" s="1">
        <v>102413</v>
      </c>
    </row>
    <row r="54" spans="1:35" x14ac:dyDescent="0.3">
      <c r="A54">
        <v>5040</v>
      </c>
      <c r="B54" s="1">
        <v>18700</v>
      </c>
      <c r="C54" t="s">
        <v>873</v>
      </c>
      <c r="D54" t="s">
        <v>874</v>
      </c>
      <c r="E54" s="1">
        <v>2086</v>
      </c>
      <c r="F54" s="1">
        <v>2998</v>
      </c>
      <c r="G54" s="1">
        <v>18582</v>
      </c>
      <c r="H54" t="s">
        <v>863</v>
      </c>
      <c r="J54" t="s">
        <v>38</v>
      </c>
      <c r="K54" t="s">
        <v>42</v>
      </c>
      <c r="L54" s="1">
        <v>18100</v>
      </c>
      <c r="M54">
        <v>5040</v>
      </c>
      <c r="N54" t="s">
        <v>875</v>
      </c>
      <c r="P54" s="1">
        <v>16100</v>
      </c>
      <c r="Q54" s="2">
        <v>44848</v>
      </c>
      <c r="U54">
        <v>52</v>
      </c>
    </row>
    <row r="55" spans="1:35" x14ac:dyDescent="0.3">
      <c r="A55">
        <v>5323</v>
      </c>
      <c r="B55" s="1">
        <v>19000</v>
      </c>
      <c r="C55" t="s">
        <v>876</v>
      </c>
      <c r="D55" t="s">
        <v>236</v>
      </c>
      <c r="E55" s="1">
        <v>3479</v>
      </c>
      <c r="F55" t="s">
        <v>36</v>
      </c>
      <c r="H55" t="s">
        <v>877</v>
      </c>
      <c r="J55" t="s">
        <v>38</v>
      </c>
      <c r="K55" t="s">
        <v>42</v>
      </c>
      <c r="L55" s="1">
        <v>3500</v>
      </c>
      <c r="M55">
        <v>5323</v>
      </c>
      <c r="N55" t="s">
        <v>878</v>
      </c>
      <c r="U55">
        <v>128</v>
      </c>
      <c r="AE55" s="1">
        <v>10651</v>
      </c>
    </row>
    <row r="56" spans="1:35" x14ac:dyDescent="0.3">
      <c r="A56">
        <v>5300</v>
      </c>
      <c r="B56" s="1">
        <v>47200</v>
      </c>
      <c r="C56" t="s">
        <v>879</v>
      </c>
      <c r="D56" t="s">
        <v>781</v>
      </c>
      <c r="E56" s="1">
        <v>27130</v>
      </c>
      <c r="F56" t="s">
        <v>36</v>
      </c>
      <c r="H56" t="s">
        <v>880</v>
      </c>
      <c r="I56">
        <v>1</v>
      </c>
      <c r="J56" t="s">
        <v>38</v>
      </c>
      <c r="K56" t="s">
        <v>36</v>
      </c>
      <c r="L56" s="1">
        <v>15000</v>
      </c>
      <c r="M56">
        <v>5300</v>
      </c>
      <c r="N56" t="s">
        <v>66</v>
      </c>
      <c r="Z56" s="1">
        <v>27130</v>
      </c>
    </row>
    <row r="57" spans="1:35" x14ac:dyDescent="0.3">
      <c r="A57">
        <v>5301</v>
      </c>
      <c r="B57" s="1">
        <v>41000</v>
      </c>
      <c r="C57" t="s">
        <v>671</v>
      </c>
      <c r="D57" t="s">
        <v>570</v>
      </c>
      <c r="E57" s="1">
        <v>11514</v>
      </c>
      <c r="F57" t="s">
        <v>36</v>
      </c>
      <c r="H57" t="s">
        <v>881</v>
      </c>
      <c r="I57">
        <v>1</v>
      </c>
      <c r="J57" t="s">
        <v>38</v>
      </c>
      <c r="K57" t="s">
        <v>36</v>
      </c>
      <c r="L57" s="1">
        <v>15000</v>
      </c>
      <c r="M57">
        <v>5301</v>
      </c>
      <c r="N57" t="s">
        <v>882</v>
      </c>
      <c r="Z57" s="1">
        <v>12325</v>
      </c>
    </row>
    <row r="58" spans="1:35" x14ac:dyDescent="0.3">
      <c r="A58">
        <v>5238</v>
      </c>
      <c r="B58" s="1">
        <v>33250</v>
      </c>
      <c r="C58" t="s">
        <v>392</v>
      </c>
      <c r="D58" t="s">
        <v>497</v>
      </c>
      <c r="E58" s="1">
        <v>5167</v>
      </c>
      <c r="F58" s="1">
        <v>6983</v>
      </c>
      <c r="H58" t="s">
        <v>883</v>
      </c>
      <c r="J58" t="s">
        <v>38</v>
      </c>
      <c r="K58" t="s">
        <v>42</v>
      </c>
      <c r="L58" s="1">
        <v>19000</v>
      </c>
      <c r="M58">
        <v>5238</v>
      </c>
      <c r="N58" t="s">
        <v>884</v>
      </c>
      <c r="U58">
        <v>4</v>
      </c>
      <c r="AF58" s="1">
        <v>29228</v>
      </c>
    </row>
    <row r="59" spans="1:35" x14ac:dyDescent="0.3">
      <c r="A59">
        <v>5312</v>
      </c>
      <c r="B59" s="1">
        <v>6200</v>
      </c>
      <c r="C59" t="s">
        <v>733</v>
      </c>
      <c r="E59" s="1">
        <v>1802</v>
      </c>
      <c r="F59" t="s">
        <v>36</v>
      </c>
      <c r="H59" t="s">
        <v>288</v>
      </c>
      <c r="J59" t="s">
        <v>38</v>
      </c>
      <c r="K59" t="s">
        <v>42</v>
      </c>
      <c r="L59" s="1">
        <v>1500</v>
      </c>
      <c r="M59">
        <v>5312</v>
      </c>
      <c r="N59" t="s">
        <v>885</v>
      </c>
      <c r="U59">
        <v>2</v>
      </c>
      <c r="Z59" s="1">
        <v>1802</v>
      </c>
    </row>
    <row r="60" spans="1:35" x14ac:dyDescent="0.3">
      <c r="A60">
        <v>5305</v>
      </c>
      <c r="B60" s="1">
        <v>11000</v>
      </c>
      <c r="C60" t="s">
        <v>886</v>
      </c>
      <c r="D60" t="s">
        <v>188</v>
      </c>
      <c r="E60" s="1">
        <v>2313</v>
      </c>
      <c r="F60" s="1">
        <v>1195</v>
      </c>
      <c r="G60" s="1">
        <v>6834</v>
      </c>
      <c r="H60" t="s">
        <v>887</v>
      </c>
      <c r="J60" t="s">
        <v>38</v>
      </c>
      <c r="K60" t="s">
        <v>36</v>
      </c>
      <c r="L60" s="1">
        <v>4000</v>
      </c>
      <c r="M60">
        <v>5305</v>
      </c>
      <c r="N60" t="s">
        <v>888</v>
      </c>
      <c r="U60">
        <v>15</v>
      </c>
    </row>
    <row r="61" spans="1:35" x14ac:dyDescent="0.3">
      <c r="A61">
        <v>5308</v>
      </c>
      <c r="B61" s="1">
        <v>401000</v>
      </c>
      <c r="C61" t="s">
        <v>889</v>
      </c>
      <c r="D61" t="s">
        <v>890</v>
      </c>
      <c r="E61" s="1">
        <v>77995</v>
      </c>
      <c r="F61" s="1">
        <v>92389</v>
      </c>
      <c r="G61" s="1">
        <v>432286</v>
      </c>
      <c r="H61" t="s">
        <v>887</v>
      </c>
      <c r="J61" t="s">
        <v>38</v>
      </c>
      <c r="K61" t="s">
        <v>36</v>
      </c>
      <c r="L61" s="1">
        <v>150000</v>
      </c>
      <c r="M61">
        <v>5308</v>
      </c>
      <c r="U61">
        <v>3</v>
      </c>
    </row>
    <row r="62" spans="1:35" x14ac:dyDescent="0.3">
      <c r="A62">
        <v>5224</v>
      </c>
      <c r="B62" s="1">
        <v>140000</v>
      </c>
      <c r="C62" t="s">
        <v>494</v>
      </c>
      <c r="E62" s="1">
        <v>19039</v>
      </c>
      <c r="F62" s="1">
        <v>21945</v>
      </c>
      <c r="H62" t="s">
        <v>891</v>
      </c>
      <c r="J62" t="s">
        <v>38</v>
      </c>
      <c r="K62" t="s">
        <v>52</v>
      </c>
      <c r="L62" s="1">
        <v>65000</v>
      </c>
      <c r="M62">
        <v>5224</v>
      </c>
      <c r="N62" t="s">
        <v>892</v>
      </c>
      <c r="O62" s="1">
        <v>197398</v>
      </c>
      <c r="P62" s="1">
        <v>141899</v>
      </c>
      <c r="Q62" s="2">
        <v>44952</v>
      </c>
      <c r="U62">
        <v>52</v>
      </c>
    </row>
    <row r="63" spans="1:35" x14ac:dyDescent="0.3">
      <c r="A63">
        <v>5309</v>
      </c>
      <c r="B63" s="1">
        <v>40500</v>
      </c>
      <c r="C63" t="s">
        <v>893</v>
      </c>
      <c r="D63" t="s">
        <v>90</v>
      </c>
      <c r="E63" s="1">
        <v>4905</v>
      </c>
      <c r="F63" s="1">
        <v>6096</v>
      </c>
      <c r="H63" t="s">
        <v>894</v>
      </c>
      <c r="J63" t="s">
        <v>38</v>
      </c>
      <c r="K63" t="s">
        <v>42</v>
      </c>
      <c r="L63" s="1">
        <v>16000</v>
      </c>
      <c r="M63">
        <v>5309</v>
      </c>
      <c r="N63" t="s">
        <v>895</v>
      </c>
      <c r="U63">
        <v>254</v>
      </c>
      <c r="AF63" s="1">
        <v>24136</v>
      </c>
    </row>
    <row r="64" spans="1:35" x14ac:dyDescent="0.3">
      <c r="A64">
        <v>5092</v>
      </c>
      <c r="B64" s="1">
        <v>35000</v>
      </c>
      <c r="C64" t="s">
        <v>896</v>
      </c>
      <c r="D64" t="s">
        <v>897</v>
      </c>
      <c r="E64" s="1">
        <v>4009</v>
      </c>
      <c r="F64" s="1">
        <v>3853</v>
      </c>
      <c r="H64" t="s">
        <v>898</v>
      </c>
      <c r="J64" t="s">
        <v>38</v>
      </c>
      <c r="K64" t="s">
        <v>42</v>
      </c>
      <c r="L64" s="1">
        <v>13550</v>
      </c>
      <c r="M64">
        <v>5092</v>
      </c>
      <c r="N64" t="s">
        <v>438</v>
      </c>
      <c r="O64" s="1">
        <v>54512</v>
      </c>
      <c r="P64" s="1">
        <v>27100</v>
      </c>
      <c r="Q64" s="2">
        <v>44998</v>
      </c>
      <c r="U64">
        <v>117</v>
      </c>
    </row>
    <row r="65" spans="1:38" x14ac:dyDescent="0.3">
      <c r="A65">
        <v>5152</v>
      </c>
      <c r="B65" s="1">
        <v>35000</v>
      </c>
      <c r="C65" t="s">
        <v>862</v>
      </c>
      <c r="D65" t="s">
        <v>479</v>
      </c>
      <c r="E65" s="1">
        <v>7973</v>
      </c>
      <c r="F65" t="s">
        <v>36</v>
      </c>
      <c r="H65" t="s">
        <v>899</v>
      </c>
      <c r="I65">
        <v>1</v>
      </c>
      <c r="J65" t="s">
        <v>38</v>
      </c>
      <c r="K65" t="s">
        <v>42</v>
      </c>
      <c r="L65" s="1">
        <v>16977</v>
      </c>
      <c r="M65">
        <v>5152</v>
      </c>
      <c r="N65" t="s">
        <v>900</v>
      </c>
      <c r="P65" s="1">
        <v>38000</v>
      </c>
      <c r="Q65" s="2">
        <v>44835</v>
      </c>
      <c r="AE65" s="1">
        <v>42236</v>
      </c>
    </row>
    <row r="66" spans="1:38" x14ac:dyDescent="0.3">
      <c r="A66">
        <v>5194</v>
      </c>
      <c r="B66" s="1">
        <v>18999</v>
      </c>
      <c r="C66" t="s">
        <v>901</v>
      </c>
      <c r="D66" t="s">
        <v>482</v>
      </c>
      <c r="E66" s="1">
        <v>2623</v>
      </c>
      <c r="F66" s="1">
        <v>2544</v>
      </c>
      <c r="G66" s="1">
        <v>8658</v>
      </c>
      <c r="H66" t="s">
        <v>902</v>
      </c>
      <c r="J66" t="s">
        <v>38</v>
      </c>
      <c r="K66" t="s">
        <v>42</v>
      </c>
      <c r="L66" s="1">
        <v>18950</v>
      </c>
      <c r="M66">
        <v>5194</v>
      </c>
      <c r="P66" s="1">
        <v>17600</v>
      </c>
      <c r="Q66" s="2">
        <v>45076</v>
      </c>
      <c r="U66">
        <v>163</v>
      </c>
    </row>
    <row r="67" spans="1:38" x14ac:dyDescent="0.3">
      <c r="A67">
        <v>5296</v>
      </c>
      <c r="B67" s="1">
        <v>260000</v>
      </c>
      <c r="C67" t="s">
        <v>903</v>
      </c>
      <c r="D67" t="s">
        <v>904</v>
      </c>
      <c r="E67" s="1">
        <v>12507</v>
      </c>
      <c r="F67" s="1">
        <v>13140</v>
      </c>
      <c r="H67" t="s">
        <v>905</v>
      </c>
      <c r="I67">
        <v>1</v>
      </c>
      <c r="J67" t="s">
        <v>38</v>
      </c>
      <c r="K67" t="s">
        <v>36</v>
      </c>
      <c r="L67" s="1">
        <v>75000</v>
      </c>
      <c r="M67">
        <v>5296</v>
      </c>
      <c r="AJ67" s="1">
        <v>269280</v>
      </c>
    </row>
    <row r="68" spans="1:38" x14ac:dyDescent="0.3">
      <c r="A68">
        <v>4232</v>
      </c>
      <c r="B68" s="1">
        <v>85000</v>
      </c>
      <c r="C68" t="s">
        <v>906</v>
      </c>
      <c r="D68" t="s">
        <v>907</v>
      </c>
      <c r="E68" s="1">
        <v>8838</v>
      </c>
      <c r="F68" s="1">
        <v>9797</v>
      </c>
      <c r="H68" t="s">
        <v>908</v>
      </c>
      <c r="J68" t="s">
        <v>38</v>
      </c>
      <c r="K68" t="s">
        <v>36</v>
      </c>
      <c r="L68" s="1">
        <v>45000</v>
      </c>
      <c r="M68">
        <v>4232</v>
      </c>
      <c r="N68" t="s">
        <v>909</v>
      </c>
      <c r="U68">
        <v>294</v>
      </c>
      <c r="AK68" s="1">
        <v>241357</v>
      </c>
    </row>
    <row r="69" spans="1:38" x14ac:dyDescent="0.3">
      <c r="A69">
        <v>5292</v>
      </c>
      <c r="B69" s="1">
        <v>14402</v>
      </c>
      <c r="C69" t="s">
        <v>910</v>
      </c>
      <c r="D69" t="s">
        <v>485</v>
      </c>
      <c r="E69" s="1">
        <v>6496</v>
      </c>
      <c r="F69" s="1">
        <v>2191</v>
      </c>
      <c r="G69" s="1">
        <v>6669</v>
      </c>
      <c r="H69" t="s">
        <v>911</v>
      </c>
      <c r="J69" t="s">
        <v>38</v>
      </c>
      <c r="K69" t="s">
        <v>36</v>
      </c>
      <c r="L69" s="1">
        <v>4000</v>
      </c>
      <c r="M69">
        <v>5292</v>
      </c>
      <c r="N69" t="s">
        <v>732</v>
      </c>
      <c r="U69">
        <v>66</v>
      </c>
    </row>
    <row r="70" spans="1:38" x14ac:dyDescent="0.3">
      <c r="A70">
        <v>5293</v>
      </c>
      <c r="B70" s="1">
        <v>400000</v>
      </c>
      <c r="C70" t="s">
        <v>912</v>
      </c>
      <c r="D70" t="s">
        <v>913</v>
      </c>
      <c r="E70" s="1">
        <v>115132</v>
      </c>
      <c r="F70" s="1">
        <v>102174</v>
      </c>
      <c r="H70" t="s">
        <v>914</v>
      </c>
      <c r="J70" t="s">
        <v>38</v>
      </c>
      <c r="K70" t="s">
        <v>36</v>
      </c>
      <c r="L70" s="1">
        <v>150000</v>
      </c>
      <c r="M70">
        <v>5293</v>
      </c>
      <c r="N70" t="s">
        <v>915</v>
      </c>
      <c r="U70">
        <v>544</v>
      </c>
      <c r="AF70" s="1">
        <v>338789</v>
      </c>
    </row>
    <row r="71" spans="1:38" x14ac:dyDescent="0.3">
      <c r="A71">
        <v>5052</v>
      </c>
      <c r="B71" s="1">
        <v>137970</v>
      </c>
      <c r="C71" t="s">
        <v>916</v>
      </c>
      <c r="D71" t="s">
        <v>917</v>
      </c>
      <c r="E71" s="1">
        <v>35576</v>
      </c>
      <c r="F71" s="1">
        <v>38296</v>
      </c>
      <c r="H71" t="s">
        <v>918</v>
      </c>
      <c r="J71" t="s">
        <v>114</v>
      </c>
      <c r="K71" t="s">
        <v>52</v>
      </c>
      <c r="L71" s="1">
        <v>105000</v>
      </c>
      <c r="M71">
        <v>5052</v>
      </c>
      <c r="N71" t="s">
        <v>919</v>
      </c>
      <c r="R71">
        <v>10</v>
      </c>
      <c r="S71" s="2">
        <v>48800</v>
      </c>
      <c r="U71">
        <v>146</v>
      </c>
      <c r="AD71" s="1">
        <v>137433</v>
      </c>
    </row>
    <row r="72" spans="1:38" x14ac:dyDescent="0.3">
      <c r="A72">
        <v>3495</v>
      </c>
      <c r="B72" s="1">
        <v>17800</v>
      </c>
      <c r="C72" t="s">
        <v>702</v>
      </c>
      <c r="D72" t="s">
        <v>920</v>
      </c>
      <c r="E72" s="1">
        <v>7031</v>
      </c>
      <c r="F72" s="1">
        <v>4469</v>
      </c>
      <c r="H72" t="s">
        <v>263</v>
      </c>
      <c r="J72" t="s">
        <v>114</v>
      </c>
      <c r="K72" t="s">
        <v>42</v>
      </c>
      <c r="L72" s="1">
        <v>11623</v>
      </c>
      <c r="M72">
        <v>3495</v>
      </c>
      <c r="N72" t="s">
        <v>921</v>
      </c>
      <c r="P72" s="1">
        <v>27300</v>
      </c>
      <c r="Q72" s="2">
        <v>43732</v>
      </c>
      <c r="R72">
        <v>6.13</v>
      </c>
      <c r="S72" s="2">
        <v>47385</v>
      </c>
      <c r="U72">
        <v>2</v>
      </c>
      <c r="AD72" s="1">
        <v>55446</v>
      </c>
    </row>
    <row r="73" spans="1:38" x14ac:dyDescent="0.3">
      <c r="A73">
        <v>5271</v>
      </c>
      <c r="B73" s="1">
        <v>36700</v>
      </c>
      <c r="C73" t="s">
        <v>404</v>
      </c>
      <c r="D73" t="s">
        <v>723</v>
      </c>
      <c r="E73" s="1">
        <v>8277</v>
      </c>
      <c r="F73" s="1">
        <v>9636</v>
      </c>
      <c r="H73" t="s">
        <v>922</v>
      </c>
      <c r="J73" t="s">
        <v>57</v>
      </c>
      <c r="K73" t="s">
        <v>42</v>
      </c>
      <c r="L73" s="1">
        <v>15000</v>
      </c>
      <c r="M73">
        <v>5271</v>
      </c>
      <c r="N73" t="s">
        <v>923</v>
      </c>
      <c r="R73">
        <v>30</v>
      </c>
      <c r="S73" s="2">
        <v>56103</v>
      </c>
      <c r="U73">
        <v>8</v>
      </c>
      <c r="AF73" s="1">
        <v>28999</v>
      </c>
    </row>
    <row r="74" spans="1:38" x14ac:dyDescent="0.3">
      <c r="A74">
        <v>5267</v>
      </c>
      <c r="B74" s="1">
        <v>111250</v>
      </c>
      <c r="C74" t="s">
        <v>924</v>
      </c>
      <c r="D74" t="s">
        <v>307</v>
      </c>
      <c r="E74" s="1">
        <v>22472</v>
      </c>
      <c r="F74" s="1">
        <v>20038</v>
      </c>
      <c r="H74" t="s">
        <v>925</v>
      </c>
      <c r="J74" t="s">
        <v>114</v>
      </c>
      <c r="K74" t="s">
        <v>52</v>
      </c>
      <c r="L74" s="1">
        <v>100000</v>
      </c>
      <c r="M74">
        <v>5267</v>
      </c>
      <c r="N74" t="s">
        <v>926</v>
      </c>
      <c r="R74">
        <v>10</v>
      </c>
      <c r="S74" s="2">
        <v>48797</v>
      </c>
      <c r="U74">
        <v>3</v>
      </c>
      <c r="V74" s="1">
        <v>63494</v>
      </c>
    </row>
    <row r="75" spans="1:38" x14ac:dyDescent="0.3">
      <c r="A75">
        <v>5144</v>
      </c>
      <c r="B75" s="1">
        <v>33000</v>
      </c>
      <c r="C75" t="s">
        <v>927</v>
      </c>
      <c r="D75" t="s">
        <v>723</v>
      </c>
      <c r="E75" s="1">
        <v>15355</v>
      </c>
      <c r="F75" t="s">
        <v>36</v>
      </c>
      <c r="H75" t="s">
        <v>928</v>
      </c>
      <c r="I75">
        <v>1</v>
      </c>
      <c r="J75" t="s">
        <v>38</v>
      </c>
      <c r="K75" t="s">
        <v>36</v>
      </c>
      <c r="L75" s="1">
        <v>25000</v>
      </c>
      <c r="M75">
        <v>5144</v>
      </c>
      <c r="N75" t="s">
        <v>929</v>
      </c>
      <c r="Z75" s="1">
        <v>15355</v>
      </c>
    </row>
    <row r="76" spans="1:38" x14ac:dyDescent="0.3">
      <c r="A76">
        <v>5284</v>
      </c>
      <c r="B76" s="1">
        <v>50000</v>
      </c>
      <c r="C76" t="s">
        <v>930</v>
      </c>
      <c r="D76" t="s">
        <v>931</v>
      </c>
      <c r="E76" s="1">
        <v>6014</v>
      </c>
      <c r="F76" s="1">
        <v>6171</v>
      </c>
      <c r="H76" t="s">
        <v>932</v>
      </c>
      <c r="I76">
        <v>1</v>
      </c>
      <c r="J76" t="s">
        <v>114</v>
      </c>
      <c r="K76" t="s">
        <v>36</v>
      </c>
      <c r="L76" s="1">
        <v>25000</v>
      </c>
      <c r="M76">
        <v>5284</v>
      </c>
      <c r="R76">
        <v>10</v>
      </c>
      <c r="S76" s="2">
        <v>48795</v>
      </c>
      <c r="AA76" s="1">
        <v>43460</v>
      </c>
    </row>
    <row r="77" spans="1:38" x14ac:dyDescent="0.3">
      <c r="A77">
        <v>5278</v>
      </c>
      <c r="B77" s="1">
        <v>23002</v>
      </c>
      <c r="C77" t="s">
        <v>933</v>
      </c>
      <c r="D77" t="s">
        <v>44</v>
      </c>
      <c r="E77" s="1">
        <v>5303</v>
      </c>
      <c r="F77" s="1">
        <v>2552</v>
      </c>
      <c r="H77" t="s">
        <v>934</v>
      </c>
      <c r="J77" t="s">
        <v>114</v>
      </c>
      <c r="K77" t="s">
        <v>36</v>
      </c>
      <c r="L77" s="1">
        <v>5000</v>
      </c>
      <c r="M77">
        <v>5278</v>
      </c>
      <c r="N77" t="s">
        <v>935</v>
      </c>
      <c r="R77">
        <v>10</v>
      </c>
      <c r="S77" s="2">
        <v>48794</v>
      </c>
      <c r="T77" s="1">
        <v>8249</v>
      </c>
      <c r="U77">
        <v>18</v>
      </c>
    </row>
    <row r="78" spans="1:38" x14ac:dyDescent="0.3">
      <c r="M78">
        <v>5269</v>
      </c>
    </row>
    <row r="79" spans="1:38" x14ac:dyDescent="0.3">
      <c r="A79">
        <v>5276</v>
      </c>
      <c r="B79" s="1">
        <v>23839</v>
      </c>
      <c r="C79" t="s">
        <v>936</v>
      </c>
      <c r="E79" s="1">
        <v>23839</v>
      </c>
      <c r="F79" t="s">
        <v>36</v>
      </c>
      <c r="H79" t="s">
        <v>937</v>
      </c>
      <c r="I79">
        <v>1</v>
      </c>
      <c r="J79" t="s">
        <v>114</v>
      </c>
      <c r="K79" t="s">
        <v>36</v>
      </c>
      <c r="L79" s="1">
        <v>20000</v>
      </c>
      <c r="M79">
        <v>5276</v>
      </c>
      <c r="N79" t="s">
        <v>938</v>
      </c>
      <c r="R79">
        <v>10</v>
      </c>
      <c r="S79" s="2">
        <v>48790</v>
      </c>
      <c r="AE79" s="1">
        <v>23854</v>
      </c>
    </row>
    <row r="80" spans="1:38" x14ac:dyDescent="0.3">
      <c r="A80">
        <v>5270</v>
      </c>
      <c r="B80" s="1">
        <v>39500</v>
      </c>
      <c r="C80" t="s">
        <v>727</v>
      </c>
      <c r="D80" t="s">
        <v>232</v>
      </c>
      <c r="E80" s="1">
        <v>7121</v>
      </c>
      <c r="F80" s="1">
        <v>7462</v>
      </c>
      <c r="H80" t="s">
        <v>939</v>
      </c>
      <c r="J80" t="s">
        <v>114</v>
      </c>
      <c r="K80" t="s">
        <v>42</v>
      </c>
      <c r="L80" s="1">
        <v>21000</v>
      </c>
      <c r="M80">
        <v>5270</v>
      </c>
      <c r="N80" t="s">
        <v>940</v>
      </c>
      <c r="R80">
        <v>10</v>
      </c>
      <c r="S80" s="2">
        <v>48787</v>
      </c>
      <c r="U80">
        <v>63</v>
      </c>
      <c r="AL80" s="1">
        <v>214002</v>
      </c>
    </row>
    <row r="81" spans="1:39" x14ac:dyDescent="0.3">
      <c r="M81">
        <v>5180</v>
      </c>
    </row>
    <row r="82" spans="1:39" x14ac:dyDescent="0.3">
      <c r="A82">
        <v>5265</v>
      </c>
      <c r="B82" s="1">
        <v>3500</v>
      </c>
      <c r="C82" t="s">
        <v>941</v>
      </c>
      <c r="E82" s="1">
        <v>1042</v>
      </c>
      <c r="F82" t="s">
        <v>36</v>
      </c>
      <c r="H82" t="s">
        <v>942</v>
      </c>
      <c r="J82" t="s">
        <v>114</v>
      </c>
      <c r="K82" t="s">
        <v>47</v>
      </c>
      <c r="L82" s="1">
        <v>1100</v>
      </c>
      <c r="M82">
        <v>5265</v>
      </c>
      <c r="R82">
        <v>10</v>
      </c>
      <c r="S82" s="2">
        <v>48784</v>
      </c>
      <c r="U82">
        <v>2</v>
      </c>
      <c r="AE82" s="1">
        <v>1131</v>
      </c>
    </row>
    <row r="83" spans="1:39" x14ac:dyDescent="0.3">
      <c r="A83">
        <v>5263</v>
      </c>
      <c r="B83" s="1">
        <v>37000</v>
      </c>
      <c r="C83" t="s">
        <v>943</v>
      </c>
      <c r="D83" t="s">
        <v>537</v>
      </c>
      <c r="E83" s="1">
        <v>12042</v>
      </c>
      <c r="F83" t="s">
        <v>36</v>
      </c>
      <c r="H83" t="s">
        <v>37</v>
      </c>
      <c r="J83" t="s">
        <v>114</v>
      </c>
      <c r="K83" t="s">
        <v>42</v>
      </c>
      <c r="L83" s="1">
        <v>15000</v>
      </c>
      <c r="M83">
        <v>5263</v>
      </c>
      <c r="N83" t="s">
        <v>944</v>
      </c>
      <c r="R83">
        <v>10</v>
      </c>
      <c r="S83" s="2">
        <v>48783</v>
      </c>
      <c r="U83">
        <v>5</v>
      </c>
      <c r="AE83" s="1">
        <v>16358</v>
      </c>
    </row>
    <row r="84" spans="1:39" x14ac:dyDescent="0.3">
      <c r="A84">
        <v>4367</v>
      </c>
      <c r="B84" s="1">
        <v>23000</v>
      </c>
      <c r="C84" t="s">
        <v>945</v>
      </c>
      <c r="D84" t="s">
        <v>946</v>
      </c>
      <c r="E84" s="1">
        <v>2314</v>
      </c>
      <c r="F84" s="1">
        <v>2959</v>
      </c>
      <c r="H84" t="s">
        <v>947</v>
      </c>
      <c r="J84" t="s">
        <v>57</v>
      </c>
      <c r="K84" t="s">
        <v>42</v>
      </c>
      <c r="L84" s="1">
        <v>22000</v>
      </c>
      <c r="M84">
        <v>4367</v>
      </c>
      <c r="N84" t="s">
        <v>948</v>
      </c>
      <c r="P84" s="1">
        <v>16850</v>
      </c>
      <c r="Q84" s="2">
        <v>44516</v>
      </c>
      <c r="R84">
        <v>28.32</v>
      </c>
      <c r="S84" s="2">
        <v>55473</v>
      </c>
      <c r="U84">
        <v>39</v>
      </c>
      <c r="AG84" s="1">
        <v>24860</v>
      </c>
    </row>
    <row r="85" spans="1:39" x14ac:dyDescent="0.3">
      <c r="A85">
        <v>5158</v>
      </c>
      <c r="B85" s="1">
        <v>7000</v>
      </c>
      <c r="C85" t="s">
        <v>949</v>
      </c>
      <c r="D85" t="s">
        <v>398</v>
      </c>
      <c r="E85" s="1">
        <v>1412</v>
      </c>
      <c r="F85" s="1">
        <v>1311</v>
      </c>
      <c r="H85" t="s">
        <v>950</v>
      </c>
      <c r="J85" t="s">
        <v>114</v>
      </c>
      <c r="K85" t="s">
        <v>47</v>
      </c>
      <c r="L85" s="1">
        <v>6800</v>
      </c>
      <c r="M85">
        <v>5158</v>
      </c>
      <c r="N85" t="s">
        <v>951</v>
      </c>
      <c r="P85" s="1">
        <v>4805</v>
      </c>
      <c r="Q85" s="2">
        <v>45044</v>
      </c>
      <c r="R85">
        <v>7.54</v>
      </c>
      <c r="S85" s="2">
        <v>47883</v>
      </c>
      <c r="U85">
        <v>28</v>
      </c>
      <c r="AM85" s="1">
        <v>17704</v>
      </c>
    </row>
    <row r="86" spans="1:39" x14ac:dyDescent="0.3">
      <c r="A86">
        <v>5257</v>
      </c>
      <c r="B86" s="1">
        <v>40000</v>
      </c>
      <c r="C86" t="s">
        <v>952</v>
      </c>
      <c r="D86" t="s">
        <v>953</v>
      </c>
      <c r="E86" s="1">
        <v>3986</v>
      </c>
      <c r="F86" s="1">
        <v>4009</v>
      </c>
      <c r="H86" t="s">
        <v>954</v>
      </c>
      <c r="J86" t="s">
        <v>38</v>
      </c>
      <c r="K86" t="s">
        <v>42</v>
      </c>
      <c r="L86" s="1">
        <v>20000</v>
      </c>
      <c r="M86">
        <v>5257</v>
      </c>
      <c r="N86" t="s">
        <v>955</v>
      </c>
      <c r="U86">
        <v>4</v>
      </c>
      <c r="Y86" s="1">
        <v>27014</v>
      </c>
    </row>
    <row r="87" spans="1:39" x14ac:dyDescent="0.3">
      <c r="M87">
        <v>5220</v>
      </c>
    </row>
    <row r="88" spans="1:39" x14ac:dyDescent="0.3">
      <c r="A88">
        <v>5256</v>
      </c>
      <c r="B88" s="1">
        <v>24500</v>
      </c>
      <c r="C88" t="s">
        <v>956</v>
      </c>
      <c r="D88" t="s">
        <v>70</v>
      </c>
      <c r="E88" s="1">
        <v>5665</v>
      </c>
      <c r="F88" s="1">
        <v>6613</v>
      </c>
      <c r="H88" t="s">
        <v>56</v>
      </c>
      <c r="J88" t="s">
        <v>114</v>
      </c>
      <c r="K88" t="s">
        <v>42</v>
      </c>
      <c r="L88" s="1">
        <v>16000</v>
      </c>
      <c r="M88">
        <v>5256</v>
      </c>
      <c r="N88" t="s">
        <v>957</v>
      </c>
      <c r="R88">
        <v>10</v>
      </c>
      <c r="S88" s="2">
        <v>48780</v>
      </c>
      <c r="U88">
        <v>5</v>
      </c>
      <c r="V88" s="1">
        <v>20526</v>
      </c>
    </row>
    <row r="89" spans="1:39" x14ac:dyDescent="0.3">
      <c r="A89">
        <v>5027</v>
      </c>
      <c r="B89" s="1">
        <v>23500</v>
      </c>
      <c r="C89" t="s">
        <v>916</v>
      </c>
      <c r="D89" t="s">
        <v>958</v>
      </c>
      <c r="E89" s="1">
        <v>6064</v>
      </c>
      <c r="F89" t="s">
        <v>36</v>
      </c>
      <c r="H89" t="s">
        <v>959</v>
      </c>
      <c r="J89" t="s">
        <v>38</v>
      </c>
      <c r="K89" t="s">
        <v>36</v>
      </c>
      <c r="L89" s="1">
        <v>17000</v>
      </c>
      <c r="M89">
        <v>5027</v>
      </c>
      <c r="N89" t="s">
        <v>960</v>
      </c>
      <c r="P89" s="1">
        <v>11000</v>
      </c>
      <c r="Q89" s="2">
        <v>44952</v>
      </c>
      <c r="U89">
        <v>5</v>
      </c>
      <c r="AE89" s="1">
        <v>6538</v>
      </c>
    </row>
    <row r="90" spans="1:39" x14ac:dyDescent="0.3">
      <c r="A90">
        <v>5251</v>
      </c>
      <c r="B90" s="1">
        <v>37500</v>
      </c>
      <c r="C90" t="s">
        <v>896</v>
      </c>
      <c r="D90" t="s">
        <v>961</v>
      </c>
      <c r="E90" s="1">
        <v>4294</v>
      </c>
      <c r="F90" s="1">
        <v>3532</v>
      </c>
      <c r="H90" t="s">
        <v>962</v>
      </c>
      <c r="J90" t="s">
        <v>57</v>
      </c>
      <c r="K90" t="s">
        <v>42</v>
      </c>
      <c r="L90" s="1">
        <v>35000</v>
      </c>
      <c r="M90">
        <v>5251</v>
      </c>
      <c r="N90" t="s">
        <v>816</v>
      </c>
      <c r="R90">
        <v>30</v>
      </c>
      <c r="S90" s="2">
        <v>56083</v>
      </c>
      <c r="U90">
        <v>4</v>
      </c>
      <c r="AC90" s="1">
        <v>42185</v>
      </c>
    </row>
    <row r="91" spans="1:39" x14ac:dyDescent="0.3">
      <c r="A91">
        <v>3623</v>
      </c>
      <c r="B91" s="1">
        <v>9450</v>
      </c>
      <c r="C91" t="s">
        <v>112</v>
      </c>
      <c r="D91" t="s">
        <v>963</v>
      </c>
      <c r="E91" s="1">
        <v>2443</v>
      </c>
      <c r="F91" s="1">
        <v>2669</v>
      </c>
      <c r="G91" s="1">
        <v>19428</v>
      </c>
      <c r="H91" t="s">
        <v>964</v>
      </c>
      <c r="J91" t="s">
        <v>114</v>
      </c>
      <c r="K91" t="s">
        <v>47</v>
      </c>
      <c r="L91" s="1">
        <v>8000</v>
      </c>
      <c r="M91">
        <v>3623</v>
      </c>
      <c r="N91" t="s">
        <v>344</v>
      </c>
      <c r="P91" s="1">
        <v>20900</v>
      </c>
      <c r="Q91" s="2">
        <v>43868</v>
      </c>
      <c r="R91">
        <v>6.57</v>
      </c>
      <c r="S91" s="2">
        <v>47521</v>
      </c>
      <c r="U91">
        <v>5</v>
      </c>
    </row>
    <row r="92" spans="1:39" x14ac:dyDescent="0.3">
      <c r="A92">
        <v>5255</v>
      </c>
      <c r="B92" s="1">
        <v>1100000</v>
      </c>
      <c r="C92" t="s">
        <v>965</v>
      </c>
      <c r="D92" t="s">
        <v>966</v>
      </c>
      <c r="E92" s="1">
        <v>75997</v>
      </c>
      <c r="F92" s="1">
        <v>77946</v>
      </c>
      <c r="H92" t="s">
        <v>967</v>
      </c>
      <c r="J92" t="s">
        <v>38</v>
      </c>
      <c r="K92" t="s">
        <v>52</v>
      </c>
      <c r="L92" s="1">
        <v>475000</v>
      </c>
      <c r="M92">
        <v>5255</v>
      </c>
      <c r="N92" t="s">
        <v>968</v>
      </c>
      <c r="T92" s="1">
        <v>440121</v>
      </c>
      <c r="U92">
        <v>86</v>
      </c>
    </row>
    <row r="93" spans="1:39" x14ac:dyDescent="0.3">
      <c r="A93">
        <v>5246</v>
      </c>
      <c r="B93" s="1">
        <v>24123</v>
      </c>
      <c r="C93" t="s">
        <v>969</v>
      </c>
      <c r="D93" t="s">
        <v>90</v>
      </c>
      <c r="E93" s="1">
        <v>4329</v>
      </c>
      <c r="F93" s="1">
        <v>4497</v>
      </c>
      <c r="H93" t="s">
        <v>970</v>
      </c>
      <c r="J93" t="s">
        <v>57</v>
      </c>
      <c r="K93" t="s">
        <v>42</v>
      </c>
      <c r="L93" s="1">
        <v>17000</v>
      </c>
      <c r="M93">
        <v>5246</v>
      </c>
      <c r="N93" t="s">
        <v>971</v>
      </c>
      <c r="R93">
        <v>30</v>
      </c>
      <c r="S93" s="2">
        <v>56077</v>
      </c>
      <c r="U93">
        <v>38</v>
      </c>
      <c r="AD93" s="1">
        <v>22371</v>
      </c>
    </row>
    <row r="94" spans="1:39" x14ac:dyDescent="0.3">
      <c r="A94">
        <v>5253</v>
      </c>
      <c r="B94" s="1">
        <v>45000</v>
      </c>
      <c r="C94" t="s">
        <v>972</v>
      </c>
      <c r="D94" t="s">
        <v>153</v>
      </c>
      <c r="E94" s="1">
        <v>8294</v>
      </c>
      <c r="F94" s="1">
        <v>10528</v>
      </c>
      <c r="H94" t="s">
        <v>707</v>
      </c>
      <c r="J94" t="s">
        <v>38</v>
      </c>
      <c r="K94" t="s">
        <v>36</v>
      </c>
      <c r="L94" s="1">
        <v>35000</v>
      </c>
      <c r="M94">
        <v>5253</v>
      </c>
      <c r="U94">
        <v>47</v>
      </c>
      <c r="Y94" s="1">
        <v>237384</v>
      </c>
    </row>
    <row r="95" spans="1:39" x14ac:dyDescent="0.3">
      <c r="A95">
        <v>5247</v>
      </c>
      <c r="B95" s="1">
        <v>22251</v>
      </c>
      <c r="C95" t="s">
        <v>973</v>
      </c>
      <c r="D95" t="s">
        <v>482</v>
      </c>
      <c r="E95" s="1">
        <v>3944</v>
      </c>
      <c r="F95" s="1">
        <v>3899</v>
      </c>
      <c r="H95" t="s">
        <v>974</v>
      </c>
      <c r="J95" t="s">
        <v>38</v>
      </c>
      <c r="K95" t="s">
        <v>42</v>
      </c>
      <c r="L95" s="1">
        <v>14000</v>
      </c>
      <c r="M95">
        <v>5247</v>
      </c>
      <c r="N95" t="s">
        <v>975</v>
      </c>
      <c r="T95" s="1">
        <v>18413</v>
      </c>
      <c r="U95">
        <v>31</v>
      </c>
    </row>
    <row r="96" spans="1:39" x14ac:dyDescent="0.3">
      <c r="A96">
        <v>5218</v>
      </c>
      <c r="B96" s="1">
        <v>8750</v>
      </c>
      <c r="C96" t="s">
        <v>976</v>
      </c>
      <c r="E96" s="1">
        <v>2337</v>
      </c>
      <c r="F96" t="s">
        <v>36</v>
      </c>
      <c r="H96" t="s">
        <v>977</v>
      </c>
      <c r="J96" t="s">
        <v>38</v>
      </c>
      <c r="K96" t="s">
        <v>47</v>
      </c>
      <c r="L96" s="1">
        <v>4000</v>
      </c>
      <c r="M96">
        <v>5218</v>
      </c>
      <c r="N96" t="s">
        <v>464</v>
      </c>
      <c r="P96" s="1">
        <v>8000</v>
      </c>
      <c r="Q96" s="2">
        <v>45088</v>
      </c>
      <c r="U96">
        <v>7</v>
      </c>
      <c r="Z96" s="1">
        <v>2447</v>
      </c>
    </row>
    <row r="97" spans="1:32" x14ac:dyDescent="0.3">
      <c r="A97">
        <v>5242</v>
      </c>
      <c r="B97" s="1">
        <v>95000</v>
      </c>
      <c r="C97" t="s">
        <v>622</v>
      </c>
      <c r="D97" t="s">
        <v>978</v>
      </c>
      <c r="E97" s="1">
        <v>8089</v>
      </c>
      <c r="F97" s="1">
        <v>9060</v>
      </c>
      <c r="H97" t="s">
        <v>979</v>
      </c>
      <c r="J97" t="s">
        <v>38</v>
      </c>
      <c r="K97" t="s">
        <v>42</v>
      </c>
      <c r="L97" s="1">
        <v>30000</v>
      </c>
      <c r="M97">
        <v>5242</v>
      </c>
      <c r="N97" t="s">
        <v>980</v>
      </c>
      <c r="O97" s="1">
        <v>88053</v>
      </c>
      <c r="U97">
        <v>11</v>
      </c>
    </row>
    <row r="98" spans="1:32" x14ac:dyDescent="0.3">
      <c r="A98">
        <v>5239</v>
      </c>
      <c r="B98" s="1">
        <v>74375</v>
      </c>
      <c r="C98" t="s">
        <v>981</v>
      </c>
      <c r="D98" t="s">
        <v>982</v>
      </c>
      <c r="E98" s="1">
        <v>11131</v>
      </c>
      <c r="F98" s="1">
        <v>11231</v>
      </c>
      <c r="H98" t="s">
        <v>983</v>
      </c>
      <c r="J98" t="s">
        <v>114</v>
      </c>
      <c r="K98" t="s">
        <v>42</v>
      </c>
      <c r="L98" s="1">
        <v>74000</v>
      </c>
      <c r="M98">
        <v>5239</v>
      </c>
      <c r="N98" t="s">
        <v>984</v>
      </c>
      <c r="R98">
        <v>10</v>
      </c>
      <c r="S98" s="2">
        <v>48764</v>
      </c>
      <c r="U98">
        <v>4</v>
      </c>
      <c r="AB98" s="1">
        <v>229055</v>
      </c>
    </row>
    <row r="99" spans="1:32" x14ac:dyDescent="0.3">
      <c r="A99">
        <v>5229</v>
      </c>
      <c r="B99" s="1">
        <v>79000</v>
      </c>
      <c r="C99" t="s">
        <v>985</v>
      </c>
      <c r="D99" t="s">
        <v>367</v>
      </c>
      <c r="E99" s="1">
        <v>9622</v>
      </c>
      <c r="F99" s="1">
        <v>9874</v>
      </c>
      <c r="H99" t="s">
        <v>986</v>
      </c>
      <c r="I99">
        <v>1</v>
      </c>
      <c r="J99" t="s">
        <v>114</v>
      </c>
      <c r="K99" t="s">
        <v>36</v>
      </c>
      <c r="L99" s="1">
        <v>25000</v>
      </c>
      <c r="M99">
        <v>5229</v>
      </c>
      <c r="R99">
        <v>10</v>
      </c>
      <c r="S99" s="2">
        <v>48759</v>
      </c>
      <c r="AA99" s="1">
        <v>69536</v>
      </c>
    </row>
    <row r="100" spans="1:32" x14ac:dyDescent="0.3">
      <c r="A100">
        <v>5221</v>
      </c>
      <c r="B100" s="1">
        <v>5400</v>
      </c>
      <c r="C100" t="s">
        <v>987</v>
      </c>
      <c r="D100" t="s">
        <v>94</v>
      </c>
      <c r="E100" s="1">
        <v>1071</v>
      </c>
      <c r="F100" s="1">
        <v>450</v>
      </c>
      <c r="H100" t="s">
        <v>988</v>
      </c>
      <c r="J100" t="s">
        <v>38</v>
      </c>
      <c r="K100" t="s">
        <v>47</v>
      </c>
      <c r="L100" s="1">
        <v>5000</v>
      </c>
      <c r="M100">
        <v>5221</v>
      </c>
      <c r="N100" t="s">
        <v>989</v>
      </c>
      <c r="P100" s="1">
        <v>3001</v>
      </c>
      <c r="Q100" s="2">
        <v>45091</v>
      </c>
      <c r="T100" s="1">
        <v>1812</v>
      </c>
      <c r="U100">
        <v>3</v>
      </c>
    </row>
    <row r="101" spans="1:32" x14ac:dyDescent="0.3">
      <c r="A101">
        <v>5216</v>
      </c>
      <c r="B101" s="1">
        <v>35000</v>
      </c>
      <c r="C101" t="s">
        <v>990</v>
      </c>
      <c r="D101" t="s">
        <v>465</v>
      </c>
      <c r="E101" s="1">
        <v>9271</v>
      </c>
      <c r="F101" s="1">
        <v>9235</v>
      </c>
      <c r="H101" t="s">
        <v>991</v>
      </c>
      <c r="J101" t="s">
        <v>57</v>
      </c>
      <c r="K101" t="s">
        <v>42</v>
      </c>
      <c r="L101" s="1">
        <v>15000</v>
      </c>
      <c r="M101">
        <v>5216</v>
      </c>
      <c r="N101" t="s">
        <v>923</v>
      </c>
      <c r="R101">
        <v>30</v>
      </c>
      <c r="S101" s="2">
        <v>56060</v>
      </c>
      <c r="U101">
        <v>8</v>
      </c>
      <c r="AF101" s="1">
        <v>27788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0541-B945-42DD-A73E-1C6853EE1F0B}">
  <dimension ref="A1:AI100"/>
  <sheetViews>
    <sheetView topLeftCell="A100" workbookViewId="0">
      <selection activeCell="A2" sqref="A2:T100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31</v>
      </c>
      <c r="R1" t="s">
        <v>17</v>
      </c>
      <c r="S1" t="s">
        <v>20</v>
      </c>
      <c r="T1" t="s">
        <v>21</v>
      </c>
      <c r="U1" t="s">
        <v>33</v>
      </c>
      <c r="V1" t="s">
        <v>23</v>
      </c>
      <c r="W1" t="s">
        <v>22</v>
      </c>
      <c r="X1" t="s">
        <v>28</v>
      </c>
      <c r="Y1" t="s">
        <v>19</v>
      </c>
      <c r="Z1" t="s">
        <v>18</v>
      </c>
      <c r="AA1" t="s">
        <v>24</v>
      </c>
      <c r="AB1" t="s">
        <v>403</v>
      </c>
      <c r="AC1" t="s">
        <v>34</v>
      </c>
      <c r="AD1" t="s">
        <v>30</v>
      </c>
      <c r="AE1" t="s">
        <v>16</v>
      </c>
      <c r="AF1" t="s">
        <v>26</v>
      </c>
      <c r="AG1" t="s">
        <v>25</v>
      </c>
      <c r="AH1" t="s">
        <v>27</v>
      </c>
      <c r="AI1" t="s">
        <v>29</v>
      </c>
    </row>
    <row r="2" spans="1:35" x14ac:dyDescent="0.3">
      <c r="A2">
        <v>3479</v>
      </c>
      <c r="B2" s="1">
        <v>5000</v>
      </c>
      <c r="C2" t="s">
        <v>404</v>
      </c>
      <c r="D2" s="1">
        <v>1128</v>
      </c>
      <c r="E2" s="1">
        <v>934</v>
      </c>
      <c r="G2" t="s">
        <v>405</v>
      </c>
      <c r="I2" s="1">
        <v>7750</v>
      </c>
      <c r="J2" s="2">
        <v>43668</v>
      </c>
      <c r="K2" t="s">
        <v>114</v>
      </c>
      <c r="L2" t="s">
        <v>47</v>
      </c>
      <c r="M2" s="1">
        <v>4500</v>
      </c>
      <c r="N2">
        <v>3479</v>
      </c>
      <c r="O2" t="s">
        <v>406</v>
      </c>
      <c r="P2" t="s">
        <v>407</v>
      </c>
      <c r="Q2" s="1">
        <v>8814</v>
      </c>
      <c r="R2">
        <v>3</v>
      </c>
      <c r="S2">
        <v>5.32</v>
      </c>
      <c r="T2" s="2">
        <v>47321</v>
      </c>
    </row>
    <row r="3" spans="1:35" x14ac:dyDescent="0.3">
      <c r="A3">
        <v>5535</v>
      </c>
      <c r="B3" s="1">
        <v>71000</v>
      </c>
      <c r="C3" t="s">
        <v>408</v>
      </c>
      <c r="D3" s="1">
        <v>13373</v>
      </c>
      <c r="E3" s="1">
        <v>13059</v>
      </c>
      <c r="G3" t="s">
        <v>409</v>
      </c>
      <c r="K3" t="s">
        <v>57</v>
      </c>
      <c r="L3" t="s">
        <v>42</v>
      </c>
      <c r="M3" s="1">
        <v>45000</v>
      </c>
      <c r="N3">
        <v>5535</v>
      </c>
      <c r="O3" t="s">
        <v>410</v>
      </c>
      <c r="P3" t="s">
        <v>411</v>
      </c>
      <c r="R3">
        <v>17</v>
      </c>
      <c r="S3">
        <v>30</v>
      </c>
      <c r="T3" s="2">
        <v>56334</v>
      </c>
      <c r="U3" s="1">
        <v>53449</v>
      </c>
    </row>
    <row r="4" spans="1:35" x14ac:dyDescent="0.3">
      <c r="A4">
        <v>5409</v>
      </c>
      <c r="B4" s="1">
        <v>61111</v>
      </c>
      <c r="C4" t="s">
        <v>412</v>
      </c>
      <c r="D4" s="1">
        <v>25427</v>
      </c>
      <c r="E4" s="1">
        <v>18732</v>
      </c>
      <c r="G4" t="s">
        <v>413</v>
      </c>
      <c r="I4" s="1">
        <v>42300</v>
      </c>
      <c r="J4" s="2">
        <v>44153</v>
      </c>
      <c r="K4" t="s">
        <v>114</v>
      </c>
      <c r="L4" t="s">
        <v>42</v>
      </c>
      <c r="M4" s="1">
        <v>60000</v>
      </c>
      <c r="N4">
        <v>5409</v>
      </c>
      <c r="O4" t="s">
        <v>414</v>
      </c>
      <c r="P4" t="s">
        <v>415</v>
      </c>
      <c r="Q4" s="1">
        <v>81478</v>
      </c>
      <c r="R4">
        <v>80</v>
      </c>
      <c r="S4">
        <v>6.65</v>
      </c>
      <c r="T4" s="2">
        <v>47805</v>
      </c>
    </row>
    <row r="5" spans="1:35" x14ac:dyDescent="0.3">
      <c r="A5">
        <v>4458</v>
      </c>
      <c r="B5" s="1">
        <v>5500</v>
      </c>
      <c r="C5" t="s">
        <v>416</v>
      </c>
      <c r="D5" s="1">
        <v>1618</v>
      </c>
      <c r="E5" s="1">
        <v>1567</v>
      </c>
      <c r="G5" t="s">
        <v>417</v>
      </c>
      <c r="H5">
        <v>1</v>
      </c>
      <c r="I5" s="1">
        <v>4891</v>
      </c>
      <c r="J5" s="2">
        <v>44566</v>
      </c>
      <c r="K5" t="s">
        <v>114</v>
      </c>
      <c r="L5" t="s">
        <v>47</v>
      </c>
      <c r="M5" s="1">
        <v>1291</v>
      </c>
      <c r="N5">
        <v>4458</v>
      </c>
      <c r="O5" t="s">
        <v>418</v>
      </c>
      <c r="P5" t="s">
        <v>419</v>
      </c>
      <c r="S5">
        <v>5.55</v>
      </c>
      <c r="T5" s="2">
        <v>47405</v>
      </c>
      <c r="V5" s="1">
        <v>23373</v>
      </c>
    </row>
    <row r="6" spans="1:35" x14ac:dyDescent="0.3">
      <c r="A6">
        <v>5583</v>
      </c>
      <c r="B6" s="1">
        <v>10799</v>
      </c>
      <c r="C6" t="s">
        <v>420</v>
      </c>
      <c r="D6" s="1">
        <v>1677</v>
      </c>
      <c r="E6" s="1">
        <v>1727</v>
      </c>
      <c r="G6" t="s">
        <v>421</v>
      </c>
      <c r="K6" t="s">
        <v>57</v>
      </c>
      <c r="L6" t="s">
        <v>42</v>
      </c>
      <c r="M6" s="1">
        <v>5000</v>
      </c>
      <c r="N6">
        <v>5583</v>
      </c>
      <c r="O6" t="s">
        <v>77</v>
      </c>
      <c r="P6" t="s">
        <v>422</v>
      </c>
      <c r="R6">
        <v>101</v>
      </c>
      <c r="S6">
        <v>30</v>
      </c>
      <c r="T6" s="2">
        <v>56330</v>
      </c>
      <c r="V6" s="1">
        <v>11966</v>
      </c>
    </row>
    <row r="7" spans="1:35" x14ac:dyDescent="0.3">
      <c r="A7">
        <v>5533</v>
      </c>
      <c r="B7" s="1">
        <v>70000</v>
      </c>
      <c r="C7" t="s">
        <v>423</v>
      </c>
      <c r="D7" s="1">
        <v>10454</v>
      </c>
      <c r="E7" s="1">
        <v>10307</v>
      </c>
      <c r="G7" t="s">
        <v>424</v>
      </c>
      <c r="K7" t="s">
        <v>38</v>
      </c>
      <c r="L7" t="s">
        <v>42</v>
      </c>
      <c r="M7" s="1">
        <v>35000</v>
      </c>
      <c r="N7">
        <v>5533</v>
      </c>
      <c r="O7" t="s">
        <v>410</v>
      </c>
      <c r="P7" t="s">
        <v>425</v>
      </c>
      <c r="Q7" s="1">
        <v>36229</v>
      </c>
      <c r="R7">
        <v>8</v>
      </c>
    </row>
    <row r="8" spans="1:35" x14ac:dyDescent="0.3">
      <c r="A8">
        <v>5586</v>
      </c>
      <c r="B8" s="1">
        <v>125883</v>
      </c>
      <c r="C8" t="s">
        <v>280</v>
      </c>
      <c r="D8" s="1">
        <v>29203</v>
      </c>
      <c r="E8" s="1">
        <v>31041</v>
      </c>
      <c r="G8" t="s">
        <v>426</v>
      </c>
      <c r="K8" t="s">
        <v>114</v>
      </c>
      <c r="L8" t="s">
        <v>52</v>
      </c>
      <c r="M8" s="1">
        <v>85000</v>
      </c>
      <c r="N8">
        <v>5586</v>
      </c>
      <c r="O8" t="s">
        <v>427</v>
      </c>
      <c r="P8" t="s">
        <v>94</v>
      </c>
      <c r="R8">
        <v>185</v>
      </c>
      <c r="S8">
        <v>10</v>
      </c>
      <c r="T8" s="2">
        <v>49023</v>
      </c>
      <c r="U8" s="1">
        <v>197681</v>
      </c>
    </row>
    <row r="9" spans="1:35" x14ac:dyDescent="0.3">
      <c r="A9">
        <v>5461</v>
      </c>
      <c r="B9" s="1">
        <v>72225</v>
      </c>
      <c r="C9" t="s">
        <v>428</v>
      </c>
      <c r="D9" s="1">
        <v>7411</v>
      </c>
      <c r="E9" s="1">
        <v>8238</v>
      </c>
      <c r="G9" t="s">
        <v>429</v>
      </c>
      <c r="K9" t="s">
        <v>38</v>
      </c>
      <c r="L9" t="s">
        <v>42</v>
      </c>
      <c r="M9" s="1">
        <v>35000</v>
      </c>
      <c r="N9">
        <v>5461</v>
      </c>
      <c r="O9" t="s">
        <v>430</v>
      </c>
      <c r="R9">
        <v>115</v>
      </c>
      <c r="U9" s="1">
        <v>79732</v>
      </c>
    </row>
    <row r="10" spans="1:35" x14ac:dyDescent="0.3">
      <c r="A10">
        <v>5065</v>
      </c>
      <c r="B10" s="1">
        <v>32750</v>
      </c>
      <c r="C10" t="s">
        <v>233</v>
      </c>
      <c r="D10" s="1">
        <v>4678</v>
      </c>
      <c r="E10" s="1">
        <v>6214</v>
      </c>
      <c r="G10" t="s">
        <v>431</v>
      </c>
      <c r="I10" s="1">
        <v>35000</v>
      </c>
      <c r="J10" s="2">
        <v>44979</v>
      </c>
      <c r="K10" t="s">
        <v>38</v>
      </c>
      <c r="L10" t="s">
        <v>42</v>
      </c>
      <c r="M10" s="1">
        <v>17500</v>
      </c>
      <c r="N10">
        <v>5065</v>
      </c>
      <c r="O10" t="s">
        <v>432</v>
      </c>
      <c r="P10" t="s">
        <v>360</v>
      </c>
      <c r="R10">
        <v>32</v>
      </c>
      <c r="W10" s="1">
        <v>34398</v>
      </c>
    </row>
    <row r="11" spans="1:35" x14ac:dyDescent="0.3">
      <c r="A11">
        <v>5585</v>
      </c>
      <c r="B11" s="1">
        <v>38000</v>
      </c>
      <c r="C11" t="s">
        <v>433</v>
      </c>
      <c r="D11" s="1">
        <v>4083</v>
      </c>
      <c r="E11" s="1">
        <v>4536</v>
      </c>
      <c r="G11" t="s">
        <v>434</v>
      </c>
      <c r="H11">
        <v>1</v>
      </c>
      <c r="K11" t="s">
        <v>38</v>
      </c>
      <c r="L11" t="s">
        <v>42</v>
      </c>
      <c r="M11" s="1">
        <v>17500</v>
      </c>
      <c r="N11">
        <v>5585</v>
      </c>
      <c r="O11" t="s">
        <v>435</v>
      </c>
      <c r="P11" t="s">
        <v>383</v>
      </c>
      <c r="W11" s="1">
        <v>92571</v>
      </c>
    </row>
    <row r="12" spans="1:35" x14ac:dyDescent="0.3">
      <c r="A12">
        <v>5311</v>
      </c>
      <c r="B12" s="1">
        <v>37001</v>
      </c>
      <c r="C12" t="s">
        <v>436</v>
      </c>
      <c r="D12" s="1">
        <v>4078</v>
      </c>
      <c r="E12" s="1">
        <v>3786</v>
      </c>
      <c r="G12" t="s">
        <v>437</v>
      </c>
      <c r="I12" s="1">
        <v>35000</v>
      </c>
      <c r="J12" s="2">
        <v>45169</v>
      </c>
      <c r="K12" t="s">
        <v>38</v>
      </c>
      <c r="L12" t="s">
        <v>42</v>
      </c>
      <c r="M12" s="1">
        <v>35000</v>
      </c>
      <c r="N12">
        <v>5311</v>
      </c>
      <c r="O12" t="s">
        <v>438</v>
      </c>
      <c r="P12" t="s">
        <v>439</v>
      </c>
      <c r="R12">
        <v>117</v>
      </c>
      <c r="X12" s="1">
        <v>56329</v>
      </c>
    </row>
    <row r="13" spans="1:35" x14ac:dyDescent="0.3">
      <c r="A13">
        <v>5511</v>
      </c>
      <c r="B13" s="1">
        <v>30000</v>
      </c>
      <c r="C13" t="s">
        <v>440</v>
      </c>
      <c r="D13" s="1">
        <v>7574</v>
      </c>
      <c r="E13" s="1">
        <v>7494</v>
      </c>
      <c r="G13" t="s">
        <v>441</v>
      </c>
      <c r="K13" t="s">
        <v>38</v>
      </c>
      <c r="L13" t="s">
        <v>36</v>
      </c>
      <c r="M13" s="1">
        <v>10000</v>
      </c>
      <c r="N13">
        <v>5511</v>
      </c>
      <c r="O13" t="s">
        <v>442</v>
      </c>
      <c r="R13">
        <v>25</v>
      </c>
      <c r="W13" s="1">
        <v>202888</v>
      </c>
    </row>
    <row r="14" spans="1:35" x14ac:dyDescent="0.3">
      <c r="A14">
        <v>5570</v>
      </c>
      <c r="B14" s="1">
        <v>14750</v>
      </c>
      <c r="C14" t="s">
        <v>443</v>
      </c>
      <c r="D14" s="1">
        <v>1233</v>
      </c>
      <c r="E14" s="1">
        <v>1124</v>
      </c>
      <c r="G14" t="s">
        <v>444</v>
      </c>
      <c r="K14" t="s">
        <v>38</v>
      </c>
      <c r="L14" t="s">
        <v>42</v>
      </c>
      <c r="M14" s="1">
        <v>5000</v>
      </c>
      <c r="N14">
        <v>5570</v>
      </c>
      <c r="O14" t="s">
        <v>445</v>
      </c>
      <c r="P14" t="s">
        <v>446</v>
      </c>
      <c r="R14">
        <v>90</v>
      </c>
      <c r="Y14" s="1">
        <v>17225</v>
      </c>
    </row>
    <row r="15" spans="1:35" x14ac:dyDescent="0.3">
      <c r="A15">
        <v>5569</v>
      </c>
      <c r="B15" s="1">
        <v>190000</v>
      </c>
      <c r="C15" t="s">
        <v>297</v>
      </c>
      <c r="D15" s="1">
        <v>41734</v>
      </c>
      <c r="E15" s="1">
        <v>74971</v>
      </c>
      <c r="G15" t="s">
        <v>447</v>
      </c>
      <c r="K15" t="s">
        <v>38</v>
      </c>
      <c r="L15" t="s">
        <v>36</v>
      </c>
      <c r="M15" s="1">
        <v>100000</v>
      </c>
      <c r="N15">
        <v>5569</v>
      </c>
      <c r="P15" t="s">
        <v>448</v>
      </c>
      <c r="R15">
        <v>3</v>
      </c>
      <c r="W15" s="1">
        <v>464135</v>
      </c>
    </row>
    <row r="16" spans="1:35" x14ac:dyDescent="0.3">
      <c r="A16">
        <v>5530</v>
      </c>
      <c r="B16" s="1">
        <v>225000</v>
      </c>
      <c r="C16" t="s">
        <v>449</v>
      </c>
      <c r="D16" s="1">
        <v>34190</v>
      </c>
      <c r="E16" s="1">
        <v>26045</v>
      </c>
      <c r="G16" t="s">
        <v>450</v>
      </c>
      <c r="K16" t="s">
        <v>38</v>
      </c>
      <c r="L16" t="s">
        <v>52</v>
      </c>
      <c r="M16" s="1">
        <v>130000</v>
      </c>
      <c r="N16">
        <v>5530</v>
      </c>
      <c r="O16" t="s">
        <v>451</v>
      </c>
      <c r="P16" t="s">
        <v>452</v>
      </c>
      <c r="R16">
        <v>44</v>
      </c>
      <c r="Z16" s="1">
        <v>108668</v>
      </c>
    </row>
    <row r="17" spans="1:28" x14ac:dyDescent="0.3">
      <c r="A17">
        <v>3901</v>
      </c>
      <c r="B17" s="1">
        <v>144231</v>
      </c>
      <c r="C17" t="s">
        <v>453</v>
      </c>
      <c r="D17" s="1">
        <v>18813</v>
      </c>
      <c r="E17" s="1">
        <v>20004</v>
      </c>
      <c r="G17" t="s">
        <v>441</v>
      </c>
      <c r="I17" s="1">
        <v>97000</v>
      </c>
      <c r="J17" s="2">
        <v>44150</v>
      </c>
      <c r="K17" t="s">
        <v>38</v>
      </c>
      <c r="L17" t="s">
        <v>52</v>
      </c>
      <c r="M17" s="1">
        <v>100000</v>
      </c>
      <c r="N17">
        <v>3901</v>
      </c>
      <c r="O17" t="s">
        <v>454</v>
      </c>
      <c r="P17" t="s">
        <v>455</v>
      </c>
      <c r="R17">
        <v>193</v>
      </c>
      <c r="U17" s="1">
        <v>143544</v>
      </c>
    </row>
    <row r="18" spans="1:28" x14ac:dyDescent="0.3">
      <c r="A18">
        <v>5562</v>
      </c>
      <c r="B18" s="1">
        <v>25000</v>
      </c>
      <c r="C18" t="s">
        <v>456</v>
      </c>
      <c r="D18" s="1">
        <v>3078</v>
      </c>
      <c r="E18" s="1">
        <v>4581</v>
      </c>
      <c r="G18" t="s">
        <v>457</v>
      </c>
      <c r="K18" t="s">
        <v>38</v>
      </c>
      <c r="L18" t="s">
        <v>42</v>
      </c>
      <c r="M18" s="1">
        <v>11000</v>
      </c>
      <c r="N18">
        <v>5562</v>
      </c>
      <c r="O18" t="s">
        <v>62</v>
      </c>
      <c r="P18" t="s">
        <v>458</v>
      </c>
      <c r="R18">
        <v>75</v>
      </c>
      <c r="W18" s="1">
        <v>33017</v>
      </c>
    </row>
    <row r="19" spans="1:28" x14ac:dyDescent="0.3">
      <c r="A19">
        <v>5561</v>
      </c>
      <c r="B19" s="1">
        <v>26471</v>
      </c>
      <c r="C19" t="s">
        <v>459</v>
      </c>
      <c r="D19" s="1">
        <v>5780</v>
      </c>
      <c r="E19" s="1">
        <v>7422</v>
      </c>
      <c r="G19" t="s">
        <v>460</v>
      </c>
      <c r="K19" t="s">
        <v>114</v>
      </c>
      <c r="L19" t="s">
        <v>42</v>
      </c>
      <c r="M19" s="1">
        <v>15000</v>
      </c>
      <c r="N19">
        <v>5561</v>
      </c>
      <c r="O19" t="s">
        <v>461</v>
      </c>
      <c r="P19" t="s">
        <v>59</v>
      </c>
      <c r="R19">
        <v>86</v>
      </c>
      <c r="S19">
        <v>10</v>
      </c>
      <c r="T19" s="2">
        <v>49014</v>
      </c>
      <c r="Z19" s="1">
        <v>32434</v>
      </c>
    </row>
    <row r="20" spans="1:28" x14ac:dyDescent="0.3">
      <c r="A20">
        <v>5259</v>
      </c>
      <c r="B20" s="1">
        <v>9501</v>
      </c>
      <c r="C20" t="s">
        <v>462</v>
      </c>
      <c r="D20" s="1">
        <v>2128</v>
      </c>
      <c r="E20" t="s">
        <v>36</v>
      </c>
      <c r="F20" s="1">
        <v>4094</v>
      </c>
      <c r="G20" t="s">
        <v>463</v>
      </c>
      <c r="I20" s="1">
        <v>8750</v>
      </c>
      <c r="J20" s="2">
        <v>45115</v>
      </c>
      <c r="K20" t="s">
        <v>38</v>
      </c>
      <c r="L20" t="s">
        <v>47</v>
      </c>
      <c r="M20" s="1">
        <v>9500</v>
      </c>
      <c r="N20">
        <v>5259</v>
      </c>
      <c r="O20" t="s">
        <v>464</v>
      </c>
      <c r="P20" t="s">
        <v>465</v>
      </c>
      <c r="R20">
        <v>7</v>
      </c>
    </row>
    <row r="21" spans="1:28" x14ac:dyDescent="0.3">
      <c r="A21">
        <v>5459</v>
      </c>
      <c r="B21" s="1">
        <v>15001</v>
      </c>
      <c r="C21" t="s">
        <v>466</v>
      </c>
      <c r="D21" s="1">
        <v>1755</v>
      </c>
      <c r="E21" s="1">
        <v>1555</v>
      </c>
      <c r="G21" t="s">
        <v>467</v>
      </c>
      <c r="I21" s="1">
        <v>11501</v>
      </c>
      <c r="J21" s="2">
        <v>45272</v>
      </c>
      <c r="K21" t="s">
        <v>57</v>
      </c>
      <c r="L21" t="s">
        <v>42</v>
      </c>
      <c r="M21" s="1">
        <v>15000</v>
      </c>
      <c r="N21">
        <v>5459</v>
      </c>
      <c r="O21" t="s">
        <v>468</v>
      </c>
      <c r="P21" t="s">
        <v>469</v>
      </c>
      <c r="R21">
        <v>71</v>
      </c>
      <c r="S21">
        <v>29.76</v>
      </c>
      <c r="T21" s="2">
        <v>56230</v>
      </c>
      <c r="AA21" s="1">
        <v>28931</v>
      </c>
    </row>
    <row r="22" spans="1:28" x14ac:dyDescent="0.3">
      <c r="A22">
        <v>5577</v>
      </c>
      <c r="B22" s="1">
        <v>105000</v>
      </c>
      <c r="C22" t="s">
        <v>470</v>
      </c>
      <c r="D22" s="1">
        <v>17792</v>
      </c>
      <c r="E22" s="1">
        <v>21248</v>
      </c>
      <c r="G22" t="s">
        <v>230</v>
      </c>
      <c r="K22" t="s">
        <v>38</v>
      </c>
      <c r="L22" t="s">
        <v>42</v>
      </c>
      <c r="M22" s="1">
        <v>60000</v>
      </c>
      <c r="N22">
        <v>5577</v>
      </c>
      <c r="O22" t="s">
        <v>471</v>
      </c>
      <c r="P22" t="s">
        <v>472</v>
      </c>
      <c r="R22">
        <v>34</v>
      </c>
      <c r="W22" s="1">
        <v>88267</v>
      </c>
    </row>
    <row r="23" spans="1:28" x14ac:dyDescent="0.3">
      <c r="A23">
        <v>5522</v>
      </c>
      <c r="B23" s="1">
        <v>24500</v>
      </c>
      <c r="C23" t="s">
        <v>473</v>
      </c>
      <c r="D23" s="1">
        <v>2988</v>
      </c>
      <c r="E23" s="1">
        <v>3074</v>
      </c>
      <c r="G23" t="s">
        <v>474</v>
      </c>
      <c r="H23">
        <v>1</v>
      </c>
      <c r="K23" t="s">
        <v>38</v>
      </c>
      <c r="L23" t="s">
        <v>42</v>
      </c>
      <c r="M23" s="1">
        <v>14000</v>
      </c>
      <c r="N23">
        <v>5522</v>
      </c>
      <c r="O23" t="s">
        <v>475</v>
      </c>
      <c r="P23" t="s">
        <v>476</v>
      </c>
      <c r="Z23" s="1">
        <v>9885</v>
      </c>
    </row>
    <row r="24" spans="1:28" x14ac:dyDescent="0.3">
      <c r="A24">
        <v>5438</v>
      </c>
      <c r="B24" s="1">
        <v>60000</v>
      </c>
      <c r="C24" t="s">
        <v>262</v>
      </c>
      <c r="D24" s="1">
        <v>6366</v>
      </c>
      <c r="E24" s="1">
        <v>5669</v>
      </c>
      <c r="G24" t="s">
        <v>477</v>
      </c>
      <c r="K24" t="s">
        <v>57</v>
      </c>
      <c r="L24" t="s">
        <v>42</v>
      </c>
      <c r="N24">
        <v>5438</v>
      </c>
      <c r="O24" t="s">
        <v>478</v>
      </c>
      <c r="P24" t="s">
        <v>479</v>
      </c>
      <c r="R24">
        <v>14</v>
      </c>
      <c r="S24">
        <v>30</v>
      </c>
      <c r="T24" s="2">
        <v>56317</v>
      </c>
      <c r="AB24" s="1">
        <v>56652</v>
      </c>
    </row>
    <row r="25" spans="1:28" x14ac:dyDescent="0.3">
      <c r="A25">
        <v>5457</v>
      </c>
      <c r="B25" s="1">
        <v>9800</v>
      </c>
      <c r="C25" t="s">
        <v>480</v>
      </c>
      <c r="D25" s="1">
        <v>1386</v>
      </c>
      <c r="E25" s="1">
        <v>979</v>
      </c>
      <c r="G25" t="s">
        <v>259</v>
      </c>
      <c r="I25" s="1">
        <v>6000</v>
      </c>
      <c r="J25" s="2">
        <v>45274</v>
      </c>
      <c r="K25" t="s">
        <v>57</v>
      </c>
      <c r="L25" t="s">
        <v>47</v>
      </c>
      <c r="M25" s="1">
        <v>9000</v>
      </c>
      <c r="N25">
        <v>5457</v>
      </c>
      <c r="O25" t="s">
        <v>481</v>
      </c>
      <c r="P25" t="s">
        <v>482</v>
      </c>
      <c r="R25">
        <v>280</v>
      </c>
      <c r="S25">
        <v>29.77</v>
      </c>
      <c r="T25" s="2">
        <v>56232</v>
      </c>
      <c r="W25" s="1">
        <v>3255</v>
      </c>
    </row>
    <row r="26" spans="1:28" x14ac:dyDescent="0.3">
      <c r="A26">
        <v>5571</v>
      </c>
      <c r="B26" s="1">
        <v>16500</v>
      </c>
      <c r="C26" t="s">
        <v>483</v>
      </c>
      <c r="D26" s="1">
        <v>1980</v>
      </c>
      <c r="E26" s="1">
        <v>2651</v>
      </c>
      <c r="G26" t="s">
        <v>484</v>
      </c>
      <c r="H26">
        <v>1</v>
      </c>
      <c r="K26" t="s">
        <v>57</v>
      </c>
      <c r="L26" t="s">
        <v>42</v>
      </c>
      <c r="M26" s="1">
        <v>7500</v>
      </c>
      <c r="N26">
        <v>5571</v>
      </c>
      <c r="O26" t="s">
        <v>435</v>
      </c>
      <c r="P26" t="s">
        <v>485</v>
      </c>
      <c r="S26">
        <v>30</v>
      </c>
      <c r="T26" s="2">
        <v>56316</v>
      </c>
      <c r="W26" s="1">
        <v>83867</v>
      </c>
    </row>
    <row r="27" spans="1:28" x14ac:dyDescent="0.3">
      <c r="A27">
        <v>5576</v>
      </c>
      <c r="B27" s="1">
        <v>22200</v>
      </c>
      <c r="C27" t="s">
        <v>486</v>
      </c>
      <c r="D27" s="1">
        <v>4080</v>
      </c>
      <c r="E27" s="1">
        <v>5719</v>
      </c>
      <c r="G27" t="s">
        <v>487</v>
      </c>
      <c r="K27" t="s">
        <v>38</v>
      </c>
      <c r="L27" t="s">
        <v>42</v>
      </c>
      <c r="M27" s="1">
        <v>15000</v>
      </c>
      <c r="N27">
        <v>5576</v>
      </c>
      <c r="O27" t="s">
        <v>89</v>
      </c>
      <c r="R27">
        <v>5</v>
      </c>
      <c r="Z27" s="1">
        <v>18634</v>
      </c>
    </row>
    <row r="28" spans="1:28" x14ac:dyDescent="0.3">
      <c r="A28">
        <v>5519</v>
      </c>
      <c r="B28" s="1">
        <v>32000</v>
      </c>
      <c r="C28" t="s">
        <v>488</v>
      </c>
      <c r="D28" s="1">
        <v>7676</v>
      </c>
      <c r="E28" t="s">
        <v>36</v>
      </c>
      <c r="F28" s="1">
        <v>7676</v>
      </c>
      <c r="G28" t="s">
        <v>489</v>
      </c>
      <c r="H28">
        <v>1</v>
      </c>
      <c r="K28" t="s">
        <v>38</v>
      </c>
      <c r="L28" t="s">
        <v>42</v>
      </c>
      <c r="M28" s="1">
        <v>8000</v>
      </c>
      <c r="N28">
        <v>5519</v>
      </c>
      <c r="O28" t="s">
        <v>310</v>
      </c>
    </row>
    <row r="29" spans="1:28" x14ac:dyDescent="0.3">
      <c r="A29">
        <v>4963</v>
      </c>
      <c r="B29" s="1">
        <v>35000</v>
      </c>
      <c r="C29" t="s">
        <v>490</v>
      </c>
      <c r="D29" s="1">
        <v>3359</v>
      </c>
      <c r="E29" s="1">
        <v>3231</v>
      </c>
      <c r="G29" t="s">
        <v>491</v>
      </c>
      <c r="I29" s="1">
        <v>17500</v>
      </c>
      <c r="J29" s="2">
        <v>44902</v>
      </c>
      <c r="K29" t="s">
        <v>38</v>
      </c>
      <c r="L29" t="s">
        <v>42</v>
      </c>
      <c r="M29" s="1">
        <v>8329</v>
      </c>
      <c r="N29">
        <v>4963</v>
      </c>
      <c r="O29" t="s">
        <v>492</v>
      </c>
      <c r="P29" t="s">
        <v>493</v>
      </c>
      <c r="R29">
        <v>32</v>
      </c>
      <c r="Z29" s="1">
        <v>12179</v>
      </c>
    </row>
    <row r="30" spans="1:28" x14ac:dyDescent="0.3">
      <c r="A30">
        <v>5559</v>
      </c>
      <c r="B30" s="1">
        <v>39000</v>
      </c>
      <c r="C30" t="s">
        <v>494</v>
      </c>
      <c r="D30" s="1">
        <v>5308</v>
      </c>
      <c r="E30" s="1">
        <v>3936</v>
      </c>
      <c r="G30" t="s">
        <v>495</v>
      </c>
      <c r="K30" t="s">
        <v>57</v>
      </c>
      <c r="L30" t="s">
        <v>42</v>
      </c>
      <c r="M30" s="1">
        <v>20000</v>
      </c>
      <c r="N30">
        <v>5559</v>
      </c>
      <c r="O30" t="s">
        <v>496</v>
      </c>
      <c r="P30" t="s">
        <v>497</v>
      </c>
      <c r="R30">
        <v>16</v>
      </c>
      <c r="S30">
        <v>30</v>
      </c>
      <c r="T30" s="2">
        <v>56315</v>
      </c>
      <c r="AA30" s="1">
        <v>46184</v>
      </c>
    </row>
    <row r="31" spans="1:28" x14ac:dyDescent="0.3">
      <c r="A31">
        <v>4768</v>
      </c>
      <c r="B31" s="1">
        <v>24500</v>
      </c>
      <c r="C31" t="s">
        <v>498</v>
      </c>
      <c r="D31" s="1">
        <v>2936</v>
      </c>
      <c r="E31" s="1">
        <v>3835</v>
      </c>
      <c r="G31" t="s">
        <v>499</v>
      </c>
      <c r="I31" s="1">
        <v>38500</v>
      </c>
      <c r="J31" s="2">
        <v>44783</v>
      </c>
      <c r="K31" t="s">
        <v>38</v>
      </c>
      <c r="L31" t="s">
        <v>36</v>
      </c>
      <c r="M31" s="1">
        <v>20000</v>
      </c>
      <c r="N31">
        <v>4768</v>
      </c>
      <c r="P31" t="s">
        <v>139</v>
      </c>
      <c r="R31">
        <v>2293</v>
      </c>
      <c r="Y31" s="1">
        <v>69883</v>
      </c>
    </row>
    <row r="32" spans="1:28" x14ac:dyDescent="0.3">
      <c r="A32">
        <v>5546</v>
      </c>
      <c r="B32" s="1">
        <v>3000</v>
      </c>
      <c r="C32" t="s">
        <v>500</v>
      </c>
      <c r="D32" s="1">
        <v>157</v>
      </c>
      <c r="E32" s="1">
        <v>326</v>
      </c>
      <c r="G32" t="s">
        <v>501</v>
      </c>
      <c r="I32" s="1">
        <v>4000</v>
      </c>
      <c r="J32" s="2">
        <v>45337</v>
      </c>
      <c r="K32" t="s">
        <v>38</v>
      </c>
      <c r="L32" t="s">
        <v>502</v>
      </c>
      <c r="M32" s="1">
        <v>2000</v>
      </c>
      <c r="N32">
        <v>5546</v>
      </c>
      <c r="O32" t="s">
        <v>503</v>
      </c>
      <c r="P32" t="s">
        <v>504</v>
      </c>
      <c r="R32">
        <v>3</v>
      </c>
      <c r="Z32" s="1">
        <v>1057</v>
      </c>
    </row>
    <row r="33" spans="1:32" x14ac:dyDescent="0.3">
      <c r="A33">
        <v>5549</v>
      </c>
      <c r="B33" s="1">
        <v>202500</v>
      </c>
      <c r="C33" t="s">
        <v>505</v>
      </c>
      <c r="D33" s="1">
        <v>32579</v>
      </c>
      <c r="E33" s="1">
        <v>21702</v>
      </c>
      <c r="G33" t="s">
        <v>506</v>
      </c>
      <c r="K33" t="s">
        <v>38</v>
      </c>
      <c r="L33" t="s">
        <v>52</v>
      </c>
      <c r="M33" s="1">
        <v>125000</v>
      </c>
      <c r="N33">
        <v>5549</v>
      </c>
      <c r="O33" t="s">
        <v>507</v>
      </c>
      <c r="P33" t="s">
        <v>508</v>
      </c>
      <c r="R33">
        <v>2</v>
      </c>
      <c r="AA33" s="1">
        <v>144067</v>
      </c>
    </row>
    <row r="34" spans="1:32" x14ac:dyDescent="0.3">
      <c r="A34">
        <v>5197</v>
      </c>
      <c r="B34" s="1">
        <v>232500</v>
      </c>
      <c r="C34" t="s">
        <v>509</v>
      </c>
      <c r="D34" s="1">
        <v>15698</v>
      </c>
      <c r="E34" s="1">
        <v>16226</v>
      </c>
      <c r="G34" t="s">
        <v>510</v>
      </c>
      <c r="I34" s="1">
        <v>189000</v>
      </c>
      <c r="J34" s="2">
        <v>45082</v>
      </c>
      <c r="K34" t="s">
        <v>38</v>
      </c>
      <c r="L34" t="s">
        <v>36</v>
      </c>
      <c r="M34" s="1">
        <v>225000</v>
      </c>
      <c r="N34">
        <v>5197</v>
      </c>
      <c r="O34" t="s">
        <v>511</v>
      </c>
      <c r="P34" t="s">
        <v>512</v>
      </c>
      <c r="R34">
        <v>2</v>
      </c>
      <c r="AA34" s="1">
        <v>163517</v>
      </c>
    </row>
    <row r="35" spans="1:32" x14ac:dyDescent="0.3">
      <c r="A35">
        <v>5544</v>
      </c>
      <c r="B35" s="1">
        <v>19900</v>
      </c>
      <c r="C35" t="s">
        <v>513</v>
      </c>
      <c r="D35" s="1">
        <v>3826</v>
      </c>
      <c r="E35" s="1">
        <v>5112</v>
      </c>
      <c r="G35" t="s">
        <v>424</v>
      </c>
      <c r="K35" t="s">
        <v>38</v>
      </c>
      <c r="L35" t="s">
        <v>42</v>
      </c>
      <c r="M35" s="1">
        <v>10000</v>
      </c>
      <c r="N35">
        <v>5544</v>
      </c>
      <c r="O35" t="s">
        <v>514</v>
      </c>
      <c r="P35" t="s">
        <v>515</v>
      </c>
      <c r="R35">
        <v>128</v>
      </c>
      <c r="U35" s="1">
        <v>19958</v>
      </c>
    </row>
    <row r="36" spans="1:32" x14ac:dyDescent="0.3">
      <c r="A36">
        <v>5553</v>
      </c>
      <c r="B36" s="1">
        <v>156000</v>
      </c>
      <c r="C36" t="s">
        <v>516</v>
      </c>
      <c r="D36" s="1">
        <v>5129</v>
      </c>
      <c r="E36" s="1">
        <v>5214</v>
      </c>
      <c r="G36" t="s">
        <v>377</v>
      </c>
      <c r="H36">
        <v>1</v>
      </c>
      <c r="K36" t="s">
        <v>38</v>
      </c>
      <c r="L36" t="s">
        <v>36</v>
      </c>
      <c r="M36" s="1">
        <v>5129</v>
      </c>
      <c r="N36">
        <v>5553</v>
      </c>
      <c r="P36" t="s">
        <v>229</v>
      </c>
      <c r="AC36" s="1">
        <v>110572</v>
      </c>
    </row>
    <row r="37" spans="1:32" x14ac:dyDescent="0.3">
      <c r="A37">
        <v>5545</v>
      </c>
      <c r="B37" s="1">
        <v>77000</v>
      </c>
      <c r="C37" t="s">
        <v>277</v>
      </c>
      <c r="D37" s="1">
        <v>7361</v>
      </c>
      <c r="E37" s="1">
        <v>6336</v>
      </c>
      <c r="G37" t="s">
        <v>517</v>
      </c>
      <c r="K37" t="s">
        <v>57</v>
      </c>
      <c r="L37" t="s">
        <v>42</v>
      </c>
      <c r="M37" s="1">
        <v>37000</v>
      </c>
      <c r="N37">
        <v>5545</v>
      </c>
      <c r="O37" t="s">
        <v>518</v>
      </c>
      <c r="P37" t="s">
        <v>519</v>
      </c>
      <c r="R37">
        <v>63</v>
      </c>
      <c r="S37">
        <v>30</v>
      </c>
      <c r="T37" s="2">
        <v>56308</v>
      </c>
      <c r="AD37" s="1">
        <v>76292</v>
      </c>
    </row>
    <row r="38" spans="1:32" x14ac:dyDescent="0.3">
      <c r="A38">
        <v>5548</v>
      </c>
      <c r="B38" s="1">
        <v>38000</v>
      </c>
      <c r="C38" t="s">
        <v>520</v>
      </c>
      <c r="D38" s="1">
        <v>14082</v>
      </c>
      <c r="E38" t="s">
        <v>36</v>
      </c>
      <c r="G38" t="s">
        <v>521</v>
      </c>
      <c r="H38">
        <v>1</v>
      </c>
      <c r="K38" t="s">
        <v>38</v>
      </c>
      <c r="L38" t="s">
        <v>36</v>
      </c>
      <c r="M38" s="1">
        <v>25000</v>
      </c>
      <c r="N38">
        <v>5548</v>
      </c>
      <c r="O38" t="s">
        <v>110</v>
      </c>
      <c r="P38" t="s">
        <v>147</v>
      </c>
      <c r="AE38" s="1">
        <v>23781</v>
      </c>
    </row>
    <row r="39" spans="1:32" x14ac:dyDescent="0.3">
      <c r="A39">
        <v>5510</v>
      </c>
      <c r="B39" s="1">
        <v>161000</v>
      </c>
      <c r="C39" t="s">
        <v>241</v>
      </c>
      <c r="D39" s="1">
        <v>23991</v>
      </c>
      <c r="E39" s="1">
        <v>22893</v>
      </c>
      <c r="G39" t="s">
        <v>522</v>
      </c>
      <c r="K39" t="s">
        <v>38</v>
      </c>
      <c r="L39" t="s">
        <v>52</v>
      </c>
      <c r="M39" s="1">
        <v>100000</v>
      </c>
      <c r="N39">
        <v>5510</v>
      </c>
      <c r="O39" t="s">
        <v>523</v>
      </c>
      <c r="P39" t="s">
        <v>524</v>
      </c>
      <c r="Q39" s="1">
        <v>121557</v>
      </c>
      <c r="R39">
        <v>16</v>
      </c>
    </row>
    <row r="40" spans="1:32" x14ac:dyDescent="0.3">
      <c r="A40">
        <v>5540</v>
      </c>
      <c r="B40" s="1">
        <v>10500</v>
      </c>
      <c r="C40" t="s">
        <v>312</v>
      </c>
      <c r="D40" s="1">
        <v>1787</v>
      </c>
      <c r="E40" s="1">
        <v>2596</v>
      </c>
      <c r="G40" t="s">
        <v>525</v>
      </c>
      <c r="K40" t="s">
        <v>38</v>
      </c>
      <c r="L40" t="s">
        <v>47</v>
      </c>
      <c r="M40" s="1">
        <v>5000</v>
      </c>
      <c r="N40">
        <v>5540</v>
      </c>
      <c r="O40" t="s">
        <v>526</v>
      </c>
      <c r="P40" t="s">
        <v>345</v>
      </c>
      <c r="R40">
        <v>2</v>
      </c>
      <c r="Z40" s="1">
        <v>29721</v>
      </c>
    </row>
    <row r="41" spans="1:32" x14ac:dyDescent="0.3">
      <c r="A41">
        <v>4004</v>
      </c>
      <c r="B41" s="1">
        <v>3001</v>
      </c>
      <c r="C41" t="s">
        <v>304</v>
      </c>
      <c r="D41" s="1">
        <v>654</v>
      </c>
      <c r="E41" s="1">
        <v>696</v>
      </c>
      <c r="G41" t="s">
        <v>527</v>
      </c>
      <c r="I41" s="1">
        <v>9500</v>
      </c>
      <c r="J41" s="2">
        <v>44259</v>
      </c>
      <c r="K41" t="s">
        <v>114</v>
      </c>
      <c r="L41" t="s">
        <v>47</v>
      </c>
      <c r="M41" s="1">
        <v>3000</v>
      </c>
      <c r="N41">
        <v>4004</v>
      </c>
      <c r="O41" t="s">
        <v>528</v>
      </c>
      <c r="P41" t="s">
        <v>529</v>
      </c>
      <c r="R41">
        <v>16</v>
      </c>
      <c r="S41">
        <v>4.18</v>
      </c>
      <c r="T41" s="2">
        <v>46876</v>
      </c>
      <c r="Y41" s="1">
        <v>24355</v>
      </c>
    </row>
    <row r="42" spans="1:32" x14ac:dyDescent="0.3">
      <c r="A42">
        <v>2991</v>
      </c>
      <c r="B42" s="1">
        <v>4001</v>
      </c>
      <c r="C42" t="s">
        <v>462</v>
      </c>
      <c r="D42" s="1">
        <v>895</v>
      </c>
      <c r="E42" s="1">
        <v>906</v>
      </c>
      <c r="G42" t="s">
        <v>530</v>
      </c>
      <c r="I42" s="1">
        <v>5771</v>
      </c>
      <c r="J42" s="2">
        <v>43571</v>
      </c>
      <c r="K42" t="s">
        <v>114</v>
      </c>
      <c r="L42" t="s">
        <v>47</v>
      </c>
      <c r="M42" s="1">
        <v>4000</v>
      </c>
      <c r="N42">
        <v>2991</v>
      </c>
      <c r="O42" t="s">
        <v>531</v>
      </c>
      <c r="P42" t="s">
        <v>532</v>
      </c>
      <c r="R42">
        <v>13</v>
      </c>
      <c r="S42">
        <v>5.13</v>
      </c>
      <c r="T42" s="2">
        <v>47224</v>
      </c>
      <c r="Y42" s="1">
        <v>13476</v>
      </c>
    </row>
    <row r="43" spans="1:32" x14ac:dyDescent="0.3">
      <c r="A43">
        <v>5526</v>
      </c>
      <c r="B43" s="1">
        <v>138000</v>
      </c>
      <c r="C43" t="s">
        <v>473</v>
      </c>
      <c r="D43" s="1">
        <v>16833</v>
      </c>
      <c r="E43" s="1">
        <v>19823</v>
      </c>
      <c r="G43" t="s">
        <v>533</v>
      </c>
      <c r="H43">
        <v>1</v>
      </c>
      <c r="K43" t="s">
        <v>38</v>
      </c>
      <c r="L43" t="s">
        <v>52</v>
      </c>
      <c r="M43" s="1">
        <v>65000</v>
      </c>
      <c r="N43">
        <v>5526</v>
      </c>
      <c r="O43" t="s">
        <v>534</v>
      </c>
      <c r="P43" t="s">
        <v>535</v>
      </c>
      <c r="AF43" s="1">
        <v>71031</v>
      </c>
    </row>
    <row r="44" spans="1:32" x14ac:dyDescent="0.3">
      <c r="A44">
        <v>5538</v>
      </c>
      <c r="B44" s="1">
        <v>79500</v>
      </c>
      <c r="C44" t="s">
        <v>536</v>
      </c>
      <c r="D44" s="1">
        <v>2564</v>
      </c>
      <c r="E44" s="1">
        <v>2607</v>
      </c>
      <c r="G44" t="s">
        <v>377</v>
      </c>
      <c r="H44">
        <v>1</v>
      </c>
      <c r="K44" t="s">
        <v>38</v>
      </c>
      <c r="L44" t="s">
        <v>36</v>
      </c>
      <c r="M44" s="1">
        <v>10000</v>
      </c>
      <c r="N44">
        <v>5538</v>
      </c>
      <c r="P44" t="s">
        <v>537</v>
      </c>
      <c r="AC44" s="1">
        <v>55286</v>
      </c>
    </row>
    <row r="45" spans="1:32" x14ac:dyDescent="0.3">
      <c r="A45">
        <v>4429</v>
      </c>
      <c r="B45" s="1">
        <v>4500</v>
      </c>
      <c r="C45" t="s">
        <v>538</v>
      </c>
      <c r="D45" s="1">
        <v>1289</v>
      </c>
      <c r="E45" s="1">
        <v>1845</v>
      </c>
      <c r="G45" t="s">
        <v>539</v>
      </c>
      <c r="I45" s="1">
        <v>6400</v>
      </c>
      <c r="J45" s="2">
        <v>44543</v>
      </c>
      <c r="K45" t="s">
        <v>114</v>
      </c>
      <c r="L45" t="s">
        <v>47</v>
      </c>
      <c r="M45" s="1">
        <v>3500</v>
      </c>
      <c r="N45">
        <v>4429</v>
      </c>
      <c r="O45" t="s">
        <v>540</v>
      </c>
      <c r="P45" t="s">
        <v>541</v>
      </c>
      <c r="R45">
        <v>77</v>
      </c>
      <c r="S45">
        <v>5.32</v>
      </c>
      <c r="T45" s="2">
        <v>47286</v>
      </c>
      <c r="AD45" s="1">
        <v>45729</v>
      </c>
    </row>
    <row r="46" spans="1:32" x14ac:dyDescent="0.3">
      <c r="A46">
        <v>5516</v>
      </c>
      <c r="B46" s="1">
        <v>28100</v>
      </c>
      <c r="C46" t="s">
        <v>505</v>
      </c>
      <c r="D46" s="1">
        <v>4519</v>
      </c>
      <c r="E46" t="s">
        <v>36</v>
      </c>
      <c r="G46" t="s">
        <v>542</v>
      </c>
      <c r="K46" t="s">
        <v>38</v>
      </c>
      <c r="L46" t="s">
        <v>42</v>
      </c>
      <c r="M46" s="1">
        <v>17500</v>
      </c>
      <c r="N46">
        <v>5516</v>
      </c>
      <c r="O46" t="s">
        <v>526</v>
      </c>
      <c r="P46" t="s">
        <v>543</v>
      </c>
      <c r="R46">
        <v>2</v>
      </c>
      <c r="AE46" s="1">
        <v>9036</v>
      </c>
    </row>
    <row r="47" spans="1:32" x14ac:dyDescent="0.3">
      <c r="A47">
        <v>4967</v>
      </c>
      <c r="B47" s="1">
        <v>4000</v>
      </c>
      <c r="C47" t="s">
        <v>544</v>
      </c>
      <c r="D47" s="1">
        <v>196</v>
      </c>
      <c r="E47" s="1">
        <v>319</v>
      </c>
      <c r="G47" t="s">
        <v>545</v>
      </c>
      <c r="I47" s="1">
        <v>6000</v>
      </c>
      <c r="J47" s="2">
        <v>44807</v>
      </c>
      <c r="K47" t="s">
        <v>38</v>
      </c>
      <c r="L47" t="s">
        <v>502</v>
      </c>
      <c r="M47" s="1">
        <v>3000</v>
      </c>
      <c r="N47">
        <v>4967</v>
      </c>
      <c r="O47" t="s">
        <v>503</v>
      </c>
      <c r="P47" t="s">
        <v>546</v>
      </c>
      <c r="R47">
        <v>3</v>
      </c>
      <c r="Z47" s="1">
        <v>1011</v>
      </c>
    </row>
    <row r="48" spans="1:32" x14ac:dyDescent="0.3">
      <c r="A48">
        <v>5529</v>
      </c>
      <c r="B48" s="1">
        <v>44250</v>
      </c>
      <c r="C48" t="s">
        <v>547</v>
      </c>
      <c r="D48" s="1">
        <v>5737</v>
      </c>
      <c r="E48" s="1">
        <v>7767</v>
      </c>
      <c r="G48" t="s">
        <v>548</v>
      </c>
      <c r="K48" t="s">
        <v>38</v>
      </c>
      <c r="L48" t="s">
        <v>42</v>
      </c>
      <c r="M48" s="1">
        <v>20000</v>
      </c>
      <c r="N48">
        <v>5529</v>
      </c>
      <c r="O48" t="s">
        <v>549</v>
      </c>
      <c r="P48" t="s">
        <v>550</v>
      </c>
      <c r="R48">
        <v>18</v>
      </c>
      <c r="Y48" s="1">
        <v>74603</v>
      </c>
    </row>
    <row r="49" spans="1:33" x14ac:dyDescent="0.3">
      <c r="A49">
        <v>5381</v>
      </c>
      <c r="B49" s="1">
        <v>12000</v>
      </c>
      <c r="C49" t="s">
        <v>551</v>
      </c>
      <c r="D49" s="1">
        <v>1767</v>
      </c>
      <c r="E49" s="1">
        <v>1952</v>
      </c>
      <c r="G49" t="s">
        <v>545</v>
      </c>
      <c r="K49" t="s">
        <v>38</v>
      </c>
      <c r="L49" t="s">
        <v>47</v>
      </c>
      <c r="M49" s="1">
        <v>3000</v>
      </c>
      <c r="N49">
        <v>5381</v>
      </c>
      <c r="O49" t="s">
        <v>552</v>
      </c>
      <c r="P49" t="s">
        <v>553</v>
      </c>
      <c r="R49">
        <v>16</v>
      </c>
      <c r="AF49" s="1">
        <v>7112</v>
      </c>
    </row>
    <row r="50" spans="1:33" x14ac:dyDescent="0.3">
      <c r="A50">
        <v>5524</v>
      </c>
      <c r="B50" s="1">
        <v>300000</v>
      </c>
      <c r="C50" t="s">
        <v>554</v>
      </c>
      <c r="D50" s="1">
        <v>71340</v>
      </c>
      <c r="E50" t="s">
        <v>36</v>
      </c>
      <c r="F50" s="1">
        <v>147694</v>
      </c>
      <c r="G50" t="s">
        <v>555</v>
      </c>
      <c r="K50" t="s">
        <v>38</v>
      </c>
      <c r="L50" t="s">
        <v>52</v>
      </c>
      <c r="M50" s="1">
        <v>200000</v>
      </c>
      <c r="N50">
        <v>5524</v>
      </c>
      <c r="O50" t="s">
        <v>556</v>
      </c>
      <c r="P50" t="s">
        <v>78</v>
      </c>
      <c r="R50">
        <v>289</v>
      </c>
    </row>
    <row r="51" spans="1:33" x14ac:dyDescent="0.3">
      <c r="A51">
        <v>5482</v>
      </c>
      <c r="B51" s="1">
        <v>44250</v>
      </c>
      <c r="C51" t="s">
        <v>480</v>
      </c>
      <c r="D51" s="1">
        <v>6259</v>
      </c>
      <c r="E51" s="1">
        <v>4037</v>
      </c>
      <c r="G51" t="s">
        <v>557</v>
      </c>
      <c r="K51" t="s">
        <v>38</v>
      </c>
      <c r="L51" t="s">
        <v>42</v>
      </c>
      <c r="M51" s="1">
        <v>20000</v>
      </c>
      <c r="N51">
        <v>5482</v>
      </c>
      <c r="O51" t="s">
        <v>558</v>
      </c>
      <c r="P51" t="s">
        <v>559</v>
      </c>
      <c r="R51">
        <v>209</v>
      </c>
      <c r="U51" s="1">
        <v>13537</v>
      </c>
    </row>
    <row r="52" spans="1:33" x14ac:dyDescent="0.3">
      <c r="A52">
        <v>5297</v>
      </c>
      <c r="B52" s="1">
        <v>198000</v>
      </c>
      <c r="C52" t="s">
        <v>560</v>
      </c>
      <c r="D52" s="1">
        <v>26773</v>
      </c>
      <c r="E52" s="1">
        <v>25402</v>
      </c>
      <c r="G52" t="s">
        <v>561</v>
      </c>
      <c r="I52" s="1">
        <v>150000</v>
      </c>
      <c r="J52" s="2">
        <v>45026</v>
      </c>
      <c r="K52" t="s">
        <v>38</v>
      </c>
      <c r="L52" t="s">
        <v>52</v>
      </c>
      <c r="M52" s="1">
        <v>170000</v>
      </c>
      <c r="N52">
        <v>5297</v>
      </c>
      <c r="O52" t="s">
        <v>562</v>
      </c>
      <c r="P52" t="s">
        <v>472</v>
      </c>
      <c r="R52">
        <v>49</v>
      </c>
      <c r="W52" s="1">
        <v>126064</v>
      </c>
    </row>
    <row r="53" spans="1:33" x14ac:dyDescent="0.3">
      <c r="A53">
        <v>5521</v>
      </c>
      <c r="B53" s="1">
        <v>65000</v>
      </c>
      <c r="C53" t="s">
        <v>563</v>
      </c>
      <c r="D53" s="1">
        <v>25789</v>
      </c>
      <c r="E53" t="s">
        <v>36</v>
      </c>
      <c r="F53" s="1">
        <v>34830</v>
      </c>
      <c r="G53" t="s">
        <v>564</v>
      </c>
      <c r="H53">
        <v>1</v>
      </c>
      <c r="K53" t="s">
        <v>38</v>
      </c>
      <c r="L53" t="s">
        <v>36</v>
      </c>
      <c r="M53" s="1">
        <v>25000</v>
      </c>
      <c r="N53">
        <v>5521</v>
      </c>
      <c r="O53" t="s">
        <v>565</v>
      </c>
      <c r="P53" t="s">
        <v>566</v>
      </c>
    </row>
    <row r="54" spans="1:33" x14ac:dyDescent="0.3">
      <c r="A54">
        <v>5460</v>
      </c>
      <c r="B54" s="1">
        <v>56000</v>
      </c>
      <c r="C54" t="s">
        <v>567</v>
      </c>
      <c r="D54" s="1">
        <v>7328</v>
      </c>
      <c r="E54" s="1">
        <v>6526</v>
      </c>
      <c r="G54" t="s">
        <v>568</v>
      </c>
      <c r="K54" t="s">
        <v>57</v>
      </c>
      <c r="L54" t="s">
        <v>42</v>
      </c>
      <c r="M54" s="1">
        <v>25000</v>
      </c>
      <c r="N54">
        <v>5460</v>
      </c>
      <c r="O54" t="s">
        <v>569</v>
      </c>
      <c r="P54" t="s">
        <v>570</v>
      </c>
      <c r="R54">
        <v>274</v>
      </c>
      <c r="S54">
        <v>30</v>
      </c>
      <c r="T54" s="2">
        <v>56289</v>
      </c>
      <c r="Y54" s="1">
        <v>53862</v>
      </c>
    </row>
    <row r="55" spans="1:33" x14ac:dyDescent="0.3">
      <c r="A55">
        <v>4894</v>
      </c>
      <c r="B55" s="1">
        <v>5580</v>
      </c>
      <c r="C55" t="s">
        <v>571</v>
      </c>
      <c r="D55" s="1">
        <v>451</v>
      </c>
      <c r="E55" t="s">
        <v>36</v>
      </c>
      <c r="G55" t="s">
        <v>521</v>
      </c>
      <c r="H55">
        <v>1</v>
      </c>
      <c r="I55" s="1">
        <v>4460</v>
      </c>
      <c r="J55" s="2">
        <v>44851</v>
      </c>
      <c r="K55" t="s">
        <v>57</v>
      </c>
      <c r="L55" t="s">
        <v>36</v>
      </c>
      <c r="M55" s="1">
        <v>1925</v>
      </c>
      <c r="N55">
        <v>4894</v>
      </c>
      <c r="O55" t="s">
        <v>572</v>
      </c>
      <c r="P55" t="s">
        <v>573</v>
      </c>
      <c r="S55">
        <v>28.69</v>
      </c>
      <c r="T55" s="2">
        <v>55809</v>
      </c>
      <c r="AE55" s="1">
        <v>1685</v>
      </c>
    </row>
    <row r="56" spans="1:33" x14ac:dyDescent="0.3">
      <c r="A56">
        <v>5127</v>
      </c>
      <c r="B56" s="1">
        <v>9800</v>
      </c>
      <c r="C56" t="s">
        <v>574</v>
      </c>
      <c r="D56" s="1">
        <v>1302</v>
      </c>
      <c r="E56" s="1">
        <v>1634</v>
      </c>
      <c r="G56" t="s">
        <v>343</v>
      </c>
      <c r="I56" s="1">
        <v>11100</v>
      </c>
      <c r="J56" s="2">
        <v>44977</v>
      </c>
      <c r="K56" t="s">
        <v>57</v>
      </c>
      <c r="L56" t="s">
        <v>47</v>
      </c>
      <c r="M56" s="1">
        <v>9200</v>
      </c>
      <c r="N56">
        <v>5127</v>
      </c>
      <c r="O56" t="s">
        <v>575</v>
      </c>
      <c r="P56" t="s">
        <v>576</v>
      </c>
      <c r="Q56" s="1">
        <v>10298</v>
      </c>
      <c r="R56">
        <v>49</v>
      </c>
      <c r="S56">
        <v>29.03</v>
      </c>
      <c r="T56" s="2">
        <v>55935</v>
      </c>
    </row>
    <row r="57" spans="1:33" x14ac:dyDescent="0.3">
      <c r="A57">
        <v>5502</v>
      </c>
      <c r="B57" s="1">
        <v>6750</v>
      </c>
      <c r="C57" t="s">
        <v>577</v>
      </c>
      <c r="D57" s="1">
        <v>1091</v>
      </c>
      <c r="E57" s="1">
        <v>707</v>
      </c>
      <c r="G57" t="s">
        <v>578</v>
      </c>
      <c r="K57" t="s">
        <v>57</v>
      </c>
      <c r="L57" t="s">
        <v>47</v>
      </c>
      <c r="M57" s="1">
        <v>2000</v>
      </c>
      <c r="N57">
        <v>5502</v>
      </c>
      <c r="O57" t="s">
        <v>579</v>
      </c>
      <c r="P57" t="s">
        <v>580</v>
      </c>
      <c r="Q57" s="1">
        <v>5384</v>
      </c>
      <c r="R57">
        <v>2</v>
      </c>
      <c r="S57">
        <v>30</v>
      </c>
      <c r="T57" s="2">
        <v>56287</v>
      </c>
    </row>
    <row r="58" spans="1:33" x14ac:dyDescent="0.3">
      <c r="A58">
        <v>5503</v>
      </c>
      <c r="B58" s="1">
        <v>156000</v>
      </c>
      <c r="C58" t="s">
        <v>581</v>
      </c>
      <c r="D58" s="1">
        <v>14548</v>
      </c>
      <c r="E58" s="1">
        <v>12321</v>
      </c>
      <c r="G58" t="s">
        <v>582</v>
      </c>
      <c r="I58" s="1">
        <v>300000</v>
      </c>
      <c r="J58" s="2">
        <v>44418</v>
      </c>
      <c r="K58" t="s">
        <v>38</v>
      </c>
      <c r="L58" t="s">
        <v>42</v>
      </c>
      <c r="M58" s="1">
        <v>101000</v>
      </c>
      <c r="N58">
        <v>5503</v>
      </c>
      <c r="O58" t="s">
        <v>583</v>
      </c>
      <c r="P58" t="s">
        <v>584</v>
      </c>
      <c r="Q58" s="1">
        <v>62512</v>
      </c>
      <c r="R58">
        <v>70</v>
      </c>
    </row>
    <row r="59" spans="1:33" x14ac:dyDescent="0.3">
      <c r="A59">
        <v>4298</v>
      </c>
      <c r="B59" s="1">
        <v>45882</v>
      </c>
      <c r="C59" t="s">
        <v>55</v>
      </c>
      <c r="D59" s="1">
        <v>8738</v>
      </c>
      <c r="E59" s="1">
        <v>8454</v>
      </c>
      <c r="G59" t="s">
        <v>585</v>
      </c>
      <c r="K59" t="s">
        <v>114</v>
      </c>
      <c r="L59" t="s">
        <v>42</v>
      </c>
      <c r="M59" s="1">
        <v>26000</v>
      </c>
      <c r="N59">
        <v>4298</v>
      </c>
      <c r="O59" t="s">
        <v>586</v>
      </c>
      <c r="P59" t="s">
        <v>587</v>
      </c>
      <c r="R59">
        <v>58</v>
      </c>
      <c r="S59">
        <v>10</v>
      </c>
      <c r="T59" s="2">
        <v>48976</v>
      </c>
      <c r="U59" s="1">
        <v>137505</v>
      </c>
    </row>
    <row r="60" spans="1:33" x14ac:dyDescent="0.3">
      <c r="A60">
        <v>5488</v>
      </c>
      <c r="B60" s="1">
        <v>111000</v>
      </c>
      <c r="C60" t="s">
        <v>588</v>
      </c>
      <c r="D60" s="1">
        <v>14177</v>
      </c>
      <c r="E60" s="1">
        <v>12782</v>
      </c>
      <c r="G60" t="s">
        <v>589</v>
      </c>
      <c r="K60" t="s">
        <v>38</v>
      </c>
      <c r="L60" t="s">
        <v>42</v>
      </c>
      <c r="M60" s="1">
        <v>105000</v>
      </c>
      <c r="N60">
        <v>5488</v>
      </c>
      <c r="O60" t="s">
        <v>590</v>
      </c>
      <c r="P60" t="s">
        <v>591</v>
      </c>
      <c r="R60">
        <v>232</v>
      </c>
      <c r="AG60" s="1">
        <v>227784</v>
      </c>
    </row>
    <row r="61" spans="1:33" x14ac:dyDescent="0.3">
      <c r="A61">
        <v>5481</v>
      </c>
      <c r="B61" s="1">
        <v>65000</v>
      </c>
      <c r="C61" t="s">
        <v>592</v>
      </c>
      <c r="D61" s="1">
        <v>4777</v>
      </c>
      <c r="E61" s="1">
        <v>4696</v>
      </c>
      <c r="G61" t="s">
        <v>593</v>
      </c>
      <c r="H61">
        <v>1</v>
      </c>
      <c r="K61" t="s">
        <v>38</v>
      </c>
      <c r="L61" t="s">
        <v>42</v>
      </c>
      <c r="M61" s="1">
        <v>20000</v>
      </c>
      <c r="N61">
        <v>5481</v>
      </c>
      <c r="O61" t="s">
        <v>594</v>
      </c>
      <c r="P61" t="s">
        <v>222</v>
      </c>
      <c r="W61" s="1">
        <v>20555</v>
      </c>
    </row>
    <row r="62" spans="1:33" x14ac:dyDescent="0.3">
      <c r="A62">
        <v>4555</v>
      </c>
      <c r="B62" s="1">
        <v>5000</v>
      </c>
      <c r="C62" t="s">
        <v>595</v>
      </c>
      <c r="D62" s="1">
        <v>1430</v>
      </c>
      <c r="E62" s="1">
        <v>1111</v>
      </c>
      <c r="G62" t="s">
        <v>596</v>
      </c>
      <c r="I62" s="1">
        <v>6522</v>
      </c>
      <c r="J62" s="2">
        <v>43946</v>
      </c>
      <c r="K62" t="s">
        <v>114</v>
      </c>
      <c r="L62" t="s">
        <v>47</v>
      </c>
      <c r="M62" s="1">
        <v>4200</v>
      </c>
      <c r="N62">
        <v>4555</v>
      </c>
      <c r="O62" t="s">
        <v>597</v>
      </c>
      <c r="P62" t="s">
        <v>598</v>
      </c>
      <c r="R62">
        <v>29</v>
      </c>
      <c r="S62">
        <v>5.4</v>
      </c>
      <c r="T62" s="2">
        <v>47295</v>
      </c>
      <c r="AA62" s="1">
        <v>25450</v>
      </c>
    </row>
    <row r="63" spans="1:33" x14ac:dyDescent="0.3">
      <c r="A63">
        <v>5480</v>
      </c>
      <c r="B63" s="1">
        <v>130000</v>
      </c>
      <c r="C63" t="s">
        <v>599</v>
      </c>
      <c r="D63" s="1">
        <v>25126</v>
      </c>
      <c r="E63" s="1">
        <v>34845</v>
      </c>
      <c r="G63" t="s">
        <v>600</v>
      </c>
      <c r="K63" t="s">
        <v>38</v>
      </c>
      <c r="L63" t="s">
        <v>52</v>
      </c>
      <c r="M63" s="1">
        <v>80000</v>
      </c>
      <c r="N63">
        <v>5480</v>
      </c>
      <c r="O63" t="s">
        <v>601</v>
      </c>
      <c r="P63" t="s">
        <v>602</v>
      </c>
      <c r="R63">
        <v>27</v>
      </c>
      <c r="Z63" s="1">
        <v>127471</v>
      </c>
    </row>
    <row r="64" spans="1:33" x14ac:dyDescent="0.3">
      <c r="A64">
        <v>5422</v>
      </c>
      <c r="B64" s="1">
        <v>1250000</v>
      </c>
      <c r="C64" t="s">
        <v>603</v>
      </c>
      <c r="D64" s="1">
        <v>180749</v>
      </c>
      <c r="E64" s="1">
        <v>311749</v>
      </c>
      <c r="G64" t="s">
        <v>604</v>
      </c>
      <c r="H64">
        <v>1</v>
      </c>
      <c r="K64" t="s">
        <v>38</v>
      </c>
      <c r="L64" t="s">
        <v>36</v>
      </c>
      <c r="M64" s="1">
        <v>625000</v>
      </c>
      <c r="N64">
        <v>5422</v>
      </c>
      <c r="O64" t="s">
        <v>605</v>
      </c>
      <c r="AF64" s="1">
        <v>950869</v>
      </c>
    </row>
    <row r="65" spans="1:35" x14ac:dyDescent="0.3">
      <c r="A65">
        <v>5444</v>
      </c>
      <c r="B65" s="1">
        <v>16500</v>
      </c>
      <c r="C65" t="s">
        <v>606</v>
      </c>
      <c r="D65" s="1">
        <v>1000</v>
      </c>
      <c r="E65" s="1">
        <v>726</v>
      </c>
      <c r="G65" t="s">
        <v>607</v>
      </c>
      <c r="K65" t="s">
        <v>38</v>
      </c>
      <c r="L65" t="s">
        <v>47</v>
      </c>
      <c r="M65" s="1">
        <v>4000</v>
      </c>
      <c r="N65">
        <v>5444</v>
      </c>
      <c r="O65" t="s">
        <v>608</v>
      </c>
      <c r="P65" t="s">
        <v>609</v>
      </c>
      <c r="R65">
        <v>32</v>
      </c>
      <c r="AE65" s="1">
        <v>2178</v>
      </c>
    </row>
    <row r="66" spans="1:35" x14ac:dyDescent="0.3">
      <c r="A66">
        <v>5204</v>
      </c>
      <c r="B66" s="1">
        <v>4150</v>
      </c>
      <c r="C66" t="s">
        <v>610</v>
      </c>
      <c r="D66" s="1">
        <v>988</v>
      </c>
      <c r="E66" s="1">
        <v>844</v>
      </c>
      <c r="G66" t="s">
        <v>611</v>
      </c>
      <c r="I66" s="1">
        <v>3400</v>
      </c>
      <c r="J66" s="2">
        <v>45083</v>
      </c>
      <c r="K66" t="s">
        <v>114</v>
      </c>
      <c r="L66" t="s">
        <v>47</v>
      </c>
      <c r="M66" s="1">
        <v>1700</v>
      </c>
      <c r="N66">
        <v>5204</v>
      </c>
      <c r="O66" t="s">
        <v>612</v>
      </c>
      <c r="P66" t="s">
        <v>493</v>
      </c>
      <c r="R66">
        <v>25</v>
      </c>
      <c r="S66">
        <v>4.72</v>
      </c>
      <c r="T66" s="2">
        <v>47041</v>
      </c>
      <c r="AA66" s="1">
        <v>41583</v>
      </c>
    </row>
    <row r="67" spans="1:35" x14ac:dyDescent="0.3">
      <c r="A67">
        <v>5464</v>
      </c>
      <c r="B67" s="1">
        <v>535000</v>
      </c>
      <c r="C67" t="s">
        <v>613</v>
      </c>
      <c r="D67" s="1">
        <v>65559</v>
      </c>
      <c r="E67" s="1">
        <v>68551</v>
      </c>
      <c r="G67" t="s">
        <v>614</v>
      </c>
      <c r="K67" t="s">
        <v>38</v>
      </c>
      <c r="L67" t="s">
        <v>52</v>
      </c>
      <c r="M67" s="1">
        <v>285000</v>
      </c>
      <c r="N67">
        <v>5464</v>
      </c>
      <c r="O67" t="s">
        <v>615</v>
      </c>
      <c r="P67" t="s">
        <v>616</v>
      </c>
      <c r="R67">
        <v>36</v>
      </c>
      <c r="W67" s="1">
        <v>534721</v>
      </c>
    </row>
    <row r="68" spans="1:35" x14ac:dyDescent="0.3">
      <c r="A68">
        <v>5478</v>
      </c>
      <c r="B68" s="1">
        <v>38000</v>
      </c>
      <c r="C68" t="s">
        <v>617</v>
      </c>
      <c r="D68" s="1">
        <v>5399</v>
      </c>
      <c r="E68" s="1">
        <v>3651</v>
      </c>
      <c r="G68" t="s">
        <v>618</v>
      </c>
      <c r="K68" t="s">
        <v>38</v>
      </c>
      <c r="L68" t="s">
        <v>42</v>
      </c>
      <c r="M68" s="1">
        <v>15000</v>
      </c>
      <c r="N68">
        <v>5478</v>
      </c>
      <c r="O68" t="s">
        <v>558</v>
      </c>
      <c r="P68" t="s">
        <v>508</v>
      </c>
      <c r="R68">
        <v>181</v>
      </c>
      <c r="U68" s="1">
        <v>12334</v>
      </c>
    </row>
    <row r="69" spans="1:35" x14ac:dyDescent="0.3">
      <c r="A69">
        <v>5104</v>
      </c>
      <c r="B69" s="1">
        <v>52750</v>
      </c>
      <c r="C69" t="s">
        <v>619</v>
      </c>
      <c r="D69" s="1">
        <v>7921</v>
      </c>
      <c r="E69" s="1">
        <v>8106</v>
      </c>
      <c r="G69" t="s">
        <v>620</v>
      </c>
      <c r="I69" s="1">
        <v>42000</v>
      </c>
      <c r="J69" s="2">
        <v>44990</v>
      </c>
      <c r="K69" t="s">
        <v>57</v>
      </c>
      <c r="L69" t="s">
        <v>36</v>
      </c>
      <c r="M69" s="1">
        <v>18729</v>
      </c>
      <c r="N69">
        <v>5104</v>
      </c>
      <c r="O69" t="s">
        <v>621</v>
      </c>
      <c r="P69" t="s">
        <v>482</v>
      </c>
      <c r="R69">
        <v>38</v>
      </c>
      <c r="S69">
        <v>29.11</v>
      </c>
      <c r="T69" s="2">
        <v>55948</v>
      </c>
      <c r="AH69" s="1">
        <v>91520</v>
      </c>
    </row>
    <row r="70" spans="1:35" x14ac:dyDescent="0.3">
      <c r="A70">
        <v>4605</v>
      </c>
      <c r="B70" s="1">
        <v>2800</v>
      </c>
      <c r="C70" t="s">
        <v>622</v>
      </c>
      <c r="D70" s="1">
        <v>239</v>
      </c>
      <c r="E70" s="1">
        <v>305</v>
      </c>
      <c r="G70" t="s">
        <v>623</v>
      </c>
      <c r="I70" s="1">
        <v>2500</v>
      </c>
      <c r="J70" s="2">
        <v>44670</v>
      </c>
      <c r="K70" t="s">
        <v>114</v>
      </c>
      <c r="L70" t="s">
        <v>502</v>
      </c>
      <c r="M70" s="1">
        <v>2800</v>
      </c>
      <c r="N70">
        <v>4605</v>
      </c>
      <c r="O70" t="s">
        <v>624</v>
      </c>
      <c r="P70" t="s">
        <v>625</v>
      </c>
      <c r="R70">
        <v>16</v>
      </c>
      <c r="S70">
        <v>5.14</v>
      </c>
      <c r="T70" s="2">
        <v>47191</v>
      </c>
      <c r="AG70" s="1">
        <v>3605</v>
      </c>
    </row>
    <row r="71" spans="1:35" x14ac:dyDescent="0.3">
      <c r="A71">
        <v>4088</v>
      </c>
      <c r="B71" s="1">
        <v>15500</v>
      </c>
      <c r="C71" t="s">
        <v>392</v>
      </c>
      <c r="D71" s="1">
        <v>2411</v>
      </c>
      <c r="E71" s="1">
        <v>2865</v>
      </c>
      <c r="G71" t="s">
        <v>336</v>
      </c>
      <c r="I71" s="1">
        <v>15000</v>
      </c>
      <c r="J71" s="2">
        <v>44411</v>
      </c>
      <c r="K71" t="s">
        <v>57</v>
      </c>
      <c r="L71" t="s">
        <v>42</v>
      </c>
      <c r="M71" s="1">
        <v>1722</v>
      </c>
      <c r="N71">
        <v>4088</v>
      </c>
      <c r="O71" t="s">
        <v>626</v>
      </c>
      <c r="P71" t="s">
        <v>627</v>
      </c>
      <c r="R71">
        <v>4</v>
      </c>
      <c r="S71">
        <v>27.53</v>
      </c>
      <c r="T71" s="2">
        <v>55368</v>
      </c>
      <c r="AI71" s="1">
        <v>73247</v>
      </c>
    </row>
    <row r="72" spans="1:35" x14ac:dyDescent="0.3">
      <c r="A72">
        <v>5495</v>
      </c>
      <c r="B72" s="1">
        <v>13700</v>
      </c>
      <c r="C72" t="s">
        <v>628</v>
      </c>
      <c r="D72" s="1">
        <v>1328</v>
      </c>
      <c r="E72" s="1">
        <v>1488</v>
      </c>
      <c r="G72" t="s">
        <v>629</v>
      </c>
      <c r="H72">
        <v>1</v>
      </c>
      <c r="K72" t="s">
        <v>38</v>
      </c>
      <c r="L72" t="s">
        <v>47</v>
      </c>
      <c r="M72" s="1">
        <v>3000</v>
      </c>
      <c r="N72">
        <v>5495</v>
      </c>
      <c r="O72" t="s">
        <v>630</v>
      </c>
      <c r="P72" t="s">
        <v>631</v>
      </c>
      <c r="AE72" s="1">
        <v>4463</v>
      </c>
    </row>
    <row r="73" spans="1:35" x14ac:dyDescent="0.3">
      <c r="A73">
        <v>5492</v>
      </c>
      <c r="B73" s="1">
        <v>13950</v>
      </c>
      <c r="C73" t="s">
        <v>408</v>
      </c>
      <c r="D73" s="1">
        <v>2627</v>
      </c>
      <c r="E73" t="s">
        <v>36</v>
      </c>
      <c r="G73" t="s">
        <v>224</v>
      </c>
      <c r="I73" s="1">
        <v>23500</v>
      </c>
      <c r="J73" s="2">
        <v>44887</v>
      </c>
      <c r="K73" t="s">
        <v>38</v>
      </c>
      <c r="L73" t="s">
        <v>42</v>
      </c>
      <c r="M73" s="1">
        <v>5000</v>
      </c>
      <c r="N73">
        <v>5492</v>
      </c>
      <c r="O73" t="s">
        <v>632</v>
      </c>
      <c r="P73" t="s">
        <v>479</v>
      </c>
      <c r="R73">
        <v>2</v>
      </c>
      <c r="AE73" s="1">
        <v>12251</v>
      </c>
    </row>
    <row r="74" spans="1:35" x14ac:dyDescent="0.3">
      <c r="A74">
        <v>5467</v>
      </c>
      <c r="B74" s="1">
        <v>16000</v>
      </c>
      <c r="C74" t="s">
        <v>633</v>
      </c>
      <c r="D74" s="1">
        <v>1677</v>
      </c>
      <c r="E74" s="1">
        <v>24779</v>
      </c>
      <c r="G74" t="s">
        <v>634</v>
      </c>
      <c r="K74" t="s">
        <v>38</v>
      </c>
      <c r="L74" t="s">
        <v>47</v>
      </c>
      <c r="M74" s="1">
        <v>3000</v>
      </c>
      <c r="N74">
        <v>5467</v>
      </c>
      <c r="O74" t="s">
        <v>635</v>
      </c>
      <c r="P74" t="s">
        <v>636</v>
      </c>
      <c r="R74">
        <v>8</v>
      </c>
      <c r="Z74" s="1">
        <v>74430</v>
      </c>
    </row>
    <row r="75" spans="1:35" x14ac:dyDescent="0.3">
      <c r="A75">
        <v>5399</v>
      </c>
      <c r="B75" s="1">
        <v>23000</v>
      </c>
      <c r="C75" t="s">
        <v>637</v>
      </c>
      <c r="D75" s="1">
        <v>1209</v>
      </c>
      <c r="E75" s="1">
        <v>979</v>
      </c>
      <c r="G75" t="s">
        <v>638</v>
      </c>
      <c r="K75" t="s">
        <v>38</v>
      </c>
      <c r="L75" t="s">
        <v>47</v>
      </c>
      <c r="M75" s="1">
        <v>10000</v>
      </c>
      <c r="N75">
        <v>5399</v>
      </c>
      <c r="O75" t="s">
        <v>639</v>
      </c>
      <c r="P75" t="s">
        <v>640</v>
      </c>
      <c r="Q75" s="1">
        <v>5690</v>
      </c>
      <c r="R75">
        <v>15</v>
      </c>
    </row>
    <row r="76" spans="1:35" x14ac:dyDescent="0.3">
      <c r="A76">
        <v>5466</v>
      </c>
      <c r="B76" s="1">
        <v>11000</v>
      </c>
      <c r="C76" t="s">
        <v>641</v>
      </c>
      <c r="D76" s="1">
        <v>4461</v>
      </c>
      <c r="E76" t="s">
        <v>36</v>
      </c>
      <c r="G76" t="s">
        <v>642</v>
      </c>
      <c r="K76" t="s">
        <v>114</v>
      </c>
      <c r="L76" t="s">
        <v>36</v>
      </c>
      <c r="M76" s="1">
        <v>5000</v>
      </c>
      <c r="N76">
        <v>5466</v>
      </c>
      <c r="O76" t="s">
        <v>643</v>
      </c>
      <c r="P76" t="s">
        <v>94</v>
      </c>
      <c r="R76">
        <v>2</v>
      </c>
      <c r="S76">
        <v>10</v>
      </c>
      <c r="T76" s="2">
        <v>48961</v>
      </c>
      <c r="AE76" s="1">
        <v>4585</v>
      </c>
    </row>
    <row r="77" spans="1:35" x14ac:dyDescent="0.3">
      <c r="A77">
        <v>5440</v>
      </c>
      <c r="B77" s="1">
        <v>105000</v>
      </c>
      <c r="C77" t="s">
        <v>644</v>
      </c>
      <c r="D77" s="1">
        <v>11376</v>
      </c>
      <c r="E77" s="1">
        <v>12613</v>
      </c>
      <c r="G77" t="s">
        <v>645</v>
      </c>
      <c r="K77" t="s">
        <v>38</v>
      </c>
      <c r="L77" t="s">
        <v>52</v>
      </c>
      <c r="M77" s="1">
        <v>40000</v>
      </c>
      <c r="N77">
        <v>5440</v>
      </c>
      <c r="O77" t="s">
        <v>646</v>
      </c>
      <c r="P77" t="s">
        <v>647</v>
      </c>
      <c r="R77">
        <v>64</v>
      </c>
      <c r="AG77" s="1">
        <v>175433</v>
      </c>
    </row>
    <row r="78" spans="1:35" x14ac:dyDescent="0.3">
      <c r="A78">
        <v>5424</v>
      </c>
      <c r="B78" s="1">
        <v>25000</v>
      </c>
      <c r="C78" t="s">
        <v>648</v>
      </c>
      <c r="D78" s="1">
        <v>7681</v>
      </c>
      <c r="E78" s="1">
        <v>4175</v>
      </c>
      <c r="G78" t="s">
        <v>649</v>
      </c>
      <c r="K78" t="s">
        <v>38</v>
      </c>
      <c r="L78" t="s">
        <v>36</v>
      </c>
      <c r="M78" s="1">
        <v>7000</v>
      </c>
      <c r="N78">
        <v>5424</v>
      </c>
      <c r="O78" t="s">
        <v>650</v>
      </c>
      <c r="P78" t="s">
        <v>469</v>
      </c>
      <c r="R78">
        <v>375</v>
      </c>
      <c r="Z78" s="1">
        <v>23534</v>
      </c>
    </row>
    <row r="79" spans="1:35" x14ac:dyDescent="0.3">
      <c r="A79">
        <v>5458</v>
      </c>
      <c r="B79" s="1">
        <v>55000</v>
      </c>
      <c r="C79" t="s">
        <v>651</v>
      </c>
      <c r="D79" s="1">
        <v>5040</v>
      </c>
      <c r="E79" s="1">
        <v>6142</v>
      </c>
      <c r="G79" t="s">
        <v>652</v>
      </c>
      <c r="K79" t="s">
        <v>38</v>
      </c>
      <c r="L79" t="s">
        <v>42</v>
      </c>
      <c r="M79" s="1">
        <v>18500</v>
      </c>
      <c r="N79">
        <v>5458</v>
      </c>
      <c r="O79" t="s">
        <v>653</v>
      </c>
      <c r="P79" t="s">
        <v>254</v>
      </c>
      <c r="R79">
        <v>10</v>
      </c>
      <c r="Y79" s="1">
        <v>116987</v>
      </c>
    </row>
    <row r="80" spans="1:35" x14ac:dyDescent="0.3">
      <c r="A80">
        <v>4860</v>
      </c>
      <c r="B80" s="1">
        <v>104000</v>
      </c>
      <c r="C80" t="s">
        <v>654</v>
      </c>
      <c r="D80" s="1">
        <v>25506</v>
      </c>
      <c r="E80" s="1">
        <v>36080</v>
      </c>
      <c r="G80" t="s">
        <v>655</v>
      </c>
      <c r="I80" s="1">
        <v>170000</v>
      </c>
      <c r="J80" s="2">
        <v>44837</v>
      </c>
      <c r="K80" t="s">
        <v>38</v>
      </c>
      <c r="L80" t="s">
        <v>36</v>
      </c>
      <c r="M80" s="1">
        <v>45295</v>
      </c>
      <c r="N80">
        <v>4860</v>
      </c>
      <c r="P80" t="s">
        <v>656</v>
      </c>
      <c r="R80">
        <v>88</v>
      </c>
      <c r="X80" s="1">
        <v>408525</v>
      </c>
    </row>
    <row r="81" spans="1:35" x14ac:dyDescent="0.3">
      <c r="A81">
        <v>5258</v>
      </c>
      <c r="B81" s="1">
        <v>525000</v>
      </c>
      <c r="C81" t="s">
        <v>657</v>
      </c>
      <c r="D81" s="1">
        <v>76835</v>
      </c>
      <c r="E81" s="1">
        <v>85243</v>
      </c>
      <c r="G81" t="s">
        <v>658</v>
      </c>
      <c r="K81" t="s">
        <v>38</v>
      </c>
      <c r="L81" t="s">
        <v>52</v>
      </c>
      <c r="M81" s="1">
        <v>375000</v>
      </c>
      <c r="N81">
        <v>5258</v>
      </c>
      <c r="O81" t="s">
        <v>659</v>
      </c>
      <c r="P81" t="s">
        <v>627</v>
      </c>
      <c r="R81">
        <v>25</v>
      </c>
      <c r="U81" s="1">
        <v>635699</v>
      </c>
    </row>
    <row r="82" spans="1:35" x14ac:dyDescent="0.3">
      <c r="A82">
        <v>4422</v>
      </c>
      <c r="B82" s="1">
        <v>52265</v>
      </c>
      <c r="C82" t="s">
        <v>189</v>
      </c>
      <c r="D82" s="1">
        <v>6959</v>
      </c>
      <c r="E82" s="1">
        <v>8226</v>
      </c>
      <c r="G82" t="s">
        <v>660</v>
      </c>
      <c r="I82" s="1">
        <v>56000</v>
      </c>
      <c r="J82" s="2">
        <v>44540</v>
      </c>
      <c r="K82" t="s">
        <v>38</v>
      </c>
      <c r="L82" t="s">
        <v>42</v>
      </c>
      <c r="M82" s="1">
        <v>45000</v>
      </c>
      <c r="N82">
        <v>4422</v>
      </c>
      <c r="O82" t="s">
        <v>661</v>
      </c>
      <c r="P82" t="s">
        <v>508</v>
      </c>
      <c r="R82">
        <v>9</v>
      </c>
      <c r="Z82" s="1">
        <v>33943</v>
      </c>
    </row>
    <row r="83" spans="1:35" x14ac:dyDescent="0.3">
      <c r="A83">
        <v>3346</v>
      </c>
      <c r="B83" s="1">
        <v>11500</v>
      </c>
      <c r="C83" t="s">
        <v>662</v>
      </c>
      <c r="D83" s="1">
        <v>4078</v>
      </c>
      <c r="E83" s="1">
        <v>4252</v>
      </c>
      <c r="G83" t="s">
        <v>663</v>
      </c>
      <c r="I83" s="1">
        <v>33250</v>
      </c>
      <c r="J83" s="2">
        <v>43916</v>
      </c>
      <c r="K83" t="s">
        <v>114</v>
      </c>
      <c r="L83" t="s">
        <v>42</v>
      </c>
      <c r="M83" s="1">
        <v>11352</v>
      </c>
      <c r="N83">
        <v>3346</v>
      </c>
      <c r="O83" t="s">
        <v>326</v>
      </c>
      <c r="P83" t="s">
        <v>664</v>
      </c>
      <c r="R83">
        <v>26</v>
      </c>
      <c r="S83">
        <v>6.22</v>
      </c>
      <c r="T83" s="2">
        <v>47568</v>
      </c>
      <c r="AH83" s="1">
        <v>49041</v>
      </c>
    </row>
    <row r="84" spans="1:35" x14ac:dyDescent="0.3">
      <c r="A84">
        <v>5237</v>
      </c>
      <c r="B84" s="1">
        <v>10000</v>
      </c>
      <c r="C84" t="s">
        <v>665</v>
      </c>
      <c r="D84" s="1">
        <v>865</v>
      </c>
      <c r="E84" s="1">
        <v>1367</v>
      </c>
      <c r="G84" t="s">
        <v>666</v>
      </c>
      <c r="I84" s="1">
        <v>8250</v>
      </c>
      <c r="J84" s="2">
        <v>45094</v>
      </c>
      <c r="K84" t="s">
        <v>57</v>
      </c>
      <c r="L84" t="s">
        <v>47</v>
      </c>
      <c r="M84" s="1">
        <v>4125</v>
      </c>
      <c r="N84">
        <v>5237</v>
      </c>
      <c r="O84" t="s">
        <v>667</v>
      </c>
      <c r="P84" t="s">
        <v>472</v>
      </c>
      <c r="R84">
        <v>110</v>
      </c>
      <c r="S84">
        <v>29.45</v>
      </c>
      <c r="T84" s="2">
        <v>56052</v>
      </c>
      <c r="AH84" s="1">
        <v>16357</v>
      </c>
    </row>
    <row r="85" spans="1:35" x14ac:dyDescent="0.3">
      <c r="A85">
        <v>4556</v>
      </c>
      <c r="B85" s="1">
        <v>10000</v>
      </c>
      <c r="C85" t="s">
        <v>668</v>
      </c>
      <c r="D85" s="1">
        <v>1145</v>
      </c>
      <c r="E85" s="1">
        <v>2906</v>
      </c>
      <c r="G85" t="s">
        <v>669</v>
      </c>
      <c r="I85" s="1">
        <v>23588</v>
      </c>
      <c r="J85" s="2">
        <v>44637</v>
      </c>
      <c r="K85" t="s">
        <v>38</v>
      </c>
      <c r="L85" t="s">
        <v>47</v>
      </c>
      <c r="M85" s="1">
        <v>8000</v>
      </c>
      <c r="N85">
        <v>4556</v>
      </c>
      <c r="O85" t="s">
        <v>670</v>
      </c>
      <c r="P85" t="s">
        <v>360</v>
      </c>
      <c r="R85">
        <v>2</v>
      </c>
      <c r="AF85" s="1">
        <v>8719</v>
      </c>
    </row>
    <row r="86" spans="1:35" x14ac:dyDescent="0.3">
      <c r="A86">
        <v>5370</v>
      </c>
      <c r="B86" s="1">
        <v>16000</v>
      </c>
      <c r="C86" t="s">
        <v>671</v>
      </c>
      <c r="D86" s="1">
        <v>4499</v>
      </c>
      <c r="E86" s="1">
        <v>3669</v>
      </c>
      <c r="G86" t="s">
        <v>672</v>
      </c>
      <c r="I86" s="1">
        <v>14000</v>
      </c>
      <c r="J86" s="2">
        <v>45203</v>
      </c>
      <c r="K86" t="s">
        <v>114</v>
      </c>
      <c r="L86" t="s">
        <v>47</v>
      </c>
      <c r="M86" s="1">
        <v>7000</v>
      </c>
      <c r="N86">
        <v>5370</v>
      </c>
      <c r="O86" t="s">
        <v>673</v>
      </c>
      <c r="P86" t="s">
        <v>674</v>
      </c>
      <c r="R86">
        <v>52</v>
      </c>
      <c r="S86">
        <v>5.48</v>
      </c>
      <c r="T86" s="2">
        <v>47295</v>
      </c>
      <c r="AI86" s="1">
        <v>31572</v>
      </c>
    </row>
    <row r="87" spans="1:35" x14ac:dyDescent="0.3">
      <c r="A87">
        <v>4833</v>
      </c>
      <c r="B87" s="1">
        <v>13500</v>
      </c>
      <c r="C87" t="s">
        <v>675</v>
      </c>
      <c r="D87" s="1">
        <v>1823</v>
      </c>
      <c r="E87" s="1">
        <v>1499</v>
      </c>
      <c r="G87" t="s">
        <v>676</v>
      </c>
      <c r="I87" s="1">
        <v>10500</v>
      </c>
      <c r="J87" s="2">
        <v>44791</v>
      </c>
      <c r="K87" t="s">
        <v>57</v>
      </c>
      <c r="L87" t="s">
        <v>42</v>
      </c>
      <c r="M87" s="1">
        <v>1109</v>
      </c>
      <c r="N87">
        <v>4833</v>
      </c>
      <c r="O87" t="s">
        <v>677</v>
      </c>
      <c r="P87" t="s">
        <v>678</v>
      </c>
      <c r="R87">
        <v>51</v>
      </c>
      <c r="S87">
        <v>28.64</v>
      </c>
      <c r="T87" s="2">
        <v>55749</v>
      </c>
      <c r="AA87" s="1">
        <v>20670</v>
      </c>
    </row>
    <row r="88" spans="1:35" x14ac:dyDescent="0.3">
      <c r="A88">
        <v>4499</v>
      </c>
      <c r="B88" s="1">
        <v>13250</v>
      </c>
      <c r="C88" t="s">
        <v>679</v>
      </c>
      <c r="D88" s="1">
        <v>2637</v>
      </c>
      <c r="E88" s="1">
        <v>2290</v>
      </c>
      <c r="G88" t="s">
        <v>680</v>
      </c>
      <c r="K88" t="s">
        <v>114</v>
      </c>
      <c r="L88" t="s">
        <v>42</v>
      </c>
      <c r="M88" s="1">
        <v>7000</v>
      </c>
      <c r="N88">
        <v>4499</v>
      </c>
      <c r="O88" t="s">
        <v>681</v>
      </c>
      <c r="P88" t="s">
        <v>682</v>
      </c>
      <c r="R88">
        <v>148</v>
      </c>
      <c r="S88">
        <v>10</v>
      </c>
      <c r="T88" s="2">
        <v>48942</v>
      </c>
      <c r="U88" s="1">
        <v>14183</v>
      </c>
    </row>
    <row r="89" spans="1:35" x14ac:dyDescent="0.3">
      <c r="A89">
        <v>5011</v>
      </c>
      <c r="B89" s="1">
        <v>13500</v>
      </c>
      <c r="C89" t="s">
        <v>683</v>
      </c>
      <c r="D89" s="1">
        <v>1394</v>
      </c>
      <c r="E89" s="1">
        <v>1180</v>
      </c>
      <c r="G89" t="s">
        <v>684</v>
      </c>
      <c r="I89" s="1">
        <v>17700</v>
      </c>
      <c r="J89" s="2">
        <v>44931</v>
      </c>
      <c r="K89" t="s">
        <v>57</v>
      </c>
      <c r="L89" t="s">
        <v>47</v>
      </c>
      <c r="M89" s="1">
        <v>9000</v>
      </c>
      <c r="N89">
        <v>5011</v>
      </c>
      <c r="O89" t="s">
        <v>685</v>
      </c>
      <c r="P89" t="s">
        <v>686</v>
      </c>
      <c r="R89">
        <v>17</v>
      </c>
      <c r="S89">
        <v>28.42</v>
      </c>
      <c r="T89" s="2">
        <v>55663</v>
      </c>
      <c r="AD89" s="1">
        <v>11758</v>
      </c>
    </row>
    <row r="90" spans="1:35" x14ac:dyDescent="0.3">
      <c r="A90">
        <v>5433</v>
      </c>
      <c r="B90" s="1">
        <v>10500</v>
      </c>
      <c r="C90" t="s">
        <v>687</v>
      </c>
      <c r="D90" s="1">
        <v>1016</v>
      </c>
      <c r="E90" s="1">
        <v>962</v>
      </c>
      <c r="G90" t="s">
        <v>688</v>
      </c>
      <c r="K90" t="s">
        <v>57</v>
      </c>
      <c r="L90" t="s">
        <v>47</v>
      </c>
      <c r="M90" s="1">
        <v>3500</v>
      </c>
      <c r="N90">
        <v>5433</v>
      </c>
      <c r="O90" t="s">
        <v>689</v>
      </c>
      <c r="P90" t="s">
        <v>690</v>
      </c>
      <c r="R90">
        <v>22</v>
      </c>
      <c r="S90">
        <v>30</v>
      </c>
      <c r="T90" s="2">
        <v>56240</v>
      </c>
      <c r="V90" s="1">
        <v>6795</v>
      </c>
    </row>
    <row r="91" spans="1:35" x14ac:dyDescent="0.3">
      <c r="A91">
        <v>5432</v>
      </c>
      <c r="B91" s="1">
        <v>192000</v>
      </c>
      <c r="C91" t="s">
        <v>691</v>
      </c>
      <c r="D91" s="1">
        <v>13288</v>
      </c>
      <c r="E91" s="1">
        <v>14049</v>
      </c>
      <c r="G91" t="s">
        <v>692</v>
      </c>
      <c r="K91" t="s">
        <v>38</v>
      </c>
      <c r="L91" t="s">
        <v>52</v>
      </c>
      <c r="M91" s="1">
        <v>60000</v>
      </c>
      <c r="N91">
        <v>5432</v>
      </c>
      <c r="O91" t="s">
        <v>478</v>
      </c>
      <c r="P91" t="s">
        <v>693</v>
      </c>
      <c r="R91">
        <v>25</v>
      </c>
      <c r="V91" s="1">
        <v>85669</v>
      </c>
    </row>
    <row r="92" spans="1:35" x14ac:dyDescent="0.3">
      <c r="A92">
        <v>5443</v>
      </c>
      <c r="B92" s="1">
        <v>135500</v>
      </c>
      <c r="C92" t="s">
        <v>694</v>
      </c>
      <c r="D92" s="1">
        <v>5924</v>
      </c>
      <c r="E92" s="1">
        <v>6461</v>
      </c>
      <c r="G92" t="s">
        <v>695</v>
      </c>
      <c r="H92">
        <v>1</v>
      </c>
      <c r="K92" t="s">
        <v>38</v>
      </c>
      <c r="L92" t="s">
        <v>42</v>
      </c>
      <c r="M92" s="1">
        <v>60000</v>
      </c>
      <c r="N92">
        <v>5443</v>
      </c>
      <c r="O92" t="s">
        <v>208</v>
      </c>
      <c r="P92" t="s">
        <v>696</v>
      </c>
      <c r="W92" s="1">
        <v>25762</v>
      </c>
    </row>
    <row r="93" spans="1:35" x14ac:dyDescent="0.3">
      <c r="A93">
        <v>5175</v>
      </c>
      <c r="B93" s="1">
        <v>6500</v>
      </c>
      <c r="C93" t="s">
        <v>697</v>
      </c>
      <c r="D93" s="1">
        <v>581</v>
      </c>
      <c r="E93" s="1">
        <v>690</v>
      </c>
      <c r="G93" t="s">
        <v>698</v>
      </c>
      <c r="I93" s="1">
        <v>5949</v>
      </c>
      <c r="J93" s="2">
        <v>45062</v>
      </c>
      <c r="K93" t="s">
        <v>38</v>
      </c>
      <c r="L93" t="s">
        <v>47</v>
      </c>
      <c r="M93" s="1">
        <v>6100</v>
      </c>
      <c r="N93">
        <v>5175</v>
      </c>
      <c r="O93" t="s">
        <v>699</v>
      </c>
      <c r="P93" t="s">
        <v>360</v>
      </c>
      <c r="R93">
        <v>12</v>
      </c>
      <c r="U93" s="1">
        <v>9926</v>
      </c>
    </row>
    <row r="94" spans="1:35" x14ac:dyDescent="0.3">
      <c r="A94">
        <v>5442</v>
      </c>
      <c r="B94" s="1">
        <v>6000</v>
      </c>
      <c r="C94" t="s">
        <v>700</v>
      </c>
      <c r="D94" s="1">
        <v>1296</v>
      </c>
      <c r="E94" s="1">
        <v>878</v>
      </c>
      <c r="G94" t="s">
        <v>701</v>
      </c>
      <c r="K94" t="s">
        <v>57</v>
      </c>
      <c r="L94" t="s">
        <v>47</v>
      </c>
      <c r="M94" s="1">
        <v>2000</v>
      </c>
      <c r="N94">
        <v>5442</v>
      </c>
      <c r="O94" t="s">
        <v>481</v>
      </c>
      <c r="P94" t="s">
        <v>63</v>
      </c>
      <c r="R94">
        <v>280</v>
      </c>
      <c r="S94">
        <v>30</v>
      </c>
      <c r="T94" s="2">
        <v>56232</v>
      </c>
      <c r="W94" s="1">
        <v>2877</v>
      </c>
    </row>
    <row r="95" spans="1:35" x14ac:dyDescent="0.3">
      <c r="A95">
        <v>5376</v>
      </c>
      <c r="B95" s="1">
        <v>11000</v>
      </c>
      <c r="C95" t="s">
        <v>702</v>
      </c>
      <c r="D95" s="1">
        <v>4346</v>
      </c>
      <c r="E95" t="s">
        <v>36</v>
      </c>
      <c r="F95" s="1">
        <v>8768</v>
      </c>
      <c r="G95" t="s">
        <v>703</v>
      </c>
      <c r="H95">
        <v>1</v>
      </c>
      <c r="K95" t="s">
        <v>38</v>
      </c>
      <c r="L95" t="s">
        <v>36</v>
      </c>
      <c r="M95" s="1">
        <v>4000</v>
      </c>
      <c r="N95">
        <v>5376</v>
      </c>
      <c r="O95" t="s">
        <v>39</v>
      </c>
      <c r="P95" t="s">
        <v>415</v>
      </c>
    </row>
    <row r="96" spans="1:35" x14ac:dyDescent="0.3">
      <c r="A96">
        <v>5377</v>
      </c>
      <c r="B96" s="1">
        <v>12000</v>
      </c>
      <c r="C96" t="s">
        <v>704</v>
      </c>
      <c r="D96" s="1">
        <v>4385</v>
      </c>
      <c r="E96" t="s">
        <v>36</v>
      </c>
      <c r="F96" s="1">
        <v>11400</v>
      </c>
      <c r="G96" t="s">
        <v>703</v>
      </c>
      <c r="H96">
        <v>1</v>
      </c>
      <c r="K96" t="s">
        <v>38</v>
      </c>
      <c r="L96" t="s">
        <v>36</v>
      </c>
      <c r="M96" s="1">
        <v>4000</v>
      </c>
      <c r="N96">
        <v>5377</v>
      </c>
      <c r="O96" t="s">
        <v>39</v>
      </c>
      <c r="P96" t="s">
        <v>705</v>
      </c>
    </row>
    <row r="97" spans="1:25" x14ac:dyDescent="0.3">
      <c r="A97">
        <v>5425</v>
      </c>
      <c r="B97" s="1">
        <v>12501</v>
      </c>
      <c r="C97" t="s">
        <v>706</v>
      </c>
      <c r="D97" s="1">
        <v>1401</v>
      </c>
      <c r="E97" s="1">
        <v>1351</v>
      </c>
      <c r="G97" t="s">
        <v>707</v>
      </c>
      <c r="K97" t="s">
        <v>57</v>
      </c>
      <c r="L97" t="s">
        <v>42</v>
      </c>
      <c r="M97" s="1">
        <v>5500</v>
      </c>
      <c r="N97">
        <v>5425</v>
      </c>
      <c r="O97" t="s">
        <v>708</v>
      </c>
      <c r="P97" t="s">
        <v>334</v>
      </c>
      <c r="R97">
        <v>9</v>
      </c>
      <c r="S97">
        <v>30</v>
      </c>
      <c r="T97" s="2">
        <v>56230</v>
      </c>
      <c r="U97" s="1">
        <v>9115</v>
      </c>
    </row>
    <row r="98" spans="1:25" x14ac:dyDescent="0.3">
      <c r="A98">
        <v>5437</v>
      </c>
      <c r="B98" s="1">
        <v>11501</v>
      </c>
      <c r="C98" t="s">
        <v>709</v>
      </c>
      <c r="D98" s="1">
        <v>1869</v>
      </c>
      <c r="E98" s="1">
        <v>1503</v>
      </c>
      <c r="G98" t="s">
        <v>710</v>
      </c>
      <c r="K98" t="s">
        <v>57</v>
      </c>
      <c r="L98" t="s">
        <v>42</v>
      </c>
      <c r="M98" s="1">
        <v>7500</v>
      </c>
      <c r="N98">
        <v>5437</v>
      </c>
      <c r="O98" t="s">
        <v>468</v>
      </c>
      <c r="P98" t="s">
        <v>508</v>
      </c>
      <c r="R98">
        <v>71</v>
      </c>
      <c r="S98">
        <v>30</v>
      </c>
      <c r="T98" s="2">
        <v>56230</v>
      </c>
      <c r="V98" s="1">
        <v>19405</v>
      </c>
    </row>
    <row r="99" spans="1:25" x14ac:dyDescent="0.3">
      <c r="A99">
        <v>5402</v>
      </c>
      <c r="B99" s="1">
        <v>55000</v>
      </c>
      <c r="C99" t="s">
        <v>711</v>
      </c>
      <c r="D99" s="1">
        <v>4058</v>
      </c>
      <c r="E99" s="1">
        <v>3531</v>
      </c>
      <c r="G99" t="s">
        <v>712</v>
      </c>
      <c r="K99" t="s">
        <v>38</v>
      </c>
      <c r="L99" t="s">
        <v>42</v>
      </c>
      <c r="M99" s="1">
        <v>20000</v>
      </c>
      <c r="N99">
        <v>5402</v>
      </c>
      <c r="O99" t="s">
        <v>713</v>
      </c>
      <c r="P99" t="s">
        <v>177</v>
      </c>
      <c r="R99">
        <v>16</v>
      </c>
      <c r="Y99" s="1">
        <v>29676</v>
      </c>
    </row>
    <row r="100" spans="1:25" x14ac:dyDescent="0.3">
      <c r="A100">
        <v>5412</v>
      </c>
      <c r="B100" s="1">
        <v>130000</v>
      </c>
      <c r="C100" t="s">
        <v>714</v>
      </c>
      <c r="D100" s="1">
        <v>5924</v>
      </c>
      <c r="E100" s="1">
        <v>6461</v>
      </c>
      <c r="G100" t="s">
        <v>695</v>
      </c>
      <c r="H100">
        <v>1</v>
      </c>
      <c r="K100" t="s">
        <v>38</v>
      </c>
      <c r="L100" t="s">
        <v>42</v>
      </c>
      <c r="M100" s="1">
        <v>20000</v>
      </c>
      <c r="N100">
        <v>5412</v>
      </c>
      <c r="O100" t="s">
        <v>208</v>
      </c>
      <c r="P100" t="s">
        <v>715</v>
      </c>
      <c r="W100" s="1">
        <v>25762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A901-DDCB-4D91-9141-3E85175DB150}">
  <dimension ref="A1:AM105"/>
  <sheetViews>
    <sheetView topLeftCell="A82" workbookViewId="0">
      <selection activeCell="A104" sqref="A104:AJ104"/>
    </sheetView>
  </sheetViews>
  <sheetFormatPr defaultRowHeight="14.4" x14ac:dyDescent="0.3"/>
  <cols>
    <col min="10" max="10" width="18.441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17</v>
      </c>
      <c r="Q1" t="s">
        <v>20</v>
      </c>
      <c r="R1" t="s">
        <v>21</v>
      </c>
    </row>
    <row r="2" spans="1:26" x14ac:dyDescent="0.3">
      <c r="A2">
        <v>5699</v>
      </c>
      <c r="B2" s="1">
        <v>24800</v>
      </c>
      <c r="C2" t="s">
        <v>35</v>
      </c>
      <c r="D2" s="1">
        <v>4277</v>
      </c>
      <c r="E2" t="s">
        <v>36</v>
      </c>
      <c r="F2" t="s">
        <v>37</v>
      </c>
      <c r="G2">
        <v>1</v>
      </c>
      <c r="H2" s="1">
        <v>16000</v>
      </c>
      <c r="I2" s="2">
        <v>45429</v>
      </c>
      <c r="J2" t="s">
        <v>38</v>
      </c>
      <c r="K2" t="s">
        <v>36</v>
      </c>
      <c r="L2" s="1">
        <v>23000</v>
      </c>
      <c r="M2">
        <v>5699</v>
      </c>
      <c r="N2" t="s">
        <v>39</v>
      </c>
    </row>
    <row r="3" spans="1:26" x14ac:dyDescent="0.3">
      <c r="A3">
        <v>5677</v>
      </c>
      <c r="B3" s="1">
        <v>21944</v>
      </c>
      <c r="C3" t="s">
        <v>40</v>
      </c>
      <c r="D3" s="1">
        <v>4534</v>
      </c>
      <c r="E3" s="1">
        <v>2588</v>
      </c>
      <c r="F3" t="s">
        <v>41</v>
      </c>
      <c r="J3" t="s">
        <v>38</v>
      </c>
      <c r="K3" t="s">
        <v>42</v>
      </c>
      <c r="L3" s="1">
        <v>10000</v>
      </c>
      <c r="M3">
        <v>5677</v>
      </c>
      <c r="N3" t="s">
        <v>43</v>
      </c>
      <c r="O3" t="s">
        <v>44</v>
      </c>
      <c r="P3">
        <v>41</v>
      </c>
    </row>
    <row r="4" spans="1:26" x14ac:dyDescent="0.3">
      <c r="A4">
        <v>5757</v>
      </c>
      <c r="B4" s="1">
        <v>6500</v>
      </c>
      <c r="C4" t="s">
        <v>45</v>
      </c>
      <c r="D4" s="1">
        <v>1262</v>
      </c>
      <c r="E4" s="1">
        <v>979</v>
      </c>
      <c r="F4" t="s">
        <v>46</v>
      </c>
      <c r="J4" t="s">
        <v>38</v>
      </c>
      <c r="K4" t="s">
        <v>47</v>
      </c>
      <c r="L4" s="1">
        <v>2000</v>
      </c>
      <c r="M4">
        <v>5757</v>
      </c>
      <c r="N4" t="s">
        <v>48</v>
      </c>
      <c r="O4" t="s">
        <v>49</v>
      </c>
      <c r="P4">
        <v>17</v>
      </c>
      <c r="S4" s="1"/>
    </row>
    <row r="5" spans="1:26" x14ac:dyDescent="0.3">
      <c r="A5">
        <v>5714</v>
      </c>
      <c r="B5" s="1">
        <v>195000</v>
      </c>
      <c r="C5" t="s">
        <v>50</v>
      </c>
      <c r="D5" s="1">
        <v>22087</v>
      </c>
      <c r="E5" s="1">
        <v>22668</v>
      </c>
      <c r="F5" t="s">
        <v>51</v>
      </c>
      <c r="J5" t="s">
        <v>38</v>
      </c>
      <c r="K5" t="s">
        <v>52</v>
      </c>
      <c r="L5" s="1">
        <v>55000</v>
      </c>
      <c r="M5">
        <v>5714</v>
      </c>
      <c r="N5" t="s">
        <v>53</v>
      </c>
      <c r="O5" t="s">
        <v>54</v>
      </c>
      <c r="P5">
        <v>11</v>
      </c>
      <c r="T5" s="1"/>
    </row>
    <row r="6" spans="1:26" x14ac:dyDescent="0.3">
      <c r="A6">
        <v>5697</v>
      </c>
      <c r="B6" s="1">
        <v>7875</v>
      </c>
      <c r="C6" t="s">
        <v>55</v>
      </c>
      <c r="D6" s="1">
        <v>1500</v>
      </c>
      <c r="E6" s="1">
        <v>1546</v>
      </c>
      <c r="F6" t="s">
        <v>56</v>
      </c>
      <c r="J6" t="s">
        <v>57</v>
      </c>
      <c r="K6" t="s">
        <v>47</v>
      </c>
      <c r="L6" s="1">
        <v>5000</v>
      </c>
      <c r="M6">
        <v>5697</v>
      </c>
      <c r="N6" t="s">
        <v>58</v>
      </c>
      <c r="O6" t="s">
        <v>59</v>
      </c>
      <c r="P6">
        <v>19</v>
      </c>
      <c r="Q6">
        <v>30</v>
      </c>
      <c r="R6" s="2">
        <v>56439</v>
      </c>
      <c r="S6" s="1"/>
      <c r="V6" s="2"/>
    </row>
    <row r="7" spans="1:26" x14ac:dyDescent="0.3">
      <c r="A7">
        <v>5758</v>
      </c>
      <c r="B7" s="1">
        <v>25000</v>
      </c>
      <c r="C7" t="s">
        <v>60</v>
      </c>
      <c r="D7" s="1">
        <v>3152</v>
      </c>
      <c r="E7" s="1">
        <v>4200</v>
      </c>
      <c r="F7" t="s">
        <v>61</v>
      </c>
      <c r="H7" s="1">
        <v>25000</v>
      </c>
      <c r="I7" s="2">
        <v>45363</v>
      </c>
      <c r="J7" t="s">
        <v>38</v>
      </c>
      <c r="K7" t="s">
        <v>42</v>
      </c>
      <c r="L7" s="1">
        <v>12178</v>
      </c>
      <c r="M7">
        <v>5758</v>
      </c>
      <c r="N7" t="s">
        <v>62</v>
      </c>
      <c r="O7" t="s">
        <v>63</v>
      </c>
      <c r="P7">
        <v>75</v>
      </c>
      <c r="W7" s="1"/>
    </row>
    <row r="8" spans="1:26" x14ac:dyDescent="0.3">
      <c r="A8">
        <v>5621</v>
      </c>
      <c r="B8" s="1">
        <v>62800</v>
      </c>
      <c r="C8" t="s">
        <v>64</v>
      </c>
      <c r="D8" s="1">
        <v>16683</v>
      </c>
      <c r="E8" t="s">
        <v>36</v>
      </c>
      <c r="F8" t="s">
        <v>65</v>
      </c>
      <c r="G8">
        <v>1</v>
      </c>
      <c r="H8" s="1">
        <v>51100</v>
      </c>
      <c r="I8" s="2">
        <v>45381</v>
      </c>
      <c r="J8" t="s">
        <v>38</v>
      </c>
      <c r="K8" t="s">
        <v>36</v>
      </c>
      <c r="L8" s="1">
        <v>60000</v>
      </c>
      <c r="M8">
        <v>5621</v>
      </c>
      <c r="N8" t="s">
        <v>66</v>
      </c>
    </row>
    <row r="9" spans="1:26" x14ac:dyDescent="0.3">
      <c r="A9">
        <v>5739</v>
      </c>
      <c r="B9" s="1">
        <v>75000</v>
      </c>
      <c r="C9" t="s">
        <v>67</v>
      </c>
      <c r="D9" s="1">
        <v>9178</v>
      </c>
      <c r="E9" t="s">
        <v>36</v>
      </c>
      <c r="F9" t="s">
        <v>68</v>
      </c>
      <c r="J9" t="s">
        <v>38</v>
      </c>
      <c r="K9" t="s">
        <v>42</v>
      </c>
      <c r="L9" s="1">
        <v>45000</v>
      </c>
      <c r="M9">
        <v>5739</v>
      </c>
      <c r="N9" t="s">
        <v>69</v>
      </c>
      <c r="O9" t="s">
        <v>70</v>
      </c>
      <c r="P9">
        <v>44</v>
      </c>
    </row>
    <row r="10" spans="1:26" x14ac:dyDescent="0.3">
      <c r="A10">
        <v>5691</v>
      </c>
      <c r="B10" s="1">
        <v>30000</v>
      </c>
      <c r="C10" t="s">
        <v>71</v>
      </c>
      <c r="D10" s="1">
        <v>3873</v>
      </c>
      <c r="E10" s="1">
        <v>3648</v>
      </c>
      <c r="F10" t="s">
        <v>72</v>
      </c>
      <c r="J10" t="s">
        <v>38</v>
      </c>
      <c r="K10" t="s">
        <v>42</v>
      </c>
      <c r="L10" s="1">
        <v>12500</v>
      </c>
      <c r="M10">
        <v>5691</v>
      </c>
      <c r="N10" t="s">
        <v>73</v>
      </c>
      <c r="O10" t="s">
        <v>74</v>
      </c>
      <c r="P10">
        <v>33</v>
      </c>
      <c r="T10" s="1"/>
    </row>
    <row r="11" spans="1:26" x14ac:dyDescent="0.3">
      <c r="A11">
        <v>5623</v>
      </c>
      <c r="B11" s="1">
        <v>14000</v>
      </c>
      <c r="C11" t="s">
        <v>75</v>
      </c>
      <c r="D11" s="1">
        <v>1924</v>
      </c>
      <c r="E11" s="1">
        <v>1792</v>
      </c>
      <c r="F11" t="s">
        <v>76</v>
      </c>
      <c r="H11" s="1">
        <v>10799</v>
      </c>
      <c r="I11" s="2">
        <v>45373</v>
      </c>
      <c r="J11" t="s">
        <v>57</v>
      </c>
      <c r="K11" t="s">
        <v>42</v>
      </c>
      <c r="L11" s="1">
        <v>14000</v>
      </c>
      <c r="M11">
        <v>5623</v>
      </c>
      <c r="N11" t="s">
        <v>77</v>
      </c>
      <c r="O11" t="s">
        <v>78</v>
      </c>
      <c r="P11">
        <v>101</v>
      </c>
      <c r="Q11">
        <v>29.72</v>
      </c>
      <c r="R11" s="2">
        <v>56330</v>
      </c>
      <c r="V11" s="2"/>
      <c r="X11" s="1"/>
    </row>
    <row r="12" spans="1:26" x14ac:dyDescent="0.3">
      <c r="A12">
        <v>5749</v>
      </c>
      <c r="B12" s="1">
        <v>49800</v>
      </c>
      <c r="C12" t="s">
        <v>79</v>
      </c>
      <c r="D12" s="1">
        <v>12250</v>
      </c>
      <c r="E12" t="s">
        <v>36</v>
      </c>
      <c r="F12" t="s">
        <v>80</v>
      </c>
      <c r="J12" t="s">
        <v>38</v>
      </c>
      <c r="K12" t="s">
        <v>42</v>
      </c>
      <c r="L12" s="1">
        <v>25000</v>
      </c>
      <c r="M12">
        <v>5749</v>
      </c>
      <c r="N12" t="s">
        <v>81</v>
      </c>
      <c r="O12" t="s">
        <v>82</v>
      </c>
      <c r="P12">
        <v>20</v>
      </c>
    </row>
    <row r="13" spans="1:26" x14ac:dyDescent="0.3">
      <c r="A13">
        <v>4325</v>
      </c>
      <c r="B13" s="1">
        <v>24500</v>
      </c>
      <c r="C13" t="s">
        <v>83</v>
      </c>
      <c r="D13" s="1">
        <v>2349</v>
      </c>
      <c r="E13" s="1">
        <v>1941</v>
      </c>
      <c r="F13" t="s">
        <v>84</v>
      </c>
      <c r="H13" s="1">
        <v>17500</v>
      </c>
      <c r="I13" s="2">
        <v>44433</v>
      </c>
      <c r="J13" t="s">
        <v>38</v>
      </c>
      <c r="K13" t="s">
        <v>42</v>
      </c>
      <c r="L13" s="1">
        <v>20000</v>
      </c>
      <c r="M13">
        <v>4325</v>
      </c>
      <c r="N13" t="s">
        <v>85</v>
      </c>
      <c r="O13" t="s">
        <v>86</v>
      </c>
      <c r="P13">
        <v>58</v>
      </c>
      <c r="Y13" s="1"/>
    </row>
    <row r="14" spans="1:26" x14ac:dyDescent="0.3">
      <c r="A14">
        <v>5667</v>
      </c>
      <c r="B14" s="1">
        <v>24888</v>
      </c>
      <c r="C14" t="s">
        <v>87</v>
      </c>
      <c r="D14" s="1">
        <v>3564</v>
      </c>
      <c r="E14" s="1">
        <v>4950</v>
      </c>
      <c r="F14" t="s">
        <v>88</v>
      </c>
      <c r="H14" s="1">
        <v>22200</v>
      </c>
      <c r="I14" s="2">
        <v>45359</v>
      </c>
      <c r="J14" t="s">
        <v>38</v>
      </c>
      <c r="K14" t="s">
        <v>42</v>
      </c>
      <c r="L14" s="1">
        <v>11100</v>
      </c>
      <c r="M14">
        <v>5667</v>
      </c>
      <c r="N14" t="s">
        <v>89</v>
      </c>
      <c r="O14" t="s">
        <v>90</v>
      </c>
      <c r="P14">
        <v>9</v>
      </c>
      <c r="S14" s="1"/>
    </row>
    <row r="15" spans="1:26" x14ac:dyDescent="0.3">
      <c r="A15">
        <v>5751</v>
      </c>
      <c r="B15" s="1">
        <v>36000</v>
      </c>
      <c r="C15" t="s">
        <v>91</v>
      </c>
      <c r="D15" s="1">
        <v>8168</v>
      </c>
      <c r="E15" s="1">
        <v>6539</v>
      </c>
      <c r="F15" t="s">
        <v>92</v>
      </c>
      <c r="J15" t="s">
        <v>57</v>
      </c>
      <c r="K15" t="s">
        <v>42</v>
      </c>
      <c r="L15" s="1">
        <v>13000</v>
      </c>
      <c r="M15">
        <v>5751</v>
      </c>
      <c r="N15" t="s">
        <v>93</v>
      </c>
      <c r="O15" t="s">
        <v>94</v>
      </c>
      <c r="P15">
        <v>185</v>
      </c>
      <c r="Q15">
        <v>30</v>
      </c>
      <c r="R15" s="2">
        <v>56429</v>
      </c>
      <c r="V15" s="2"/>
      <c r="W15" s="1"/>
    </row>
    <row r="16" spans="1:26" x14ac:dyDescent="0.3">
      <c r="A16">
        <v>5737</v>
      </c>
      <c r="B16" s="1">
        <v>76500</v>
      </c>
      <c r="C16" t="s">
        <v>95</v>
      </c>
      <c r="D16" s="1">
        <v>20634</v>
      </c>
      <c r="E16" s="1">
        <v>10338</v>
      </c>
      <c r="F16" t="s">
        <v>96</v>
      </c>
      <c r="J16" t="s">
        <v>38</v>
      </c>
      <c r="K16" t="s">
        <v>42</v>
      </c>
      <c r="L16" s="1">
        <v>25000</v>
      </c>
      <c r="M16">
        <v>5737</v>
      </c>
      <c r="N16" t="s">
        <v>97</v>
      </c>
      <c r="O16" t="s">
        <v>94</v>
      </c>
      <c r="P16">
        <v>78</v>
      </c>
      <c r="Z16" s="1"/>
    </row>
    <row r="17" spans="1:31" x14ac:dyDescent="0.3">
      <c r="A17">
        <v>5740</v>
      </c>
      <c r="B17" s="1">
        <v>51000</v>
      </c>
      <c r="C17" t="s">
        <v>67</v>
      </c>
      <c r="D17" s="1">
        <v>6245</v>
      </c>
      <c r="E17" t="s">
        <v>36</v>
      </c>
      <c r="F17" t="s">
        <v>98</v>
      </c>
      <c r="J17" t="s">
        <v>38</v>
      </c>
      <c r="K17" t="s">
        <v>42</v>
      </c>
      <c r="L17" s="1">
        <v>30000</v>
      </c>
      <c r="M17">
        <v>5740</v>
      </c>
      <c r="N17" t="s">
        <v>99</v>
      </c>
      <c r="O17" t="s">
        <v>94</v>
      </c>
      <c r="P17">
        <v>54</v>
      </c>
    </row>
    <row r="18" spans="1:31" x14ac:dyDescent="0.3">
      <c r="A18">
        <v>5678</v>
      </c>
      <c r="B18" s="1">
        <v>54000</v>
      </c>
      <c r="C18" t="s">
        <v>100</v>
      </c>
      <c r="D18" s="1">
        <v>5112</v>
      </c>
      <c r="E18" s="1">
        <v>4961</v>
      </c>
      <c r="F18" t="s">
        <v>101</v>
      </c>
      <c r="J18" t="s">
        <v>38</v>
      </c>
      <c r="K18" t="s">
        <v>42</v>
      </c>
      <c r="L18" s="1">
        <v>19000</v>
      </c>
      <c r="M18">
        <v>5678</v>
      </c>
      <c r="N18" t="s">
        <v>102</v>
      </c>
      <c r="O18" t="s">
        <v>103</v>
      </c>
      <c r="P18">
        <v>67</v>
      </c>
      <c r="W18" s="1"/>
    </row>
    <row r="19" spans="1:31" x14ac:dyDescent="0.3">
      <c r="A19">
        <v>5671</v>
      </c>
      <c r="B19" s="1">
        <v>124500</v>
      </c>
      <c r="C19" t="s">
        <v>104</v>
      </c>
      <c r="D19" s="1">
        <v>17498</v>
      </c>
      <c r="E19" s="1">
        <v>21200</v>
      </c>
      <c r="F19" t="s">
        <v>105</v>
      </c>
      <c r="J19" t="s">
        <v>38</v>
      </c>
      <c r="K19" t="s">
        <v>52</v>
      </c>
      <c r="L19" s="1">
        <v>85000</v>
      </c>
      <c r="M19">
        <v>5671</v>
      </c>
      <c r="N19" t="s">
        <v>106</v>
      </c>
      <c r="O19" t="s">
        <v>107</v>
      </c>
      <c r="P19">
        <v>160</v>
      </c>
      <c r="T19" s="1"/>
    </row>
    <row r="20" spans="1:31" x14ac:dyDescent="0.3">
      <c r="A20">
        <v>5608</v>
      </c>
      <c r="B20" s="1">
        <v>53000</v>
      </c>
      <c r="C20" t="s">
        <v>108</v>
      </c>
      <c r="D20" s="1">
        <v>13332</v>
      </c>
      <c r="E20" t="s">
        <v>36</v>
      </c>
      <c r="F20" t="s">
        <v>109</v>
      </c>
      <c r="G20">
        <v>1</v>
      </c>
      <c r="H20" s="1">
        <v>38000</v>
      </c>
      <c r="I20" s="2">
        <v>45351</v>
      </c>
      <c r="J20" t="s">
        <v>38</v>
      </c>
      <c r="K20" t="s">
        <v>36</v>
      </c>
      <c r="L20" s="1">
        <v>5000</v>
      </c>
      <c r="M20">
        <v>5608</v>
      </c>
      <c r="N20" t="s">
        <v>110</v>
      </c>
      <c r="O20" t="s">
        <v>111</v>
      </c>
    </row>
    <row r="21" spans="1:31" x14ac:dyDescent="0.3">
      <c r="A21">
        <v>5408</v>
      </c>
      <c r="B21" s="1">
        <v>43500</v>
      </c>
      <c r="C21" t="s">
        <v>112</v>
      </c>
      <c r="D21" s="1">
        <v>11240</v>
      </c>
      <c r="E21" t="s">
        <v>36</v>
      </c>
      <c r="F21" t="s">
        <v>113</v>
      </c>
      <c r="H21" s="1">
        <v>23900</v>
      </c>
      <c r="I21" s="2">
        <v>45203</v>
      </c>
      <c r="J21" t="s">
        <v>114</v>
      </c>
      <c r="K21" t="s">
        <v>36</v>
      </c>
      <c r="L21" s="1">
        <v>11950</v>
      </c>
      <c r="M21">
        <v>5408</v>
      </c>
      <c r="N21" t="s">
        <v>115</v>
      </c>
      <c r="O21" t="s">
        <v>116</v>
      </c>
      <c r="P21">
        <v>4</v>
      </c>
      <c r="Q21">
        <v>9.2899999999999991</v>
      </c>
      <c r="R21" s="2">
        <v>48856</v>
      </c>
      <c r="V21" s="2"/>
    </row>
    <row r="22" spans="1:31" x14ac:dyDescent="0.3">
      <c r="A22">
        <v>5709</v>
      </c>
      <c r="B22" s="1">
        <v>71500</v>
      </c>
      <c r="C22" t="s">
        <v>117</v>
      </c>
      <c r="D22" s="1">
        <v>10511</v>
      </c>
      <c r="E22" s="1">
        <v>10144</v>
      </c>
      <c r="F22" t="s">
        <v>118</v>
      </c>
      <c r="J22" t="s">
        <v>38</v>
      </c>
      <c r="K22" t="s">
        <v>42</v>
      </c>
      <c r="L22" s="1">
        <v>38000</v>
      </c>
      <c r="M22">
        <v>5709</v>
      </c>
      <c r="N22" t="s">
        <v>119</v>
      </c>
      <c r="O22" t="s">
        <v>90</v>
      </c>
      <c r="P22">
        <v>103</v>
      </c>
      <c r="AA22" s="1"/>
    </row>
    <row r="23" spans="1:31" x14ac:dyDescent="0.3">
      <c r="A23">
        <v>2783</v>
      </c>
      <c r="B23" s="1">
        <v>6677</v>
      </c>
      <c r="C23" t="s">
        <v>120</v>
      </c>
      <c r="D23" s="1">
        <v>1934</v>
      </c>
      <c r="E23" s="1">
        <v>1469</v>
      </c>
      <c r="F23" t="s">
        <v>121</v>
      </c>
      <c r="H23" s="1">
        <v>8545</v>
      </c>
      <c r="I23" s="2">
        <v>43539</v>
      </c>
      <c r="J23" t="s">
        <v>114</v>
      </c>
      <c r="K23" t="s">
        <v>47</v>
      </c>
      <c r="L23" s="1">
        <v>5000</v>
      </c>
      <c r="M23">
        <v>2783</v>
      </c>
      <c r="N23" t="s">
        <v>122</v>
      </c>
      <c r="O23" t="s">
        <v>123</v>
      </c>
      <c r="P23">
        <v>13</v>
      </c>
      <c r="Q23">
        <v>4.74</v>
      </c>
      <c r="R23" s="2">
        <v>47192</v>
      </c>
      <c r="V23" s="2"/>
      <c r="Y23" s="1"/>
    </row>
    <row r="24" spans="1:31" x14ac:dyDescent="0.3">
      <c r="A24">
        <v>5715</v>
      </c>
      <c r="B24" s="1">
        <v>245000</v>
      </c>
      <c r="C24" t="s">
        <v>124</v>
      </c>
      <c r="D24" s="1">
        <v>44545</v>
      </c>
      <c r="E24" s="1">
        <v>52606</v>
      </c>
      <c r="F24" t="s">
        <v>125</v>
      </c>
      <c r="J24" t="s">
        <v>38</v>
      </c>
      <c r="K24" t="s">
        <v>52</v>
      </c>
      <c r="L24" s="1">
        <v>185000</v>
      </c>
      <c r="M24">
        <v>5715</v>
      </c>
      <c r="N24" t="s">
        <v>126</v>
      </c>
      <c r="O24" t="s">
        <v>127</v>
      </c>
      <c r="P24">
        <v>20</v>
      </c>
      <c r="S24" s="1"/>
    </row>
    <row r="25" spans="1:31" x14ac:dyDescent="0.3">
      <c r="A25">
        <v>3828</v>
      </c>
      <c r="B25" s="1">
        <v>23000</v>
      </c>
      <c r="C25" t="s">
        <v>128</v>
      </c>
      <c r="D25" s="1">
        <v>3518</v>
      </c>
      <c r="E25" s="1">
        <v>1651</v>
      </c>
      <c r="F25" t="s">
        <v>129</v>
      </c>
      <c r="H25" s="1">
        <v>33000</v>
      </c>
      <c r="I25" s="2">
        <v>44034</v>
      </c>
      <c r="J25" t="s">
        <v>38</v>
      </c>
      <c r="K25" t="s">
        <v>42</v>
      </c>
      <c r="L25" s="1">
        <v>15995</v>
      </c>
      <c r="M25">
        <v>3828</v>
      </c>
      <c r="N25" t="s">
        <v>130</v>
      </c>
      <c r="O25" t="s">
        <v>131</v>
      </c>
      <c r="P25">
        <v>7</v>
      </c>
      <c r="AB25" s="1"/>
    </row>
    <row r="26" spans="1:31" x14ac:dyDescent="0.3">
      <c r="A26">
        <v>5682</v>
      </c>
      <c r="B26" s="1">
        <v>21600</v>
      </c>
      <c r="C26" t="s">
        <v>132</v>
      </c>
      <c r="D26" s="1">
        <v>2197</v>
      </c>
      <c r="E26" s="1">
        <v>1878</v>
      </c>
      <c r="F26" t="s">
        <v>133</v>
      </c>
      <c r="J26" t="s">
        <v>38</v>
      </c>
      <c r="K26" t="s">
        <v>42</v>
      </c>
      <c r="L26" s="1">
        <v>8500</v>
      </c>
      <c r="M26">
        <v>5682</v>
      </c>
      <c r="N26" t="s">
        <v>134</v>
      </c>
      <c r="O26" t="s">
        <v>135</v>
      </c>
      <c r="P26">
        <v>13</v>
      </c>
      <c r="AA26" s="1"/>
    </row>
    <row r="27" spans="1:31" x14ac:dyDescent="0.3">
      <c r="A27">
        <v>5698</v>
      </c>
      <c r="B27" s="1">
        <v>45000</v>
      </c>
      <c r="C27" t="s">
        <v>136</v>
      </c>
      <c r="D27" s="1">
        <v>7071</v>
      </c>
      <c r="E27" s="1">
        <v>6432</v>
      </c>
      <c r="F27" t="s">
        <v>137</v>
      </c>
      <c r="J27" t="s">
        <v>57</v>
      </c>
      <c r="K27" t="s">
        <v>36</v>
      </c>
      <c r="L27" s="1">
        <v>25000</v>
      </c>
      <c r="M27">
        <v>5698</v>
      </c>
      <c r="N27" t="s">
        <v>138</v>
      </c>
      <c r="O27" t="s">
        <v>139</v>
      </c>
      <c r="P27">
        <v>85</v>
      </c>
      <c r="Q27">
        <v>30</v>
      </c>
      <c r="R27" s="2">
        <v>56414</v>
      </c>
      <c r="V27" s="2"/>
      <c r="AC27" s="1"/>
    </row>
    <row r="28" spans="1:31" x14ac:dyDescent="0.3">
      <c r="A28">
        <v>5606</v>
      </c>
      <c r="B28" s="1">
        <v>275000</v>
      </c>
      <c r="C28" t="s">
        <v>140</v>
      </c>
      <c r="D28" s="1">
        <v>24796</v>
      </c>
      <c r="E28" s="1">
        <v>26571</v>
      </c>
      <c r="F28" t="s">
        <v>141</v>
      </c>
      <c r="J28" t="s">
        <v>38</v>
      </c>
      <c r="K28" t="s">
        <v>52</v>
      </c>
      <c r="L28" s="1">
        <v>80000</v>
      </c>
      <c r="M28">
        <v>5606</v>
      </c>
      <c r="N28" t="s">
        <v>142</v>
      </c>
      <c r="O28" t="s">
        <v>143</v>
      </c>
      <c r="P28">
        <v>35</v>
      </c>
      <c r="W28" s="1"/>
    </row>
    <row r="29" spans="1:31" x14ac:dyDescent="0.3">
      <c r="A29">
        <v>5724</v>
      </c>
      <c r="B29" s="1">
        <v>137115</v>
      </c>
      <c r="C29" t="s">
        <v>144</v>
      </c>
      <c r="D29" s="1">
        <v>9141</v>
      </c>
      <c r="E29" s="1">
        <v>9495</v>
      </c>
      <c r="F29" t="s">
        <v>145</v>
      </c>
      <c r="J29" t="s">
        <v>38</v>
      </c>
      <c r="K29" t="s">
        <v>36</v>
      </c>
      <c r="L29" s="1">
        <v>8329</v>
      </c>
      <c r="M29">
        <v>5724</v>
      </c>
      <c r="N29" t="s">
        <v>146</v>
      </c>
      <c r="O29" t="s">
        <v>147</v>
      </c>
      <c r="P29">
        <v>512</v>
      </c>
      <c r="AD29" s="1"/>
    </row>
    <row r="30" spans="1:31" x14ac:dyDescent="0.3">
      <c r="A30">
        <v>5696</v>
      </c>
      <c r="B30" s="1">
        <v>14200</v>
      </c>
      <c r="C30" t="s">
        <v>148</v>
      </c>
      <c r="D30" s="1">
        <v>2766</v>
      </c>
      <c r="E30" s="1">
        <v>2818</v>
      </c>
      <c r="F30" t="s">
        <v>149</v>
      </c>
      <c r="H30" s="1">
        <v>10500</v>
      </c>
      <c r="I30" s="2">
        <v>45432</v>
      </c>
      <c r="J30" t="s">
        <v>38</v>
      </c>
      <c r="K30" t="s">
        <v>42</v>
      </c>
      <c r="L30" s="1">
        <v>5250</v>
      </c>
      <c r="M30">
        <v>5696</v>
      </c>
      <c r="N30" t="s">
        <v>150</v>
      </c>
      <c r="P30">
        <v>4</v>
      </c>
      <c r="AB30" s="1"/>
    </row>
    <row r="31" spans="1:31" x14ac:dyDescent="0.3">
      <c r="A31">
        <v>4922</v>
      </c>
      <c r="B31" s="1">
        <v>10000</v>
      </c>
      <c r="C31" t="s">
        <v>151</v>
      </c>
      <c r="D31" s="1">
        <v>4988</v>
      </c>
      <c r="E31" s="1">
        <v>2425</v>
      </c>
      <c r="F31" t="s">
        <v>152</v>
      </c>
      <c r="H31" s="1">
        <v>5400</v>
      </c>
      <c r="I31" s="2">
        <v>44881</v>
      </c>
      <c r="J31" t="s">
        <v>114</v>
      </c>
      <c r="K31" t="s">
        <v>36</v>
      </c>
      <c r="L31" s="1">
        <v>10000</v>
      </c>
      <c r="M31">
        <v>4922</v>
      </c>
      <c r="O31" t="s">
        <v>153</v>
      </c>
      <c r="P31">
        <v>39</v>
      </c>
      <c r="Q31">
        <v>8.42</v>
      </c>
      <c r="R31" s="2">
        <v>48534</v>
      </c>
      <c r="V31" s="2"/>
      <c r="AB31" s="1"/>
    </row>
    <row r="32" spans="1:31" x14ac:dyDescent="0.3">
      <c r="A32">
        <v>5543</v>
      </c>
      <c r="B32" s="1">
        <v>31500</v>
      </c>
      <c r="C32" t="s">
        <v>154</v>
      </c>
      <c r="D32" s="1">
        <v>3983</v>
      </c>
      <c r="E32" s="1">
        <v>3699</v>
      </c>
      <c r="F32" t="s">
        <v>155</v>
      </c>
      <c r="J32" t="s">
        <v>57</v>
      </c>
      <c r="K32" t="s">
        <v>42</v>
      </c>
      <c r="L32" s="1">
        <v>17500</v>
      </c>
      <c r="M32">
        <v>5543</v>
      </c>
      <c r="N32" t="s">
        <v>156</v>
      </c>
      <c r="O32" t="s">
        <v>157</v>
      </c>
      <c r="P32">
        <v>9</v>
      </c>
      <c r="Q32">
        <v>30</v>
      </c>
      <c r="R32" s="2">
        <v>56412</v>
      </c>
      <c r="V32" s="2"/>
      <c r="AE32" s="1"/>
    </row>
    <row r="33" spans="1:34" x14ac:dyDescent="0.3">
      <c r="A33">
        <v>5707</v>
      </c>
      <c r="B33" s="1">
        <v>30000</v>
      </c>
      <c r="C33" t="s">
        <v>158</v>
      </c>
      <c r="D33" s="1">
        <v>3506</v>
      </c>
      <c r="E33" s="1">
        <v>3779</v>
      </c>
      <c r="F33" t="s">
        <v>159</v>
      </c>
      <c r="J33" t="s">
        <v>57</v>
      </c>
      <c r="K33" t="s">
        <v>42</v>
      </c>
      <c r="L33" s="1">
        <v>14500</v>
      </c>
      <c r="M33">
        <v>5707</v>
      </c>
      <c r="N33" t="s">
        <v>160</v>
      </c>
      <c r="O33" t="s">
        <v>161</v>
      </c>
      <c r="P33">
        <v>80</v>
      </c>
      <c r="Q33">
        <v>30</v>
      </c>
      <c r="R33" s="2">
        <v>56411</v>
      </c>
      <c r="V33" s="2"/>
      <c r="X33" s="1"/>
    </row>
    <row r="34" spans="1:34" x14ac:dyDescent="0.3">
      <c r="A34">
        <v>5704</v>
      </c>
      <c r="B34" s="1">
        <v>6500</v>
      </c>
      <c r="C34" t="s">
        <v>162</v>
      </c>
      <c r="D34" s="1">
        <v>345</v>
      </c>
      <c r="E34" s="1">
        <v>573</v>
      </c>
      <c r="F34" t="s">
        <v>163</v>
      </c>
      <c r="J34" t="s">
        <v>38</v>
      </c>
      <c r="K34" t="s">
        <v>47</v>
      </c>
      <c r="L34" s="1">
        <v>1250</v>
      </c>
      <c r="M34">
        <v>5704</v>
      </c>
      <c r="N34" t="s">
        <v>164</v>
      </c>
      <c r="O34" t="s">
        <v>165</v>
      </c>
      <c r="P34">
        <v>37</v>
      </c>
      <c r="AF34" s="1"/>
    </row>
    <row r="35" spans="1:34" x14ac:dyDescent="0.3">
      <c r="A35">
        <v>4447</v>
      </c>
      <c r="B35" s="1">
        <v>10000</v>
      </c>
      <c r="C35" t="s">
        <v>166</v>
      </c>
      <c r="D35" s="1">
        <v>768</v>
      </c>
      <c r="E35" s="1">
        <v>1288</v>
      </c>
      <c r="F35" t="s">
        <v>167</v>
      </c>
      <c r="H35" s="1">
        <v>11400</v>
      </c>
      <c r="I35" s="2">
        <v>44567</v>
      </c>
      <c r="J35" t="s">
        <v>38</v>
      </c>
      <c r="K35" t="s">
        <v>36</v>
      </c>
      <c r="L35" s="1">
        <v>1371</v>
      </c>
      <c r="M35">
        <v>4447</v>
      </c>
      <c r="N35" t="s">
        <v>168</v>
      </c>
      <c r="O35" t="s">
        <v>169</v>
      </c>
      <c r="P35">
        <v>54</v>
      </c>
      <c r="AB35" s="1"/>
    </row>
    <row r="36" spans="1:34" x14ac:dyDescent="0.3">
      <c r="A36">
        <v>4807</v>
      </c>
      <c r="B36" s="1">
        <v>4500</v>
      </c>
      <c r="C36" t="s">
        <v>170</v>
      </c>
      <c r="D36" s="1">
        <v>851</v>
      </c>
      <c r="E36" s="1">
        <v>935</v>
      </c>
      <c r="F36" t="s">
        <v>171</v>
      </c>
      <c r="H36" s="1">
        <v>6500</v>
      </c>
      <c r="I36" s="2">
        <v>44808</v>
      </c>
      <c r="J36" t="s">
        <v>114</v>
      </c>
      <c r="K36" t="s">
        <v>47</v>
      </c>
      <c r="L36" s="1">
        <v>1101</v>
      </c>
      <c r="M36">
        <v>4807</v>
      </c>
      <c r="N36" t="s">
        <v>172</v>
      </c>
      <c r="O36" t="s">
        <v>173</v>
      </c>
      <c r="P36">
        <v>12</v>
      </c>
      <c r="Q36">
        <v>4.96</v>
      </c>
      <c r="R36" s="2">
        <v>47262</v>
      </c>
      <c r="V36" s="2"/>
      <c r="AB36" s="1"/>
    </row>
    <row r="37" spans="1:34" x14ac:dyDescent="0.3">
      <c r="A37">
        <v>5706</v>
      </c>
      <c r="B37" s="1">
        <v>66925</v>
      </c>
      <c r="C37" t="s">
        <v>174</v>
      </c>
      <c r="D37" s="1">
        <v>3634</v>
      </c>
      <c r="E37" s="1">
        <v>3314</v>
      </c>
      <c r="F37" t="s">
        <v>175</v>
      </c>
      <c r="J37" t="s">
        <v>38</v>
      </c>
      <c r="K37" t="s">
        <v>42</v>
      </c>
      <c r="L37" s="1">
        <v>20000</v>
      </c>
      <c r="M37">
        <v>5706</v>
      </c>
      <c r="N37" t="s">
        <v>176</v>
      </c>
      <c r="O37" t="s">
        <v>177</v>
      </c>
      <c r="P37">
        <v>48</v>
      </c>
      <c r="AC37" s="1"/>
    </row>
    <row r="38" spans="1:34" x14ac:dyDescent="0.3">
      <c r="A38">
        <v>5702</v>
      </c>
      <c r="B38" s="1">
        <v>175000</v>
      </c>
      <c r="C38" t="s">
        <v>178</v>
      </c>
      <c r="D38" s="1">
        <v>8155</v>
      </c>
      <c r="E38" s="1">
        <v>7967</v>
      </c>
      <c r="F38" t="s">
        <v>179</v>
      </c>
      <c r="G38">
        <v>1</v>
      </c>
      <c r="J38" t="s">
        <v>38</v>
      </c>
      <c r="K38" t="s">
        <v>42</v>
      </c>
      <c r="L38" s="1">
        <v>8155</v>
      </c>
      <c r="M38">
        <v>5702</v>
      </c>
      <c r="N38" t="s">
        <v>180</v>
      </c>
      <c r="W38" s="1"/>
    </row>
    <row r="39" spans="1:34" x14ac:dyDescent="0.3">
      <c r="A39">
        <v>5681</v>
      </c>
      <c r="B39" s="1">
        <v>29000</v>
      </c>
      <c r="C39" t="s">
        <v>181</v>
      </c>
      <c r="D39" s="1">
        <v>4105</v>
      </c>
      <c r="E39" s="1">
        <v>5387</v>
      </c>
      <c r="F39" t="s">
        <v>182</v>
      </c>
      <c r="J39" t="s">
        <v>38</v>
      </c>
      <c r="K39" t="s">
        <v>42</v>
      </c>
      <c r="L39" s="1">
        <v>15000</v>
      </c>
      <c r="M39">
        <v>5681</v>
      </c>
      <c r="N39" t="s">
        <v>183</v>
      </c>
      <c r="O39" t="s">
        <v>184</v>
      </c>
      <c r="P39">
        <v>17</v>
      </c>
      <c r="S39" s="1"/>
    </row>
    <row r="40" spans="1:34" x14ac:dyDescent="0.3">
      <c r="A40">
        <v>4353</v>
      </c>
      <c r="B40" s="1">
        <v>31700</v>
      </c>
      <c r="C40" t="s">
        <v>185</v>
      </c>
      <c r="D40" s="1">
        <v>8530</v>
      </c>
      <c r="E40" s="1">
        <v>4686</v>
      </c>
      <c r="F40" t="s">
        <v>186</v>
      </c>
      <c r="J40" t="s">
        <v>57</v>
      </c>
      <c r="K40" t="s">
        <v>42</v>
      </c>
      <c r="L40" s="1">
        <v>15000</v>
      </c>
      <c r="M40">
        <v>4353</v>
      </c>
      <c r="N40" t="s">
        <v>187</v>
      </c>
      <c r="O40" t="s">
        <v>188</v>
      </c>
      <c r="P40">
        <v>16</v>
      </c>
      <c r="Q40">
        <v>30</v>
      </c>
      <c r="R40" s="2">
        <v>56404</v>
      </c>
      <c r="V40" s="2"/>
      <c r="AG40" s="1"/>
    </row>
    <row r="41" spans="1:34" x14ac:dyDescent="0.3">
      <c r="A41">
        <v>5137</v>
      </c>
      <c r="B41" s="1">
        <v>87388</v>
      </c>
      <c r="C41" t="s">
        <v>189</v>
      </c>
      <c r="D41" s="1">
        <v>11637</v>
      </c>
      <c r="E41" s="1">
        <v>8076</v>
      </c>
      <c r="F41" t="s">
        <v>190</v>
      </c>
      <c r="H41" s="1">
        <v>64888</v>
      </c>
      <c r="I41" s="2">
        <v>45033</v>
      </c>
      <c r="J41" t="s">
        <v>57</v>
      </c>
      <c r="K41" t="s">
        <v>42</v>
      </c>
      <c r="L41" s="1">
        <v>79999</v>
      </c>
      <c r="M41">
        <v>5137</v>
      </c>
      <c r="N41" t="s">
        <v>191</v>
      </c>
      <c r="O41" t="s">
        <v>59</v>
      </c>
      <c r="P41">
        <v>3</v>
      </c>
      <c r="Q41">
        <v>28.71</v>
      </c>
      <c r="R41" s="2">
        <v>55931</v>
      </c>
      <c r="V41" s="2"/>
      <c r="Y41" s="1"/>
    </row>
    <row r="42" spans="1:34" x14ac:dyDescent="0.3">
      <c r="A42">
        <v>4722</v>
      </c>
      <c r="B42" s="1">
        <v>5500</v>
      </c>
      <c r="C42" t="s">
        <v>192</v>
      </c>
      <c r="D42" s="1">
        <v>1612</v>
      </c>
      <c r="E42" s="1">
        <v>1358</v>
      </c>
      <c r="F42" t="s">
        <v>193</v>
      </c>
      <c r="G42">
        <v>1</v>
      </c>
      <c r="H42" s="1">
        <v>8350</v>
      </c>
      <c r="I42" s="2">
        <v>43685</v>
      </c>
      <c r="J42" t="s">
        <v>114</v>
      </c>
      <c r="K42" t="s">
        <v>47</v>
      </c>
      <c r="L42" s="1">
        <v>4800</v>
      </c>
      <c r="M42">
        <v>4722</v>
      </c>
      <c r="O42" t="s">
        <v>194</v>
      </c>
      <c r="Q42">
        <v>4.32</v>
      </c>
      <c r="R42" s="2">
        <v>47021</v>
      </c>
      <c r="V42" s="2"/>
      <c r="AH42" s="1"/>
    </row>
    <row r="43" spans="1:34" x14ac:dyDescent="0.3">
      <c r="A43">
        <v>5694</v>
      </c>
      <c r="B43" s="1">
        <v>35000</v>
      </c>
      <c r="C43" t="s">
        <v>195</v>
      </c>
      <c r="D43" s="1">
        <v>3093</v>
      </c>
      <c r="E43" s="1">
        <v>3435</v>
      </c>
      <c r="F43" t="s">
        <v>196</v>
      </c>
      <c r="J43" t="s">
        <v>38</v>
      </c>
      <c r="K43" t="s">
        <v>42</v>
      </c>
      <c r="L43" s="1">
        <v>11000</v>
      </c>
      <c r="M43">
        <v>5694</v>
      </c>
      <c r="N43" t="s">
        <v>197</v>
      </c>
      <c r="O43" t="s">
        <v>198</v>
      </c>
      <c r="P43">
        <v>13</v>
      </c>
    </row>
    <row r="44" spans="1:34" x14ac:dyDescent="0.3">
      <c r="A44">
        <v>5683</v>
      </c>
      <c r="B44" s="1">
        <v>10000</v>
      </c>
      <c r="C44" t="s">
        <v>199</v>
      </c>
      <c r="D44" s="1">
        <v>1478</v>
      </c>
      <c r="E44" s="1">
        <v>2613</v>
      </c>
      <c r="F44" t="s">
        <v>200</v>
      </c>
      <c r="J44" t="s">
        <v>38</v>
      </c>
      <c r="K44" t="s">
        <v>47</v>
      </c>
      <c r="L44" s="1">
        <v>1585</v>
      </c>
      <c r="M44">
        <v>5683</v>
      </c>
      <c r="N44" t="s">
        <v>201</v>
      </c>
      <c r="O44" t="s">
        <v>202</v>
      </c>
      <c r="P44">
        <v>13</v>
      </c>
      <c r="W44" s="1"/>
    </row>
    <row r="45" spans="1:34" x14ac:dyDescent="0.3">
      <c r="A45">
        <v>3858</v>
      </c>
      <c r="B45" s="1">
        <v>10500</v>
      </c>
      <c r="C45" t="s">
        <v>203</v>
      </c>
      <c r="D45" s="1">
        <v>3547</v>
      </c>
      <c r="E45" s="1">
        <v>2983</v>
      </c>
      <c r="F45" t="s">
        <v>204</v>
      </c>
      <c r="H45" s="1">
        <v>25000</v>
      </c>
      <c r="I45" s="2">
        <v>44170</v>
      </c>
      <c r="J45" t="s">
        <v>114</v>
      </c>
      <c r="K45" t="s">
        <v>47</v>
      </c>
      <c r="L45" s="1">
        <v>7000</v>
      </c>
      <c r="M45">
        <v>3858</v>
      </c>
      <c r="N45" t="s">
        <v>205</v>
      </c>
      <c r="O45" t="s">
        <v>206</v>
      </c>
      <c r="P45">
        <v>5</v>
      </c>
      <c r="Q45">
        <v>4.12</v>
      </c>
      <c r="R45" s="2">
        <v>46943</v>
      </c>
      <c r="V45" s="2"/>
      <c r="X45" s="1"/>
    </row>
    <row r="46" spans="1:34" x14ac:dyDescent="0.3">
      <c r="A46">
        <v>5643</v>
      </c>
      <c r="B46" s="1">
        <v>150000</v>
      </c>
      <c r="C46" t="s">
        <v>207</v>
      </c>
      <c r="D46" s="1">
        <v>7476</v>
      </c>
      <c r="E46" s="1">
        <v>7303</v>
      </c>
      <c r="F46" t="s">
        <v>179</v>
      </c>
      <c r="G46">
        <v>1</v>
      </c>
      <c r="J46" t="s">
        <v>38</v>
      </c>
      <c r="K46" t="s">
        <v>42</v>
      </c>
      <c r="L46" s="1">
        <v>72000</v>
      </c>
      <c r="M46">
        <v>5643</v>
      </c>
      <c r="N46" t="s">
        <v>208</v>
      </c>
      <c r="O46" t="s">
        <v>209</v>
      </c>
      <c r="W46" s="1"/>
    </row>
    <row r="47" spans="1:34" x14ac:dyDescent="0.3">
      <c r="A47">
        <v>5688</v>
      </c>
      <c r="B47" s="1">
        <v>23000</v>
      </c>
      <c r="C47" t="s">
        <v>40</v>
      </c>
      <c r="D47" s="1">
        <v>4753</v>
      </c>
      <c r="E47" s="1">
        <v>2970</v>
      </c>
      <c r="F47" t="s">
        <v>210</v>
      </c>
      <c r="J47" t="s">
        <v>38</v>
      </c>
      <c r="K47" t="s">
        <v>42</v>
      </c>
      <c r="L47" s="1">
        <v>5000</v>
      </c>
      <c r="M47">
        <v>5688</v>
      </c>
      <c r="N47" t="s">
        <v>211</v>
      </c>
      <c r="O47" t="s">
        <v>212</v>
      </c>
      <c r="P47">
        <v>57</v>
      </c>
      <c r="Z47" s="1"/>
    </row>
    <row r="48" spans="1:34" x14ac:dyDescent="0.3">
      <c r="A48">
        <v>5273</v>
      </c>
      <c r="B48" s="1">
        <v>10500</v>
      </c>
      <c r="C48" t="s">
        <v>213</v>
      </c>
      <c r="D48" s="1">
        <v>2766</v>
      </c>
      <c r="E48" s="1">
        <v>2818</v>
      </c>
      <c r="F48" t="s">
        <v>149</v>
      </c>
      <c r="H48" s="1">
        <v>13000</v>
      </c>
      <c r="I48" s="2">
        <v>45127</v>
      </c>
      <c r="J48" t="s">
        <v>38</v>
      </c>
      <c r="K48" t="s">
        <v>42</v>
      </c>
      <c r="L48" s="1">
        <v>6500</v>
      </c>
      <c r="M48">
        <v>5273</v>
      </c>
      <c r="N48" t="s">
        <v>150</v>
      </c>
      <c r="O48" t="s">
        <v>214</v>
      </c>
      <c r="P48">
        <v>4</v>
      </c>
      <c r="AB48" s="1"/>
    </row>
    <row r="49" spans="1:35" x14ac:dyDescent="0.3">
      <c r="A49">
        <v>5646</v>
      </c>
      <c r="B49" s="1">
        <v>26600</v>
      </c>
      <c r="C49" t="s">
        <v>215</v>
      </c>
      <c r="D49" s="1">
        <v>2908</v>
      </c>
      <c r="E49" s="1">
        <v>2455</v>
      </c>
      <c r="F49" t="s">
        <v>216</v>
      </c>
      <c r="G49">
        <v>1</v>
      </c>
      <c r="J49" t="s">
        <v>57</v>
      </c>
      <c r="K49" t="s">
        <v>42</v>
      </c>
      <c r="L49" s="1">
        <v>14500</v>
      </c>
      <c r="M49">
        <v>5646</v>
      </c>
      <c r="N49" t="s">
        <v>217</v>
      </c>
      <c r="O49" t="s">
        <v>218</v>
      </c>
      <c r="Q49">
        <v>30</v>
      </c>
      <c r="R49" s="2">
        <v>56388</v>
      </c>
      <c r="V49" s="2"/>
      <c r="Y49" s="1"/>
    </row>
    <row r="50" spans="1:35" x14ac:dyDescent="0.3">
      <c r="A50">
        <v>5411</v>
      </c>
      <c r="B50" s="1">
        <v>96700</v>
      </c>
      <c r="C50" t="s">
        <v>219</v>
      </c>
      <c r="D50" s="1">
        <v>13028</v>
      </c>
      <c r="E50" s="1">
        <v>8989</v>
      </c>
      <c r="F50" t="s">
        <v>220</v>
      </c>
      <c r="H50" s="1">
        <v>61000</v>
      </c>
      <c r="I50" s="2">
        <v>45247</v>
      </c>
      <c r="J50" t="s">
        <v>57</v>
      </c>
      <c r="K50" t="s">
        <v>42</v>
      </c>
      <c r="M50">
        <v>5411</v>
      </c>
      <c r="N50" t="s">
        <v>221</v>
      </c>
      <c r="O50" t="s">
        <v>222</v>
      </c>
      <c r="P50">
        <v>9</v>
      </c>
      <c r="Q50">
        <v>29.5</v>
      </c>
      <c r="R50" s="2">
        <v>56205</v>
      </c>
      <c r="V50" s="2"/>
      <c r="AC50" s="1"/>
    </row>
    <row r="51" spans="1:35" x14ac:dyDescent="0.3">
      <c r="A51">
        <v>5198</v>
      </c>
      <c r="B51" s="1">
        <v>36000</v>
      </c>
      <c r="C51" t="s">
        <v>223</v>
      </c>
      <c r="D51" s="1">
        <v>6844</v>
      </c>
      <c r="E51" t="s">
        <v>36</v>
      </c>
      <c r="F51" t="s">
        <v>224</v>
      </c>
      <c r="H51" s="1">
        <v>20500</v>
      </c>
      <c r="I51" s="2">
        <v>45057</v>
      </c>
      <c r="J51" t="s">
        <v>57</v>
      </c>
      <c r="K51" t="s">
        <v>42</v>
      </c>
      <c r="L51" s="1">
        <v>10250</v>
      </c>
      <c r="M51">
        <v>5198</v>
      </c>
      <c r="N51" t="s">
        <v>225</v>
      </c>
      <c r="O51" t="s">
        <v>226</v>
      </c>
      <c r="P51">
        <v>2</v>
      </c>
      <c r="Q51">
        <v>28.98</v>
      </c>
      <c r="R51" s="2">
        <v>56015</v>
      </c>
      <c r="V51" s="2"/>
    </row>
    <row r="52" spans="1:35" x14ac:dyDescent="0.3">
      <c r="A52">
        <v>5472</v>
      </c>
      <c r="B52" s="1">
        <v>16000</v>
      </c>
      <c r="C52" t="s">
        <v>227</v>
      </c>
      <c r="D52" s="1">
        <v>3300</v>
      </c>
      <c r="E52" t="s">
        <v>36</v>
      </c>
      <c r="F52" t="s">
        <v>228</v>
      </c>
      <c r="G52">
        <v>1</v>
      </c>
      <c r="H52" s="1">
        <v>11000</v>
      </c>
      <c r="I52" s="2">
        <v>45273</v>
      </c>
      <c r="J52" t="s">
        <v>38</v>
      </c>
      <c r="K52" t="s">
        <v>36</v>
      </c>
      <c r="L52" s="1">
        <v>5500</v>
      </c>
      <c r="M52">
        <v>5472</v>
      </c>
      <c r="N52" t="s">
        <v>39</v>
      </c>
      <c r="O52" t="s">
        <v>229</v>
      </c>
    </row>
    <row r="53" spans="1:35" x14ac:dyDescent="0.3">
      <c r="A53">
        <v>5640</v>
      </c>
      <c r="B53" s="1">
        <v>42000</v>
      </c>
      <c r="C53" t="s">
        <v>227</v>
      </c>
      <c r="D53" s="1">
        <v>8658</v>
      </c>
      <c r="E53" s="1">
        <v>10189</v>
      </c>
      <c r="F53" t="s">
        <v>230</v>
      </c>
      <c r="J53" t="s">
        <v>57</v>
      </c>
      <c r="K53" t="s">
        <v>42</v>
      </c>
      <c r="L53" s="1">
        <v>29000</v>
      </c>
      <c r="M53">
        <v>5640</v>
      </c>
      <c r="N53" t="s">
        <v>231</v>
      </c>
      <c r="O53" t="s">
        <v>232</v>
      </c>
      <c r="P53">
        <v>39</v>
      </c>
      <c r="Q53">
        <v>30</v>
      </c>
      <c r="R53" s="2">
        <v>56386</v>
      </c>
      <c r="V53" s="2"/>
      <c r="AF53" s="1"/>
    </row>
    <row r="54" spans="1:35" x14ac:dyDescent="0.3">
      <c r="A54">
        <v>5645</v>
      </c>
      <c r="B54" s="1">
        <v>70750</v>
      </c>
      <c r="C54" t="s">
        <v>233</v>
      </c>
      <c r="D54" s="1">
        <v>10105</v>
      </c>
      <c r="E54" s="1">
        <v>9331</v>
      </c>
      <c r="F54" t="s">
        <v>234</v>
      </c>
      <c r="J54" t="s">
        <v>38</v>
      </c>
      <c r="K54" t="s">
        <v>42</v>
      </c>
      <c r="L54" s="1">
        <v>40000</v>
      </c>
      <c r="M54">
        <v>5645</v>
      </c>
      <c r="N54" t="s">
        <v>235</v>
      </c>
      <c r="O54" t="s">
        <v>236</v>
      </c>
      <c r="P54">
        <v>4</v>
      </c>
    </row>
    <row r="55" spans="1:35" x14ac:dyDescent="0.3">
      <c r="A55">
        <v>5364</v>
      </c>
      <c r="B55" s="1">
        <v>100000</v>
      </c>
      <c r="C55" t="s">
        <v>237</v>
      </c>
      <c r="D55" s="1">
        <v>21566</v>
      </c>
      <c r="E55" s="1">
        <v>20139</v>
      </c>
      <c r="F55" t="s">
        <v>238</v>
      </c>
      <c r="J55" t="s">
        <v>38</v>
      </c>
      <c r="K55" t="s">
        <v>52</v>
      </c>
      <c r="L55" s="1">
        <v>65000</v>
      </c>
      <c r="M55">
        <v>5364</v>
      </c>
      <c r="N55" t="s">
        <v>239</v>
      </c>
      <c r="O55" t="s">
        <v>240</v>
      </c>
      <c r="P55">
        <v>85</v>
      </c>
      <c r="W55" s="1"/>
    </row>
    <row r="56" spans="1:35" x14ac:dyDescent="0.3">
      <c r="A56">
        <v>5469</v>
      </c>
      <c r="B56" s="1">
        <v>31500</v>
      </c>
      <c r="C56" t="s">
        <v>241</v>
      </c>
      <c r="D56" s="1">
        <v>4693</v>
      </c>
      <c r="E56" s="1">
        <v>5590</v>
      </c>
      <c r="F56" t="s">
        <v>242</v>
      </c>
      <c r="H56" s="1">
        <v>46000</v>
      </c>
      <c r="I56" s="2">
        <v>44587</v>
      </c>
      <c r="J56" t="s">
        <v>38</v>
      </c>
      <c r="K56" t="s">
        <v>42</v>
      </c>
      <c r="L56" s="1">
        <v>18122</v>
      </c>
      <c r="M56">
        <v>5469</v>
      </c>
      <c r="N56" t="s">
        <v>243</v>
      </c>
      <c r="O56" t="s">
        <v>244</v>
      </c>
      <c r="P56">
        <v>34</v>
      </c>
      <c r="Z56" s="1"/>
    </row>
    <row r="57" spans="1:35" x14ac:dyDescent="0.3">
      <c r="A57">
        <v>5668</v>
      </c>
      <c r="B57" s="1">
        <v>37500</v>
      </c>
      <c r="C57" t="s">
        <v>132</v>
      </c>
      <c r="D57" s="1">
        <v>3813</v>
      </c>
      <c r="E57" s="1">
        <v>3361</v>
      </c>
      <c r="F57" t="s">
        <v>245</v>
      </c>
      <c r="J57" t="s">
        <v>38</v>
      </c>
      <c r="K57" t="s">
        <v>42</v>
      </c>
      <c r="L57" s="1">
        <v>15000</v>
      </c>
      <c r="M57">
        <v>5668</v>
      </c>
      <c r="N57" t="s">
        <v>246</v>
      </c>
      <c r="O57" t="s">
        <v>247</v>
      </c>
      <c r="P57">
        <v>55</v>
      </c>
      <c r="Z57" s="1"/>
    </row>
    <row r="58" spans="1:35" x14ac:dyDescent="0.3">
      <c r="A58">
        <v>5669</v>
      </c>
      <c r="B58" s="1">
        <v>10050</v>
      </c>
      <c r="C58" t="s">
        <v>248</v>
      </c>
      <c r="D58" s="1">
        <v>3147</v>
      </c>
      <c r="E58" t="s">
        <v>36</v>
      </c>
      <c r="F58" t="s">
        <v>249</v>
      </c>
      <c r="J58" t="s">
        <v>38</v>
      </c>
      <c r="K58" t="s">
        <v>36</v>
      </c>
      <c r="L58" s="1">
        <v>3147</v>
      </c>
      <c r="M58">
        <v>5669</v>
      </c>
      <c r="N58" t="s">
        <v>250</v>
      </c>
      <c r="O58" t="s">
        <v>59</v>
      </c>
      <c r="P58">
        <v>3</v>
      </c>
    </row>
    <row r="59" spans="1:35" x14ac:dyDescent="0.3">
      <c r="A59">
        <v>4902</v>
      </c>
      <c r="B59" s="1">
        <v>4500</v>
      </c>
      <c r="C59" t="s">
        <v>251</v>
      </c>
      <c r="D59" s="1">
        <v>1293</v>
      </c>
      <c r="E59" s="1">
        <v>1789</v>
      </c>
      <c r="F59" t="s">
        <v>252</v>
      </c>
      <c r="H59" s="1">
        <v>5500</v>
      </c>
      <c r="I59" s="2">
        <v>44871</v>
      </c>
      <c r="J59" t="s">
        <v>114</v>
      </c>
      <c r="K59" t="s">
        <v>47</v>
      </c>
      <c r="L59" s="1">
        <v>1911</v>
      </c>
      <c r="M59">
        <v>4902</v>
      </c>
      <c r="N59" t="s">
        <v>253</v>
      </c>
      <c r="O59" t="s">
        <v>254</v>
      </c>
      <c r="P59">
        <v>30</v>
      </c>
      <c r="Q59">
        <v>5.0999999999999996</v>
      </c>
      <c r="R59" s="2">
        <v>47289</v>
      </c>
      <c r="V59" s="2"/>
      <c r="X59" s="1"/>
    </row>
    <row r="60" spans="1:35" x14ac:dyDescent="0.3">
      <c r="A60">
        <v>5662</v>
      </c>
      <c r="B60" s="1">
        <v>73500</v>
      </c>
      <c r="C60" t="s">
        <v>255</v>
      </c>
      <c r="D60" s="1">
        <v>2599</v>
      </c>
      <c r="E60" s="1">
        <v>2584</v>
      </c>
      <c r="F60" t="s">
        <v>256</v>
      </c>
      <c r="G60">
        <v>1</v>
      </c>
      <c r="J60" t="s">
        <v>38</v>
      </c>
      <c r="K60" t="s">
        <v>36</v>
      </c>
      <c r="L60" s="1">
        <v>10000</v>
      </c>
      <c r="M60">
        <v>5662</v>
      </c>
      <c r="O60" t="s">
        <v>257</v>
      </c>
      <c r="AI60" s="1"/>
    </row>
    <row r="61" spans="1:35" x14ac:dyDescent="0.3">
      <c r="A61">
        <v>5118</v>
      </c>
      <c r="B61" s="1">
        <v>165000</v>
      </c>
      <c r="C61" t="s">
        <v>258</v>
      </c>
      <c r="D61" s="1">
        <v>19920</v>
      </c>
      <c r="E61" s="1">
        <v>17948</v>
      </c>
      <c r="F61" t="s">
        <v>259</v>
      </c>
      <c r="H61" s="1">
        <v>87500</v>
      </c>
      <c r="I61" s="2">
        <v>44523</v>
      </c>
      <c r="J61" t="s">
        <v>38</v>
      </c>
      <c r="K61" t="s">
        <v>52</v>
      </c>
      <c r="L61" s="1">
        <v>150000</v>
      </c>
      <c r="M61">
        <v>5118</v>
      </c>
      <c r="N61" t="s">
        <v>260</v>
      </c>
      <c r="O61" t="s">
        <v>261</v>
      </c>
      <c r="P61">
        <v>17</v>
      </c>
      <c r="AF61" s="1"/>
    </row>
    <row r="62" spans="1:35" x14ac:dyDescent="0.3">
      <c r="A62">
        <v>4879</v>
      </c>
      <c r="B62" s="1">
        <v>18000</v>
      </c>
      <c r="C62" t="s">
        <v>262</v>
      </c>
      <c r="D62" s="1">
        <v>1910</v>
      </c>
      <c r="E62" s="1">
        <v>1365</v>
      </c>
      <c r="F62" t="s">
        <v>263</v>
      </c>
      <c r="G62">
        <v>1</v>
      </c>
      <c r="H62" s="1">
        <v>14000</v>
      </c>
      <c r="I62" s="2">
        <v>44846</v>
      </c>
      <c r="J62" t="s">
        <v>38</v>
      </c>
      <c r="K62" t="s">
        <v>42</v>
      </c>
      <c r="L62" s="1">
        <v>16000</v>
      </c>
      <c r="M62">
        <v>4879</v>
      </c>
      <c r="N62" t="s">
        <v>205</v>
      </c>
      <c r="O62" t="s">
        <v>264</v>
      </c>
      <c r="AF62" s="1"/>
    </row>
    <row r="63" spans="1:35" x14ac:dyDescent="0.3">
      <c r="A63">
        <v>5233</v>
      </c>
      <c r="B63" s="1">
        <v>350000</v>
      </c>
      <c r="C63" t="s">
        <v>265</v>
      </c>
      <c r="D63" s="1">
        <v>38976</v>
      </c>
      <c r="E63" s="1">
        <v>33547</v>
      </c>
      <c r="F63" t="s">
        <v>266</v>
      </c>
      <c r="J63" t="s">
        <v>38</v>
      </c>
      <c r="K63" t="s">
        <v>52</v>
      </c>
      <c r="L63" s="1">
        <v>250000</v>
      </c>
      <c r="M63">
        <v>5233</v>
      </c>
      <c r="N63" t="s">
        <v>267</v>
      </c>
      <c r="O63" t="s">
        <v>268</v>
      </c>
      <c r="P63">
        <v>26</v>
      </c>
      <c r="T63" s="1"/>
    </row>
    <row r="64" spans="1:35" x14ac:dyDescent="0.3">
      <c r="A64">
        <v>5624</v>
      </c>
      <c r="B64" s="1">
        <v>37750</v>
      </c>
      <c r="C64" t="s">
        <v>269</v>
      </c>
      <c r="D64" s="1">
        <v>6088</v>
      </c>
      <c r="E64" s="1">
        <v>4910</v>
      </c>
      <c r="F64" t="s">
        <v>270</v>
      </c>
      <c r="J64" t="s">
        <v>38</v>
      </c>
      <c r="K64" t="s">
        <v>42</v>
      </c>
      <c r="L64" s="1">
        <v>20000</v>
      </c>
      <c r="M64">
        <v>5624</v>
      </c>
      <c r="N64" t="s">
        <v>271</v>
      </c>
      <c r="O64" t="s">
        <v>272</v>
      </c>
      <c r="P64">
        <v>66</v>
      </c>
      <c r="S64" s="1"/>
    </row>
    <row r="65" spans="1:36" x14ac:dyDescent="0.3">
      <c r="A65">
        <v>5658</v>
      </c>
      <c r="B65" s="1">
        <v>14100</v>
      </c>
      <c r="C65" t="s">
        <v>273</v>
      </c>
      <c r="D65" s="1">
        <v>2204</v>
      </c>
      <c r="E65" s="1">
        <v>2551</v>
      </c>
      <c r="F65" t="s">
        <v>274</v>
      </c>
      <c r="J65" t="s">
        <v>38</v>
      </c>
      <c r="K65" t="s">
        <v>42</v>
      </c>
      <c r="L65" s="1">
        <v>6500</v>
      </c>
      <c r="M65">
        <v>5658</v>
      </c>
      <c r="N65" t="s">
        <v>275</v>
      </c>
      <c r="O65" t="s">
        <v>276</v>
      </c>
      <c r="P65">
        <v>41</v>
      </c>
      <c r="S65" s="1"/>
    </row>
    <row r="66" spans="1:36" x14ac:dyDescent="0.3">
      <c r="A66">
        <v>5664</v>
      </c>
      <c r="B66" s="1">
        <v>250000</v>
      </c>
      <c r="C66" t="s">
        <v>277</v>
      </c>
      <c r="D66" s="1">
        <v>23902</v>
      </c>
      <c r="E66" s="1">
        <v>19873</v>
      </c>
      <c r="F66" t="s">
        <v>278</v>
      </c>
      <c r="J66" t="s">
        <v>38</v>
      </c>
      <c r="K66" t="s">
        <v>52</v>
      </c>
      <c r="L66" s="1">
        <v>115000</v>
      </c>
      <c r="M66">
        <v>5664</v>
      </c>
      <c r="N66" t="s">
        <v>279</v>
      </c>
      <c r="O66" t="s">
        <v>143</v>
      </c>
      <c r="P66">
        <v>8</v>
      </c>
    </row>
    <row r="67" spans="1:36" x14ac:dyDescent="0.3">
      <c r="A67">
        <v>5348</v>
      </c>
      <c r="B67" s="1">
        <v>19000</v>
      </c>
      <c r="C67" t="s">
        <v>280</v>
      </c>
      <c r="D67" s="1">
        <v>4404</v>
      </c>
      <c r="E67" s="1">
        <v>2125</v>
      </c>
      <c r="F67" t="s">
        <v>281</v>
      </c>
      <c r="H67" s="1">
        <v>12500</v>
      </c>
      <c r="I67" s="2">
        <v>45194</v>
      </c>
      <c r="J67" t="s">
        <v>38</v>
      </c>
      <c r="K67" t="s">
        <v>47</v>
      </c>
      <c r="L67" s="1">
        <v>6250</v>
      </c>
      <c r="M67">
        <v>5348</v>
      </c>
      <c r="N67" t="s">
        <v>282</v>
      </c>
      <c r="O67" t="s">
        <v>283</v>
      </c>
      <c r="P67">
        <v>72</v>
      </c>
      <c r="Y67" s="1"/>
    </row>
    <row r="68" spans="1:36" x14ac:dyDescent="0.3">
      <c r="A68">
        <v>5644</v>
      </c>
      <c r="B68" s="1">
        <v>141000</v>
      </c>
      <c r="C68" t="s">
        <v>284</v>
      </c>
      <c r="D68" s="1">
        <v>9084</v>
      </c>
      <c r="E68" s="1">
        <v>8284</v>
      </c>
      <c r="F68" t="s">
        <v>175</v>
      </c>
      <c r="J68" t="s">
        <v>38</v>
      </c>
      <c r="K68" t="s">
        <v>42</v>
      </c>
      <c r="L68" s="1">
        <v>40000</v>
      </c>
      <c r="M68">
        <v>5644</v>
      </c>
      <c r="N68" t="s">
        <v>285</v>
      </c>
      <c r="O68" t="s">
        <v>286</v>
      </c>
      <c r="P68">
        <v>46</v>
      </c>
      <c r="AC68" s="1"/>
    </row>
    <row r="69" spans="1:36" x14ac:dyDescent="0.3">
      <c r="A69">
        <v>5421</v>
      </c>
      <c r="B69" s="1">
        <v>17600</v>
      </c>
      <c r="C69" t="s">
        <v>287</v>
      </c>
      <c r="D69" s="1">
        <v>2313</v>
      </c>
      <c r="E69" s="1">
        <v>2987</v>
      </c>
      <c r="F69" t="s">
        <v>288</v>
      </c>
      <c r="H69" s="1">
        <v>13560</v>
      </c>
      <c r="I69" s="2">
        <v>45236</v>
      </c>
      <c r="J69" t="s">
        <v>38</v>
      </c>
      <c r="K69" t="s">
        <v>42</v>
      </c>
      <c r="L69" s="1">
        <v>16000</v>
      </c>
      <c r="M69">
        <v>5421</v>
      </c>
      <c r="N69" t="s">
        <v>289</v>
      </c>
      <c r="O69" t="s">
        <v>290</v>
      </c>
      <c r="P69">
        <v>6</v>
      </c>
      <c r="AA69" s="1"/>
    </row>
    <row r="70" spans="1:36" x14ac:dyDescent="0.3">
      <c r="A70">
        <v>5648</v>
      </c>
      <c r="B70" s="1">
        <v>186000</v>
      </c>
      <c r="C70" t="s">
        <v>291</v>
      </c>
      <c r="D70" s="1">
        <v>21381</v>
      </c>
      <c r="E70" s="1">
        <v>26024</v>
      </c>
      <c r="F70" t="s">
        <v>292</v>
      </c>
      <c r="J70" t="s">
        <v>38</v>
      </c>
      <c r="K70" t="s">
        <v>52</v>
      </c>
      <c r="L70" s="1">
        <v>90000</v>
      </c>
      <c r="M70">
        <v>5648</v>
      </c>
      <c r="N70" t="s">
        <v>293</v>
      </c>
      <c r="O70" t="s">
        <v>70</v>
      </c>
      <c r="P70">
        <v>62</v>
      </c>
      <c r="W70" s="1"/>
    </row>
    <row r="71" spans="1:36" x14ac:dyDescent="0.3">
      <c r="A71">
        <v>5665</v>
      </c>
      <c r="B71" s="1">
        <v>19500</v>
      </c>
      <c r="C71" t="s">
        <v>294</v>
      </c>
      <c r="D71" s="1">
        <v>4502</v>
      </c>
      <c r="E71" s="1">
        <v>2091</v>
      </c>
      <c r="F71" t="s">
        <v>295</v>
      </c>
      <c r="H71" s="1">
        <v>13000</v>
      </c>
      <c r="I71" s="2">
        <v>45216</v>
      </c>
      <c r="J71" t="s">
        <v>38</v>
      </c>
      <c r="K71" t="s">
        <v>42</v>
      </c>
      <c r="L71" s="1">
        <v>5012</v>
      </c>
      <c r="M71">
        <v>5665</v>
      </c>
      <c r="N71" t="s">
        <v>296</v>
      </c>
      <c r="P71">
        <v>13</v>
      </c>
      <c r="AF71" s="1"/>
    </row>
    <row r="72" spans="1:36" x14ac:dyDescent="0.3">
      <c r="A72">
        <v>5663</v>
      </c>
      <c r="B72" s="1">
        <v>8500</v>
      </c>
      <c r="C72" t="s">
        <v>297</v>
      </c>
      <c r="D72" s="1">
        <v>1867</v>
      </c>
      <c r="E72" s="1">
        <v>2272</v>
      </c>
      <c r="F72" t="s">
        <v>298</v>
      </c>
      <c r="J72" t="s">
        <v>38</v>
      </c>
      <c r="K72" t="s">
        <v>42</v>
      </c>
      <c r="L72" s="1">
        <v>7500</v>
      </c>
      <c r="M72">
        <v>5663</v>
      </c>
      <c r="N72" t="s">
        <v>299</v>
      </c>
      <c r="O72" t="s">
        <v>111</v>
      </c>
      <c r="P72">
        <v>23</v>
      </c>
    </row>
    <row r="73" spans="1:36" x14ac:dyDescent="0.3">
      <c r="A73">
        <v>4213</v>
      </c>
      <c r="B73" s="1">
        <v>25800</v>
      </c>
      <c r="C73" t="s">
        <v>300</v>
      </c>
      <c r="D73" s="1">
        <v>3164</v>
      </c>
      <c r="E73" s="1">
        <v>3542</v>
      </c>
      <c r="F73" t="s">
        <v>301</v>
      </c>
      <c r="J73" t="s">
        <v>57</v>
      </c>
      <c r="K73" t="s">
        <v>36</v>
      </c>
      <c r="L73" s="1">
        <v>8000</v>
      </c>
      <c r="M73">
        <v>4213</v>
      </c>
      <c r="N73" t="s">
        <v>302</v>
      </c>
      <c r="O73" t="s">
        <v>303</v>
      </c>
      <c r="P73">
        <v>65</v>
      </c>
      <c r="Q73">
        <v>30</v>
      </c>
      <c r="R73" s="2">
        <v>56369</v>
      </c>
      <c r="V73" s="2"/>
      <c r="AD73" s="1"/>
    </row>
    <row r="74" spans="1:36" x14ac:dyDescent="0.3">
      <c r="A74">
        <v>5638</v>
      </c>
      <c r="B74" s="1">
        <v>45000</v>
      </c>
      <c r="C74" t="s">
        <v>304</v>
      </c>
      <c r="D74" s="1">
        <v>9797</v>
      </c>
      <c r="E74" s="1">
        <v>7875</v>
      </c>
      <c r="F74" t="s">
        <v>305</v>
      </c>
      <c r="J74" t="s">
        <v>57</v>
      </c>
      <c r="K74" t="s">
        <v>36</v>
      </c>
      <c r="L74" s="1">
        <v>20000</v>
      </c>
      <c r="M74">
        <v>5638</v>
      </c>
      <c r="N74" t="s">
        <v>306</v>
      </c>
      <c r="O74" t="s">
        <v>307</v>
      </c>
      <c r="P74">
        <v>56</v>
      </c>
      <c r="Q74">
        <v>30</v>
      </c>
      <c r="R74" s="2">
        <v>56368</v>
      </c>
      <c r="T74" s="1"/>
      <c r="V74" s="2"/>
    </row>
    <row r="75" spans="1:36" x14ac:dyDescent="0.3">
      <c r="A75">
        <v>5641</v>
      </c>
      <c r="B75" s="1">
        <v>22000</v>
      </c>
      <c r="C75" t="s">
        <v>308</v>
      </c>
      <c r="D75" s="1">
        <v>4888</v>
      </c>
      <c r="E75" t="s">
        <v>36</v>
      </c>
      <c r="F75" t="s">
        <v>309</v>
      </c>
      <c r="G75">
        <v>1</v>
      </c>
      <c r="J75" t="s">
        <v>38</v>
      </c>
      <c r="K75" t="s">
        <v>36</v>
      </c>
      <c r="L75" s="1">
        <v>8000</v>
      </c>
      <c r="M75">
        <v>5641</v>
      </c>
      <c r="N75" t="s">
        <v>310</v>
      </c>
      <c r="O75" t="s">
        <v>311</v>
      </c>
      <c r="AJ75" s="1"/>
    </row>
    <row r="76" spans="1:36" x14ac:dyDescent="0.3">
      <c r="A76">
        <v>5656</v>
      </c>
      <c r="B76" s="1">
        <v>26000</v>
      </c>
      <c r="C76" t="s">
        <v>312</v>
      </c>
      <c r="D76" s="1">
        <v>4425</v>
      </c>
      <c r="E76" s="1">
        <v>5051</v>
      </c>
      <c r="F76" t="s">
        <v>313</v>
      </c>
      <c r="J76" t="s">
        <v>38</v>
      </c>
      <c r="K76" t="s">
        <v>42</v>
      </c>
      <c r="L76" s="1">
        <v>18500</v>
      </c>
      <c r="M76">
        <v>5656</v>
      </c>
      <c r="N76" t="s">
        <v>314</v>
      </c>
      <c r="P76">
        <v>10</v>
      </c>
      <c r="X76" s="1"/>
    </row>
    <row r="77" spans="1:36" x14ac:dyDescent="0.3">
      <c r="A77">
        <v>5611</v>
      </c>
      <c r="B77" s="1">
        <v>150000</v>
      </c>
      <c r="C77" t="s">
        <v>315</v>
      </c>
      <c r="D77" s="1">
        <v>6498</v>
      </c>
      <c r="E77" s="1">
        <v>6461</v>
      </c>
      <c r="F77" t="s">
        <v>256</v>
      </c>
      <c r="G77">
        <v>1</v>
      </c>
      <c r="J77" t="s">
        <v>38</v>
      </c>
      <c r="K77" t="s">
        <v>36</v>
      </c>
      <c r="L77" s="1">
        <v>64000</v>
      </c>
      <c r="M77">
        <v>5611</v>
      </c>
      <c r="O77" t="s">
        <v>316</v>
      </c>
      <c r="AI77" s="1"/>
    </row>
    <row r="78" spans="1:36" x14ac:dyDescent="0.3">
      <c r="A78">
        <v>5631</v>
      </c>
      <c r="B78" s="1">
        <v>6000</v>
      </c>
      <c r="C78" t="s">
        <v>317</v>
      </c>
      <c r="D78" s="1">
        <v>961</v>
      </c>
      <c r="E78" s="1">
        <v>851</v>
      </c>
      <c r="F78" t="s">
        <v>318</v>
      </c>
      <c r="J78" t="s">
        <v>57</v>
      </c>
      <c r="K78" t="s">
        <v>47</v>
      </c>
      <c r="L78" s="1">
        <v>3000</v>
      </c>
      <c r="M78">
        <v>5631</v>
      </c>
      <c r="N78" t="s">
        <v>319</v>
      </c>
      <c r="O78" t="s">
        <v>44</v>
      </c>
      <c r="P78">
        <v>18</v>
      </c>
      <c r="Q78">
        <v>30</v>
      </c>
      <c r="R78" s="2">
        <v>56364</v>
      </c>
      <c r="S78" s="1"/>
      <c r="V78" s="2"/>
    </row>
    <row r="79" spans="1:36" x14ac:dyDescent="0.3">
      <c r="A79">
        <v>5647</v>
      </c>
      <c r="B79" s="1">
        <v>5500</v>
      </c>
      <c r="C79" t="s">
        <v>320</v>
      </c>
      <c r="D79" s="1">
        <v>1783</v>
      </c>
      <c r="E79" s="1">
        <v>924</v>
      </c>
      <c r="F79" t="s">
        <v>321</v>
      </c>
      <c r="J79" t="s">
        <v>38</v>
      </c>
      <c r="K79" t="s">
        <v>47</v>
      </c>
      <c r="L79" s="1">
        <v>1783</v>
      </c>
      <c r="M79">
        <v>5647</v>
      </c>
      <c r="N79" t="s">
        <v>322</v>
      </c>
      <c r="O79" t="s">
        <v>323</v>
      </c>
      <c r="P79">
        <v>4</v>
      </c>
    </row>
    <row r="80" spans="1:36" x14ac:dyDescent="0.3">
      <c r="A80">
        <v>5476</v>
      </c>
      <c r="B80" s="1">
        <v>15000</v>
      </c>
      <c r="C80" t="s">
        <v>324</v>
      </c>
      <c r="D80" s="1">
        <v>4446</v>
      </c>
      <c r="E80" s="1">
        <v>4337</v>
      </c>
      <c r="F80" t="s">
        <v>325</v>
      </c>
      <c r="H80" s="1">
        <v>11500</v>
      </c>
      <c r="I80" s="2">
        <v>45295</v>
      </c>
      <c r="J80" t="s">
        <v>114</v>
      </c>
      <c r="K80" t="s">
        <v>42</v>
      </c>
      <c r="L80" s="1">
        <v>5750</v>
      </c>
      <c r="M80">
        <v>5476</v>
      </c>
      <c r="N80" t="s">
        <v>326</v>
      </c>
      <c r="O80" t="s">
        <v>63</v>
      </c>
      <c r="P80">
        <v>26</v>
      </c>
      <c r="Q80">
        <v>5.93</v>
      </c>
      <c r="R80" s="2">
        <v>47568</v>
      </c>
      <c r="V80" s="2"/>
      <c r="AB80" s="1"/>
    </row>
    <row r="81" spans="1:35" x14ac:dyDescent="0.3">
      <c r="A81">
        <v>5628</v>
      </c>
      <c r="B81" s="1">
        <v>9000</v>
      </c>
      <c r="C81" t="s">
        <v>327</v>
      </c>
      <c r="D81" s="1">
        <v>1378</v>
      </c>
      <c r="E81" s="1">
        <v>1420</v>
      </c>
      <c r="F81" t="s">
        <v>328</v>
      </c>
      <c r="J81" t="s">
        <v>38</v>
      </c>
      <c r="K81" t="s">
        <v>47</v>
      </c>
      <c r="L81" s="1">
        <v>4000</v>
      </c>
      <c r="M81">
        <v>5628</v>
      </c>
      <c r="N81" t="s">
        <v>329</v>
      </c>
      <c r="O81" t="s">
        <v>330</v>
      </c>
      <c r="P81">
        <v>32</v>
      </c>
      <c r="S81" s="1"/>
    </row>
    <row r="82" spans="1:35" x14ac:dyDescent="0.3">
      <c r="A82">
        <v>5627</v>
      </c>
      <c r="B82" s="1">
        <v>14500</v>
      </c>
      <c r="C82" t="s">
        <v>331</v>
      </c>
      <c r="D82" s="1">
        <v>2416</v>
      </c>
      <c r="E82" s="1">
        <v>2132</v>
      </c>
      <c r="F82" t="s">
        <v>332</v>
      </c>
      <c r="J82" t="s">
        <v>38</v>
      </c>
      <c r="K82" t="s">
        <v>42</v>
      </c>
      <c r="L82" s="1">
        <v>8000</v>
      </c>
      <c r="M82">
        <v>5627</v>
      </c>
      <c r="N82" t="s">
        <v>333</v>
      </c>
      <c r="O82" t="s">
        <v>334</v>
      </c>
      <c r="P82">
        <v>33</v>
      </c>
      <c r="X82" s="1"/>
    </row>
    <row r="83" spans="1:35" x14ac:dyDescent="0.3">
      <c r="A83">
        <v>5630</v>
      </c>
      <c r="B83" s="1">
        <v>59000</v>
      </c>
      <c r="C83" t="s">
        <v>335</v>
      </c>
      <c r="D83" s="1">
        <v>4602</v>
      </c>
      <c r="E83" s="1">
        <v>4218</v>
      </c>
      <c r="F83" t="s">
        <v>336</v>
      </c>
      <c r="J83" t="s">
        <v>38</v>
      </c>
      <c r="K83" t="s">
        <v>42</v>
      </c>
      <c r="L83" s="1">
        <v>23000</v>
      </c>
      <c r="M83">
        <v>5630</v>
      </c>
      <c r="N83" t="s">
        <v>337</v>
      </c>
      <c r="O83" t="s">
        <v>338</v>
      </c>
      <c r="P83">
        <v>19</v>
      </c>
      <c r="Z83" s="1"/>
    </row>
    <row r="84" spans="1:35" x14ac:dyDescent="0.3">
      <c r="A84">
        <v>5632</v>
      </c>
      <c r="B84" s="1">
        <v>13750</v>
      </c>
      <c r="C84" t="s">
        <v>339</v>
      </c>
      <c r="D84" s="1">
        <v>5872</v>
      </c>
      <c r="E84" s="1">
        <v>3029</v>
      </c>
      <c r="F84" t="s">
        <v>340</v>
      </c>
      <c r="J84" t="s">
        <v>38</v>
      </c>
      <c r="K84" t="s">
        <v>42</v>
      </c>
      <c r="L84" s="1">
        <v>5000</v>
      </c>
      <c r="M84">
        <v>5632</v>
      </c>
      <c r="N84" t="s">
        <v>341</v>
      </c>
      <c r="O84" t="s">
        <v>147</v>
      </c>
      <c r="P84">
        <v>25</v>
      </c>
      <c r="AA84" s="1"/>
    </row>
    <row r="85" spans="1:35" x14ac:dyDescent="0.3">
      <c r="A85">
        <v>5264</v>
      </c>
      <c r="B85" s="1">
        <v>12550</v>
      </c>
      <c r="C85" t="s">
        <v>342</v>
      </c>
      <c r="D85" s="1">
        <v>2922</v>
      </c>
      <c r="E85" s="1">
        <v>2479</v>
      </c>
      <c r="F85" t="s">
        <v>343</v>
      </c>
      <c r="H85" s="1">
        <v>9450</v>
      </c>
      <c r="I85" s="2">
        <v>45123</v>
      </c>
      <c r="J85" t="s">
        <v>114</v>
      </c>
      <c r="K85" t="s">
        <v>47</v>
      </c>
      <c r="L85" s="1">
        <v>4725</v>
      </c>
      <c r="M85">
        <v>5264</v>
      </c>
      <c r="N85" t="s">
        <v>344</v>
      </c>
      <c r="O85" t="s">
        <v>345</v>
      </c>
      <c r="P85">
        <v>5</v>
      </c>
      <c r="Q85">
        <v>5.82</v>
      </c>
      <c r="R85" s="2">
        <v>47521</v>
      </c>
      <c r="V85" s="2"/>
      <c r="W85" s="1"/>
    </row>
    <row r="86" spans="1:35" x14ac:dyDescent="0.3">
      <c r="A86">
        <v>5360</v>
      </c>
      <c r="B86" s="1">
        <v>20800</v>
      </c>
      <c r="C86" t="s">
        <v>346</v>
      </c>
      <c r="D86" s="1">
        <v>4217</v>
      </c>
      <c r="E86" s="1">
        <v>2337</v>
      </c>
      <c r="F86" t="s">
        <v>347</v>
      </c>
      <c r="G86">
        <v>1</v>
      </c>
      <c r="J86" t="s">
        <v>38</v>
      </c>
      <c r="K86" t="s">
        <v>42</v>
      </c>
      <c r="L86" s="1">
        <v>10000</v>
      </c>
      <c r="M86">
        <v>5360</v>
      </c>
      <c r="N86" t="s">
        <v>348</v>
      </c>
      <c r="O86" t="s">
        <v>349</v>
      </c>
      <c r="W86" s="1"/>
    </row>
    <row r="87" spans="1:35" x14ac:dyDescent="0.3">
      <c r="A87">
        <v>5339</v>
      </c>
      <c r="B87" s="1">
        <v>28000</v>
      </c>
      <c r="C87" t="s">
        <v>350</v>
      </c>
      <c r="D87" s="1">
        <v>2998</v>
      </c>
      <c r="E87" s="1">
        <v>3098</v>
      </c>
      <c r="F87" t="s">
        <v>351</v>
      </c>
      <c r="J87" t="s">
        <v>38</v>
      </c>
      <c r="K87" t="s">
        <v>42</v>
      </c>
      <c r="L87" s="1">
        <v>13000</v>
      </c>
      <c r="M87">
        <v>5339</v>
      </c>
      <c r="N87" t="s">
        <v>352</v>
      </c>
      <c r="O87" t="s">
        <v>353</v>
      </c>
      <c r="P87">
        <v>97</v>
      </c>
      <c r="X87" s="1"/>
    </row>
    <row r="88" spans="1:35" x14ac:dyDescent="0.3">
      <c r="A88">
        <v>5599</v>
      </c>
      <c r="B88" s="1">
        <v>124500</v>
      </c>
      <c r="C88" t="s">
        <v>354</v>
      </c>
      <c r="D88" s="1">
        <v>14074</v>
      </c>
      <c r="E88" s="1">
        <v>11191</v>
      </c>
      <c r="F88" t="s">
        <v>355</v>
      </c>
      <c r="J88" t="s">
        <v>38</v>
      </c>
      <c r="K88" t="s">
        <v>52</v>
      </c>
      <c r="L88" s="1">
        <v>60000</v>
      </c>
      <c r="M88">
        <v>5599</v>
      </c>
      <c r="N88" t="s">
        <v>142</v>
      </c>
      <c r="O88" t="s">
        <v>356</v>
      </c>
      <c r="P88">
        <v>109</v>
      </c>
      <c r="Z88" s="1"/>
    </row>
    <row r="89" spans="1:35" x14ac:dyDescent="0.3">
      <c r="A89">
        <v>5582</v>
      </c>
      <c r="B89" s="1">
        <v>63500</v>
      </c>
      <c r="C89" t="s">
        <v>357</v>
      </c>
      <c r="D89" s="1">
        <v>12130</v>
      </c>
      <c r="E89" s="1">
        <v>8383</v>
      </c>
      <c r="F89" t="s">
        <v>358</v>
      </c>
      <c r="J89" t="s">
        <v>38</v>
      </c>
      <c r="K89" t="s">
        <v>42</v>
      </c>
      <c r="L89" s="1">
        <v>16000</v>
      </c>
      <c r="M89">
        <v>5582</v>
      </c>
      <c r="N89" t="s">
        <v>359</v>
      </c>
      <c r="O89" t="s">
        <v>360</v>
      </c>
      <c r="P89">
        <v>87</v>
      </c>
      <c r="AF89" s="1"/>
    </row>
    <row r="90" spans="1:35" x14ac:dyDescent="0.3">
      <c r="A90">
        <v>5178</v>
      </c>
      <c r="B90" s="1">
        <v>185000</v>
      </c>
      <c r="C90" t="s">
        <v>327</v>
      </c>
      <c r="D90" s="1">
        <v>28340</v>
      </c>
      <c r="E90" s="1">
        <v>41431</v>
      </c>
      <c r="F90" t="s">
        <v>361</v>
      </c>
      <c r="J90" t="s">
        <v>38</v>
      </c>
      <c r="K90" t="s">
        <v>52</v>
      </c>
      <c r="L90" s="1">
        <v>95000</v>
      </c>
      <c r="M90">
        <v>5178</v>
      </c>
      <c r="N90" t="s">
        <v>362</v>
      </c>
      <c r="O90" t="s">
        <v>363</v>
      </c>
      <c r="P90">
        <v>14</v>
      </c>
      <c r="AA90" s="1"/>
    </row>
    <row r="91" spans="1:35" x14ac:dyDescent="0.3">
      <c r="A91">
        <v>4594</v>
      </c>
      <c r="B91" s="1">
        <v>17500</v>
      </c>
      <c r="C91" t="s">
        <v>364</v>
      </c>
      <c r="D91" s="1">
        <v>2127</v>
      </c>
      <c r="E91" s="1">
        <v>2294</v>
      </c>
      <c r="F91" t="s">
        <v>365</v>
      </c>
      <c r="H91" s="1">
        <v>10500</v>
      </c>
      <c r="I91" s="2">
        <v>44653</v>
      </c>
      <c r="J91" t="s">
        <v>38</v>
      </c>
      <c r="K91" t="s">
        <v>42</v>
      </c>
      <c r="L91" s="1">
        <v>15000</v>
      </c>
      <c r="M91">
        <v>4594</v>
      </c>
      <c r="N91" t="s">
        <v>366</v>
      </c>
      <c r="O91" t="s">
        <v>367</v>
      </c>
      <c r="P91">
        <v>2</v>
      </c>
      <c r="AA91" s="1"/>
    </row>
    <row r="92" spans="1:35" x14ac:dyDescent="0.3">
      <c r="A92">
        <v>5032</v>
      </c>
      <c r="B92" s="1">
        <v>38500</v>
      </c>
      <c r="C92" t="s">
        <v>368</v>
      </c>
      <c r="D92" s="1">
        <v>4322</v>
      </c>
      <c r="E92" s="1">
        <v>5577</v>
      </c>
      <c r="F92" t="s">
        <v>369</v>
      </c>
      <c r="G92">
        <v>1</v>
      </c>
      <c r="H92" s="1">
        <v>30500</v>
      </c>
      <c r="I92" s="2">
        <v>44956</v>
      </c>
      <c r="J92" t="s">
        <v>38</v>
      </c>
      <c r="K92" t="s">
        <v>42</v>
      </c>
      <c r="L92" s="1">
        <v>4853</v>
      </c>
      <c r="M92">
        <v>5032</v>
      </c>
      <c r="N92" t="s">
        <v>370</v>
      </c>
      <c r="O92" t="s">
        <v>371</v>
      </c>
      <c r="W92" s="1"/>
    </row>
    <row r="93" spans="1:35" x14ac:dyDescent="0.3">
      <c r="A93">
        <v>5291</v>
      </c>
      <c r="B93" s="1">
        <v>205663</v>
      </c>
      <c r="C93" t="s">
        <v>372</v>
      </c>
      <c r="D93" s="1">
        <v>14970</v>
      </c>
      <c r="E93" s="1">
        <v>15954</v>
      </c>
      <c r="F93" t="s">
        <v>373</v>
      </c>
      <c r="J93" t="s">
        <v>38</v>
      </c>
      <c r="K93" t="s">
        <v>36</v>
      </c>
      <c r="L93" s="1">
        <v>100000</v>
      </c>
      <c r="M93">
        <v>5291</v>
      </c>
      <c r="N93" t="s">
        <v>374</v>
      </c>
      <c r="O93" t="s">
        <v>375</v>
      </c>
      <c r="P93">
        <v>785</v>
      </c>
      <c r="AD93" s="1"/>
    </row>
    <row r="94" spans="1:35" x14ac:dyDescent="0.3">
      <c r="A94">
        <v>5580</v>
      </c>
      <c r="B94" s="1">
        <v>63000</v>
      </c>
      <c r="C94" t="s">
        <v>376</v>
      </c>
      <c r="D94" s="1">
        <v>2553</v>
      </c>
      <c r="E94" s="1">
        <v>2600</v>
      </c>
      <c r="F94" t="s">
        <v>377</v>
      </c>
      <c r="G94">
        <v>1</v>
      </c>
      <c r="J94" t="s">
        <v>38</v>
      </c>
      <c r="K94" t="s">
        <v>36</v>
      </c>
      <c r="L94" s="1">
        <v>15000</v>
      </c>
      <c r="M94">
        <v>5580</v>
      </c>
      <c r="O94" t="s">
        <v>378</v>
      </c>
      <c r="AI94" s="1"/>
    </row>
    <row r="95" spans="1:35" x14ac:dyDescent="0.3">
      <c r="A95">
        <v>4523</v>
      </c>
      <c r="B95" s="1">
        <v>87950</v>
      </c>
      <c r="C95" t="s">
        <v>379</v>
      </c>
      <c r="D95" s="1">
        <v>12424</v>
      </c>
      <c r="E95" s="1">
        <v>12687</v>
      </c>
      <c r="F95" t="s">
        <v>380</v>
      </c>
      <c r="H95" s="1">
        <v>72000</v>
      </c>
      <c r="I95" s="2">
        <v>44617</v>
      </c>
      <c r="J95" t="s">
        <v>38</v>
      </c>
      <c r="K95" t="s">
        <v>36</v>
      </c>
      <c r="L95" s="1">
        <v>83000</v>
      </c>
      <c r="M95">
        <v>4523</v>
      </c>
      <c r="N95" t="s">
        <v>381</v>
      </c>
      <c r="O95" t="s">
        <v>229</v>
      </c>
      <c r="P95">
        <v>24</v>
      </c>
      <c r="AH95" s="1"/>
    </row>
    <row r="96" spans="1:35" x14ac:dyDescent="0.3">
      <c r="A96">
        <v>5334</v>
      </c>
      <c r="B96" s="1">
        <v>51100</v>
      </c>
      <c r="C96" t="s">
        <v>382</v>
      </c>
      <c r="D96" s="1">
        <v>21658</v>
      </c>
      <c r="E96" t="s">
        <v>36</v>
      </c>
      <c r="F96" t="s">
        <v>249</v>
      </c>
      <c r="G96">
        <v>1</v>
      </c>
      <c r="H96" s="1">
        <v>47200</v>
      </c>
      <c r="I96" s="2">
        <v>45181</v>
      </c>
      <c r="J96" t="s">
        <v>38</v>
      </c>
      <c r="K96" t="s">
        <v>36</v>
      </c>
      <c r="L96" s="1">
        <v>20000</v>
      </c>
      <c r="M96">
        <v>5334</v>
      </c>
      <c r="N96" t="s">
        <v>66</v>
      </c>
      <c r="O96" t="s">
        <v>383</v>
      </c>
    </row>
    <row r="97" spans="1:39" x14ac:dyDescent="0.3">
      <c r="A97">
        <v>4766</v>
      </c>
      <c r="B97" s="1">
        <v>23000</v>
      </c>
      <c r="C97" t="s">
        <v>384</v>
      </c>
      <c r="D97" s="1">
        <v>3083</v>
      </c>
      <c r="E97" s="1">
        <v>2282</v>
      </c>
      <c r="F97" t="s">
        <v>385</v>
      </c>
      <c r="H97" s="1">
        <v>19250</v>
      </c>
      <c r="I97" s="2">
        <v>44778</v>
      </c>
      <c r="J97" t="s">
        <v>57</v>
      </c>
      <c r="K97" t="s">
        <v>42</v>
      </c>
      <c r="L97" s="1">
        <v>1720</v>
      </c>
      <c r="M97">
        <v>4766</v>
      </c>
      <c r="N97" t="s">
        <v>386</v>
      </c>
      <c r="O97" t="s">
        <v>387</v>
      </c>
      <c r="P97">
        <v>7</v>
      </c>
      <c r="Q97">
        <v>28.35</v>
      </c>
      <c r="R97" s="2">
        <v>55736</v>
      </c>
      <c r="V97" s="2"/>
      <c r="X97" s="1"/>
    </row>
    <row r="98" spans="1:39" x14ac:dyDescent="0.3">
      <c r="A98">
        <v>3816</v>
      </c>
      <c r="B98" s="1">
        <v>65900</v>
      </c>
      <c r="C98" t="s">
        <v>388</v>
      </c>
      <c r="D98" s="1">
        <v>9493</v>
      </c>
      <c r="E98" s="1">
        <v>6992</v>
      </c>
      <c r="F98" t="s">
        <v>389</v>
      </c>
      <c r="H98" s="1">
        <v>49500</v>
      </c>
      <c r="I98" s="2">
        <v>44025</v>
      </c>
      <c r="J98" t="s">
        <v>38</v>
      </c>
      <c r="K98" t="s">
        <v>42</v>
      </c>
      <c r="L98" s="1">
        <v>62000</v>
      </c>
      <c r="M98">
        <v>3816</v>
      </c>
      <c r="N98" t="s">
        <v>390</v>
      </c>
      <c r="O98" t="s">
        <v>391</v>
      </c>
      <c r="P98">
        <v>3</v>
      </c>
      <c r="X98" s="1"/>
    </row>
    <row r="99" spans="1:39" x14ac:dyDescent="0.3">
      <c r="A99">
        <v>5004</v>
      </c>
      <c r="B99" s="1">
        <v>69950</v>
      </c>
      <c r="C99" t="s">
        <v>392</v>
      </c>
      <c r="D99" s="1">
        <v>10878</v>
      </c>
      <c r="E99" s="1">
        <v>10515</v>
      </c>
      <c r="F99" t="s">
        <v>393</v>
      </c>
      <c r="H99" s="1">
        <v>23510</v>
      </c>
      <c r="I99" s="2">
        <v>44934</v>
      </c>
      <c r="J99" t="s">
        <v>38</v>
      </c>
      <c r="K99" t="s">
        <v>42</v>
      </c>
      <c r="L99" s="1">
        <v>60000</v>
      </c>
      <c r="M99">
        <v>5004</v>
      </c>
      <c r="N99" t="s">
        <v>394</v>
      </c>
      <c r="O99" t="s">
        <v>194</v>
      </c>
      <c r="P99">
        <v>11</v>
      </c>
      <c r="W99" s="1"/>
    </row>
    <row r="100" spans="1:39" x14ac:dyDescent="0.3">
      <c r="A100">
        <v>5452</v>
      </c>
      <c r="B100" s="1">
        <v>171000</v>
      </c>
      <c r="C100" t="s">
        <v>395</v>
      </c>
      <c r="D100" s="1">
        <v>20232</v>
      </c>
      <c r="E100" t="s">
        <v>36</v>
      </c>
      <c r="F100" t="s">
        <v>396</v>
      </c>
      <c r="J100" t="s">
        <v>38</v>
      </c>
      <c r="K100" t="s">
        <v>52</v>
      </c>
      <c r="L100" s="1">
        <v>75000</v>
      </c>
      <c r="M100">
        <v>5452</v>
      </c>
      <c r="N100" t="s">
        <v>397</v>
      </c>
      <c r="O100" t="s">
        <v>398</v>
      </c>
      <c r="P100">
        <v>38</v>
      </c>
    </row>
    <row r="101" spans="1:39" x14ac:dyDescent="0.3">
      <c r="B101" s="1"/>
      <c r="D101" s="1"/>
      <c r="E101" s="1"/>
      <c r="M101" s="1"/>
      <c r="T101" s="1"/>
    </row>
    <row r="103" spans="1:39" x14ac:dyDescent="0.3">
      <c r="A103" t="str">
        <f>Consolidated!A1</f>
        <v>Listing ID</v>
      </c>
      <c r="B103" t="str">
        <f>Consolidated!B1</f>
        <v>Sale Price</v>
      </c>
      <c r="C103" t="str">
        <f>Consolidated!C1</f>
        <v>LTM Multiple</v>
      </c>
      <c r="D103" t="str">
        <f>Consolidated!D1</f>
        <v>Last 12 Months</v>
      </c>
      <c r="E103" t="str">
        <f>Consolidated!E1</f>
        <v>3-Year Average</v>
      </c>
      <c r="F103" t="str">
        <f>Consolidated!F1</f>
        <v>Dollar Age</v>
      </c>
      <c r="G103" t="str">
        <f>Consolidated!G1</f>
        <v>Track Included</v>
      </c>
      <c r="H103" t="str">
        <f>Consolidated!H1</f>
        <v>Last Transaction Price</v>
      </c>
      <c r="I103" t="str">
        <f>Consolidated!I1</f>
        <v>Last Transaction Date</v>
      </c>
      <c r="J103" t="str">
        <f>Consolidated!J1</f>
        <v>Term</v>
      </c>
      <c r="K103" t="str">
        <f>Consolidated!K1</f>
        <v>Marketplace Median</v>
      </c>
      <c r="L103" t="str">
        <f>Consolidated!L1</f>
        <v>Minimum Bid</v>
      </c>
      <c r="M103" t="str">
        <f>Consolidated!M1</f>
        <v>Asset ID</v>
      </c>
      <c r="N103" t="str">
        <f>Consolidated!N1</f>
        <v>YouTube Link</v>
      </c>
      <c r="O103" t="str">
        <f>Consolidated!O1</f>
        <v>Offer Info</v>
      </c>
      <c r="P103" t="str">
        <f>Consolidated!P1</f>
        <v>Tracks Included</v>
      </c>
      <c r="Q103" t="str">
        <f>Consolidated!Q1</f>
        <v>Years Remaining</v>
      </c>
      <c r="R103" t="str">
        <f>Consolidated!R1</f>
        <v>Expiration Date</v>
      </c>
    </row>
    <row r="104" spans="1:39" x14ac:dyDescent="0.3">
      <c r="A104" t="s">
        <v>0</v>
      </c>
      <c r="B104" t="s">
        <v>1</v>
      </c>
      <c r="C104" t="s">
        <v>2</v>
      </c>
      <c r="D104" t="s">
        <v>15</v>
      </c>
      <c r="E104" t="s">
        <v>3</v>
      </c>
      <c r="F104" t="s">
        <v>4</v>
      </c>
      <c r="G104" t="s">
        <v>28</v>
      </c>
      <c r="H104" t="s">
        <v>6</v>
      </c>
      <c r="I104" t="s">
        <v>7</v>
      </c>
      <c r="J104" t="s">
        <v>10</v>
      </c>
      <c r="K104" t="s">
        <v>20</v>
      </c>
      <c r="L104" t="s">
        <v>21</v>
      </c>
      <c r="M104" t="s">
        <v>11</v>
      </c>
      <c r="N104" t="s">
        <v>12</v>
      </c>
      <c r="O104" t="s">
        <v>13</v>
      </c>
      <c r="P104" t="s">
        <v>14</v>
      </c>
      <c r="Q104" t="s">
        <v>22</v>
      </c>
      <c r="R104" t="s">
        <v>17</v>
      </c>
      <c r="S104" t="s">
        <v>18</v>
      </c>
      <c r="T104" t="s">
        <v>31</v>
      </c>
      <c r="U104" t="s">
        <v>25</v>
      </c>
      <c r="V104" t="s">
        <v>8</v>
      </c>
      <c r="W104" t="s">
        <v>9</v>
      </c>
      <c r="X104" t="s">
        <v>27</v>
      </c>
      <c r="Y104" t="s">
        <v>718</v>
      </c>
      <c r="Z104" t="s">
        <v>24</v>
      </c>
      <c r="AA104" t="s">
        <v>26</v>
      </c>
      <c r="AB104" t="s">
        <v>29</v>
      </c>
      <c r="AC104" t="s">
        <v>16</v>
      </c>
      <c r="AD104" t="s">
        <v>23</v>
      </c>
      <c r="AE104" t="s">
        <v>33</v>
      </c>
      <c r="AF104" t="s">
        <v>30</v>
      </c>
      <c r="AG104" t="s">
        <v>403</v>
      </c>
      <c r="AH104" t="s">
        <v>716</v>
      </c>
      <c r="AI104" t="s">
        <v>19</v>
      </c>
      <c r="AJ104" t="s">
        <v>32</v>
      </c>
      <c r="AK104" t="s">
        <v>716</v>
      </c>
      <c r="AL104" t="s">
        <v>30</v>
      </c>
      <c r="AM104" t="s">
        <v>718</v>
      </c>
    </row>
    <row r="105" spans="1:39" x14ac:dyDescent="0.3">
      <c r="A105" t="b">
        <f>A104=A103</f>
        <v>1</v>
      </c>
      <c r="B105" t="b">
        <f t="shared" ref="B105:AI105" si="0">B104=B103</f>
        <v>1</v>
      </c>
      <c r="C105" t="b">
        <f t="shared" si="0"/>
        <v>1</v>
      </c>
      <c r="D105" t="b">
        <f t="shared" si="0"/>
        <v>0</v>
      </c>
      <c r="E105" t="b">
        <f t="shared" si="0"/>
        <v>0</v>
      </c>
      <c r="F105" t="b">
        <f t="shared" si="0"/>
        <v>0</v>
      </c>
      <c r="G105" t="b">
        <f t="shared" si="0"/>
        <v>0</v>
      </c>
      <c r="H105" t="b">
        <f t="shared" si="0"/>
        <v>0</v>
      </c>
      <c r="I105" t="b">
        <f t="shared" si="0"/>
        <v>0</v>
      </c>
      <c r="J105" t="b">
        <f t="shared" si="0"/>
        <v>1</v>
      </c>
      <c r="K105" t="b">
        <f t="shared" si="0"/>
        <v>0</v>
      </c>
      <c r="L105" t="b">
        <f t="shared" si="0"/>
        <v>0</v>
      </c>
      <c r="M105" t="b">
        <f t="shared" si="0"/>
        <v>0</v>
      </c>
      <c r="N105" t="b">
        <f t="shared" si="0"/>
        <v>0</v>
      </c>
      <c r="O105" t="b">
        <f t="shared" si="0"/>
        <v>0</v>
      </c>
      <c r="P105" t="b">
        <f t="shared" si="0"/>
        <v>0</v>
      </c>
      <c r="Q105" t="b">
        <f t="shared" si="0"/>
        <v>0</v>
      </c>
      <c r="R105" t="b">
        <f t="shared" si="0"/>
        <v>0</v>
      </c>
      <c r="S105" t="b">
        <f t="shared" si="0"/>
        <v>0</v>
      </c>
      <c r="T105" t="b">
        <f t="shared" si="0"/>
        <v>0</v>
      </c>
      <c r="U105" t="b">
        <f t="shared" si="0"/>
        <v>0</v>
      </c>
      <c r="V105" t="b">
        <f t="shared" si="0"/>
        <v>0</v>
      </c>
      <c r="W105" t="b">
        <f t="shared" si="0"/>
        <v>0</v>
      </c>
      <c r="X105" t="b">
        <f t="shared" si="0"/>
        <v>0</v>
      </c>
      <c r="Y105" t="b">
        <f t="shared" si="0"/>
        <v>0</v>
      </c>
      <c r="Z105" t="b">
        <f t="shared" si="0"/>
        <v>0</v>
      </c>
      <c r="AA105" t="b">
        <f t="shared" si="0"/>
        <v>0</v>
      </c>
      <c r="AB105" t="b">
        <f t="shared" si="0"/>
        <v>0</v>
      </c>
      <c r="AC105" t="b">
        <f t="shared" si="0"/>
        <v>0</v>
      </c>
      <c r="AD105" t="b">
        <f t="shared" si="0"/>
        <v>0</v>
      </c>
      <c r="AE105" t="b">
        <f t="shared" si="0"/>
        <v>0</v>
      </c>
      <c r="AF105" t="b">
        <f t="shared" si="0"/>
        <v>0</v>
      </c>
      <c r="AG105" t="b">
        <f t="shared" si="0"/>
        <v>0</v>
      </c>
      <c r="AH105" t="b">
        <f t="shared" si="0"/>
        <v>0</v>
      </c>
      <c r="AI105" t="b">
        <f t="shared" si="0"/>
        <v>0</v>
      </c>
    </row>
  </sheetData>
  <conditionalFormatting sqref="A105:XFD105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66E17-5060-4081-B04A-BB3D5937BBD1}">
  <dimension ref="A1:AC38"/>
  <sheetViews>
    <sheetView topLeftCell="A38" workbookViewId="0">
      <selection activeCell="R18" sqref="R18:T38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17</v>
      </c>
      <c r="S1" t="s">
        <v>20</v>
      </c>
      <c r="T1" t="s">
        <v>21</v>
      </c>
      <c r="U1" t="s">
        <v>18</v>
      </c>
      <c r="V1" t="s">
        <v>22</v>
      </c>
      <c r="W1" t="s">
        <v>33</v>
      </c>
      <c r="X1" t="s">
        <v>2227</v>
      </c>
    </row>
    <row r="2" spans="1:24" x14ac:dyDescent="0.3">
      <c r="A2">
        <v>5699</v>
      </c>
      <c r="B2" s="1">
        <v>24800</v>
      </c>
      <c r="C2" t="s">
        <v>35</v>
      </c>
      <c r="D2" s="1">
        <v>4277</v>
      </c>
      <c r="E2" t="s">
        <v>36</v>
      </c>
      <c r="F2" s="1">
        <v>11541</v>
      </c>
      <c r="G2" t="s">
        <v>37</v>
      </c>
      <c r="H2">
        <v>1</v>
      </c>
      <c r="I2" s="1">
        <v>16000</v>
      </c>
      <c r="J2" s="2">
        <v>45429</v>
      </c>
      <c r="K2" t="s">
        <v>38</v>
      </c>
      <c r="L2" t="s">
        <v>36</v>
      </c>
      <c r="M2" s="1">
        <v>23000</v>
      </c>
      <c r="N2">
        <v>5699</v>
      </c>
      <c r="O2" t="s">
        <v>39</v>
      </c>
    </row>
    <row r="3" spans="1:24" x14ac:dyDescent="0.3">
      <c r="A3">
        <v>3682</v>
      </c>
      <c r="B3" s="1">
        <v>11825</v>
      </c>
      <c r="C3" t="s">
        <v>671</v>
      </c>
      <c r="D3" s="1">
        <v>3320</v>
      </c>
      <c r="E3" s="1">
        <v>3299</v>
      </c>
      <c r="G3" t="s">
        <v>3045</v>
      </c>
      <c r="I3" s="1">
        <v>16808</v>
      </c>
      <c r="J3" s="2">
        <v>44040</v>
      </c>
      <c r="K3" t="s">
        <v>114</v>
      </c>
      <c r="L3" t="s">
        <v>42</v>
      </c>
      <c r="M3" s="1">
        <v>11500</v>
      </c>
      <c r="N3">
        <v>3682</v>
      </c>
      <c r="O3" t="s">
        <v>3046</v>
      </c>
      <c r="P3" t="s">
        <v>157</v>
      </c>
      <c r="Q3" s="1">
        <v>22789</v>
      </c>
      <c r="R3">
        <v>18</v>
      </c>
      <c r="S3">
        <v>9.5500000000000007</v>
      </c>
      <c r="T3" s="2">
        <v>47692</v>
      </c>
    </row>
    <row r="4" spans="1:24" x14ac:dyDescent="0.3">
      <c r="A4">
        <v>3504</v>
      </c>
      <c r="B4" s="1">
        <v>3000</v>
      </c>
      <c r="C4" t="s">
        <v>3029</v>
      </c>
      <c r="D4" s="1">
        <v>3712</v>
      </c>
      <c r="E4" t="s">
        <v>36</v>
      </c>
      <c r="G4" t="s">
        <v>3047</v>
      </c>
      <c r="H4">
        <v>1</v>
      </c>
      <c r="K4" t="s">
        <v>114</v>
      </c>
      <c r="L4" t="s">
        <v>36</v>
      </c>
      <c r="N4">
        <v>3504</v>
      </c>
      <c r="O4" t="s">
        <v>2304</v>
      </c>
      <c r="S4">
        <v>10</v>
      </c>
      <c r="T4" s="2">
        <v>47730</v>
      </c>
      <c r="U4" s="1">
        <v>3712</v>
      </c>
    </row>
    <row r="5" spans="1:24" x14ac:dyDescent="0.3">
      <c r="A5">
        <v>3450</v>
      </c>
      <c r="B5" s="1">
        <v>300000</v>
      </c>
      <c r="C5" t="s">
        <v>3048</v>
      </c>
      <c r="D5" s="1">
        <v>65762</v>
      </c>
      <c r="E5" t="s">
        <v>36</v>
      </c>
      <c r="G5" t="s">
        <v>521</v>
      </c>
      <c r="H5">
        <v>1</v>
      </c>
      <c r="K5" t="s">
        <v>38</v>
      </c>
      <c r="L5" t="s">
        <v>52</v>
      </c>
      <c r="N5">
        <v>3450</v>
      </c>
      <c r="O5" t="s">
        <v>3049</v>
      </c>
      <c r="P5" t="s">
        <v>3050</v>
      </c>
      <c r="V5" s="1">
        <v>230454</v>
      </c>
    </row>
    <row r="6" spans="1:24" x14ac:dyDescent="0.3">
      <c r="A6">
        <v>3468</v>
      </c>
      <c r="B6" s="1">
        <v>30000</v>
      </c>
      <c r="C6" t="s">
        <v>3051</v>
      </c>
      <c r="D6" s="1">
        <v>9795</v>
      </c>
      <c r="E6" s="1">
        <v>3578</v>
      </c>
      <c r="G6" t="s">
        <v>3052</v>
      </c>
      <c r="K6" t="s">
        <v>38</v>
      </c>
      <c r="L6" t="s">
        <v>42</v>
      </c>
      <c r="M6" s="1">
        <v>28000</v>
      </c>
      <c r="N6">
        <v>3468</v>
      </c>
      <c r="O6" t="s">
        <v>3053</v>
      </c>
      <c r="P6" t="s">
        <v>931</v>
      </c>
      <c r="R6">
        <v>3</v>
      </c>
      <c r="W6" s="1">
        <v>10827</v>
      </c>
    </row>
    <row r="7" spans="1:24" x14ac:dyDescent="0.3">
      <c r="A7">
        <v>3062</v>
      </c>
      <c r="B7" s="1">
        <v>58761</v>
      </c>
      <c r="C7" t="s">
        <v>3054</v>
      </c>
      <c r="D7" s="1">
        <v>12092</v>
      </c>
      <c r="E7" s="1">
        <v>10208</v>
      </c>
      <c r="G7" t="s">
        <v>3055</v>
      </c>
      <c r="I7" s="1">
        <v>61000</v>
      </c>
      <c r="J7" s="2">
        <v>43369</v>
      </c>
      <c r="K7" t="s">
        <v>114</v>
      </c>
      <c r="L7" t="s">
        <v>42</v>
      </c>
      <c r="M7" s="1">
        <v>22307</v>
      </c>
      <c r="N7">
        <v>3062</v>
      </c>
      <c r="O7" t="s">
        <v>3056</v>
      </c>
      <c r="P7" t="s">
        <v>1541</v>
      </c>
      <c r="R7">
        <v>42</v>
      </c>
      <c r="S7">
        <v>8.25</v>
      </c>
      <c r="T7" s="2">
        <v>47022</v>
      </c>
      <c r="X7" s="1">
        <v>252672</v>
      </c>
    </row>
    <row r="8" spans="1:24" x14ac:dyDescent="0.3">
      <c r="A8">
        <v>3172</v>
      </c>
      <c r="B8" s="1">
        <v>29915</v>
      </c>
      <c r="C8" t="s">
        <v>3057</v>
      </c>
      <c r="D8" s="1">
        <v>3056</v>
      </c>
      <c r="E8" s="1">
        <v>3535</v>
      </c>
      <c r="G8" t="s">
        <v>3003</v>
      </c>
      <c r="I8" s="1">
        <v>23089</v>
      </c>
      <c r="J8" s="2">
        <v>43868</v>
      </c>
      <c r="K8" t="s">
        <v>38</v>
      </c>
      <c r="L8" t="s">
        <v>42</v>
      </c>
      <c r="M8" s="1">
        <v>11208</v>
      </c>
      <c r="N8">
        <v>3172</v>
      </c>
      <c r="O8" t="s">
        <v>1639</v>
      </c>
      <c r="P8" t="s">
        <v>3058</v>
      </c>
      <c r="R8">
        <v>24</v>
      </c>
      <c r="X8" s="1">
        <v>36557</v>
      </c>
    </row>
    <row r="9" spans="1:24" x14ac:dyDescent="0.3">
      <c r="A9">
        <v>3290</v>
      </c>
      <c r="B9" s="1">
        <v>17232</v>
      </c>
      <c r="C9" t="s">
        <v>3059</v>
      </c>
      <c r="D9" s="1">
        <v>2051</v>
      </c>
      <c r="E9" s="1">
        <v>2051</v>
      </c>
      <c r="G9" t="s">
        <v>175</v>
      </c>
      <c r="I9" s="1">
        <v>16411</v>
      </c>
      <c r="J9" s="2">
        <v>43909</v>
      </c>
      <c r="K9" t="s">
        <v>38</v>
      </c>
      <c r="L9" t="s">
        <v>42</v>
      </c>
      <c r="N9">
        <v>3290</v>
      </c>
      <c r="O9" t="s">
        <v>1853</v>
      </c>
      <c r="P9" t="s">
        <v>465</v>
      </c>
      <c r="R9">
        <v>9</v>
      </c>
      <c r="X9" s="1">
        <v>37081</v>
      </c>
    </row>
    <row r="10" spans="1:24" x14ac:dyDescent="0.3">
      <c r="A10">
        <v>3291</v>
      </c>
      <c r="B10" s="1">
        <v>7429</v>
      </c>
      <c r="C10" t="s">
        <v>3060</v>
      </c>
      <c r="D10" s="1">
        <v>4927</v>
      </c>
      <c r="E10" s="1">
        <v>2036</v>
      </c>
      <c r="G10" t="s">
        <v>3061</v>
      </c>
      <c r="I10" s="1">
        <v>7429</v>
      </c>
      <c r="J10" s="2">
        <v>43879</v>
      </c>
      <c r="K10" t="s">
        <v>38</v>
      </c>
      <c r="L10" t="s">
        <v>47</v>
      </c>
      <c r="N10">
        <v>3291</v>
      </c>
      <c r="O10" t="s">
        <v>1996</v>
      </c>
      <c r="P10" t="s">
        <v>63</v>
      </c>
      <c r="R10">
        <v>17</v>
      </c>
      <c r="X10" s="1">
        <v>6118</v>
      </c>
    </row>
    <row r="11" spans="1:24" x14ac:dyDescent="0.3">
      <c r="A11">
        <v>3066</v>
      </c>
      <c r="B11" s="1">
        <v>16800</v>
      </c>
      <c r="C11" t="s">
        <v>3062</v>
      </c>
      <c r="D11" s="1">
        <v>1519</v>
      </c>
      <c r="E11" s="1">
        <v>1582</v>
      </c>
      <c r="G11" t="s">
        <v>3063</v>
      </c>
      <c r="I11" s="1">
        <v>8400</v>
      </c>
      <c r="J11" s="2">
        <v>43732</v>
      </c>
      <c r="K11" t="s">
        <v>38</v>
      </c>
      <c r="L11" t="s">
        <v>42</v>
      </c>
      <c r="N11">
        <v>3066</v>
      </c>
      <c r="O11" t="s">
        <v>3064</v>
      </c>
      <c r="P11" t="s">
        <v>1176</v>
      </c>
      <c r="R11">
        <v>194</v>
      </c>
      <c r="X11" s="1">
        <v>13753</v>
      </c>
    </row>
    <row r="12" spans="1:24" x14ac:dyDescent="0.3">
      <c r="A12">
        <v>3166</v>
      </c>
      <c r="B12" s="1">
        <v>7250</v>
      </c>
      <c r="C12" t="s">
        <v>1447</v>
      </c>
      <c r="D12" s="1">
        <v>1096</v>
      </c>
      <c r="E12" s="1">
        <v>1005</v>
      </c>
      <c r="G12" t="s">
        <v>3065</v>
      </c>
      <c r="I12" s="1">
        <v>7250</v>
      </c>
      <c r="J12" s="2">
        <v>43852</v>
      </c>
      <c r="K12" t="s">
        <v>38</v>
      </c>
      <c r="L12" t="s">
        <v>47</v>
      </c>
      <c r="N12">
        <v>3166</v>
      </c>
      <c r="O12" t="s">
        <v>3066</v>
      </c>
      <c r="P12" t="s">
        <v>566</v>
      </c>
      <c r="R12">
        <v>126</v>
      </c>
      <c r="X12" s="1">
        <v>27271</v>
      </c>
    </row>
    <row r="13" spans="1:24" x14ac:dyDescent="0.3">
      <c r="A13">
        <v>3078</v>
      </c>
      <c r="B13" s="1">
        <v>20495</v>
      </c>
      <c r="C13" t="s">
        <v>67</v>
      </c>
      <c r="D13" s="1">
        <v>2507</v>
      </c>
      <c r="E13" s="1">
        <v>1717</v>
      </c>
      <c r="G13" t="s">
        <v>3067</v>
      </c>
      <c r="I13" s="1">
        <v>14143</v>
      </c>
      <c r="J13" s="2">
        <v>43698</v>
      </c>
      <c r="K13" t="s">
        <v>38</v>
      </c>
      <c r="L13" t="s">
        <v>42</v>
      </c>
      <c r="N13">
        <v>3078</v>
      </c>
      <c r="O13" t="s">
        <v>1517</v>
      </c>
      <c r="P13" t="s">
        <v>70</v>
      </c>
      <c r="R13">
        <v>123</v>
      </c>
      <c r="X13" s="1">
        <v>137437</v>
      </c>
    </row>
    <row r="14" spans="1:24" x14ac:dyDescent="0.3">
      <c r="A14">
        <v>3087</v>
      </c>
      <c r="B14" s="1">
        <v>1870</v>
      </c>
      <c r="C14" t="s">
        <v>3068</v>
      </c>
      <c r="D14" s="1">
        <v>1451</v>
      </c>
      <c r="E14" s="1">
        <v>668</v>
      </c>
      <c r="G14" t="s">
        <v>3069</v>
      </c>
      <c r="I14" s="1">
        <v>1870</v>
      </c>
      <c r="J14" s="2">
        <v>43833</v>
      </c>
      <c r="K14" t="s">
        <v>38</v>
      </c>
      <c r="L14" t="s">
        <v>47</v>
      </c>
      <c r="N14">
        <v>3087</v>
      </c>
      <c r="O14" t="s">
        <v>3070</v>
      </c>
      <c r="R14">
        <v>92</v>
      </c>
      <c r="X14" s="1">
        <v>2440</v>
      </c>
    </row>
    <row r="15" spans="1:24" x14ac:dyDescent="0.3">
      <c r="A15">
        <v>3088</v>
      </c>
      <c r="B15" s="1">
        <v>3116</v>
      </c>
      <c r="C15" t="s">
        <v>3071</v>
      </c>
      <c r="D15" s="1">
        <v>2208</v>
      </c>
      <c r="E15" s="1">
        <v>1990</v>
      </c>
      <c r="G15" t="s">
        <v>703</v>
      </c>
      <c r="I15" s="1">
        <v>3116</v>
      </c>
      <c r="J15" s="2">
        <v>43839</v>
      </c>
      <c r="K15" t="s">
        <v>38</v>
      </c>
      <c r="L15" t="s">
        <v>47</v>
      </c>
      <c r="N15">
        <v>3088</v>
      </c>
      <c r="O15" t="s">
        <v>3072</v>
      </c>
      <c r="R15">
        <v>31</v>
      </c>
      <c r="X15" s="1">
        <v>6185</v>
      </c>
    </row>
    <row r="16" spans="1:24" x14ac:dyDescent="0.3">
      <c r="A16">
        <v>3086</v>
      </c>
      <c r="B16" s="1">
        <v>10062</v>
      </c>
      <c r="C16" t="s">
        <v>2674</v>
      </c>
      <c r="D16" s="1">
        <v>3881</v>
      </c>
      <c r="E16" s="1">
        <v>2536</v>
      </c>
      <c r="G16" t="s">
        <v>3073</v>
      </c>
      <c r="I16" s="1">
        <v>10062</v>
      </c>
      <c r="J16" s="2">
        <v>43802</v>
      </c>
      <c r="K16" t="s">
        <v>38</v>
      </c>
      <c r="L16" t="s">
        <v>42</v>
      </c>
      <c r="N16">
        <v>3086</v>
      </c>
      <c r="O16" t="s">
        <v>2104</v>
      </c>
      <c r="R16">
        <v>5</v>
      </c>
      <c r="X16" s="1">
        <v>7597</v>
      </c>
    </row>
    <row r="17" spans="1:29" x14ac:dyDescent="0.3">
      <c r="A17">
        <v>3077</v>
      </c>
      <c r="B17" s="1">
        <v>57436</v>
      </c>
      <c r="C17" t="s">
        <v>1202</v>
      </c>
      <c r="D17" s="1">
        <v>9020</v>
      </c>
      <c r="E17" s="1">
        <v>12886</v>
      </c>
      <c r="G17" t="s">
        <v>351</v>
      </c>
      <c r="I17" s="1">
        <v>57436</v>
      </c>
      <c r="J17" s="2">
        <v>43838</v>
      </c>
      <c r="K17" t="s">
        <v>38</v>
      </c>
      <c r="L17" t="s">
        <v>42</v>
      </c>
      <c r="N17">
        <v>3077</v>
      </c>
      <c r="O17" t="e">
        <f>-KKbdErJkiY</f>
        <v>#NAME?</v>
      </c>
      <c r="R17">
        <v>28</v>
      </c>
      <c r="X17" s="1">
        <v>130378</v>
      </c>
    </row>
    <row r="18" spans="1:29" x14ac:dyDescent="0.3">
      <c r="A18">
        <v>5269</v>
      </c>
      <c r="B18" s="1">
        <v>13801</v>
      </c>
      <c r="C18" t="s">
        <v>1746</v>
      </c>
      <c r="D18" s="1">
        <v>1528</v>
      </c>
      <c r="E18" s="1">
        <v>1069</v>
      </c>
      <c r="G18" t="s">
        <v>2510</v>
      </c>
      <c r="K18" t="s">
        <v>38</v>
      </c>
      <c r="L18" t="s">
        <v>47</v>
      </c>
      <c r="M18" s="1">
        <v>7000</v>
      </c>
      <c r="N18">
        <v>5269</v>
      </c>
      <c r="O18" t="s">
        <v>3088</v>
      </c>
      <c r="P18" t="s">
        <v>3089</v>
      </c>
      <c r="Q18" s="1">
        <v>81385</v>
      </c>
      <c r="R18">
        <v>21</v>
      </c>
    </row>
    <row r="19" spans="1:29" x14ac:dyDescent="0.3">
      <c r="A19">
        <v>5180</v>
      </c>
      <c r="B19" s="1">
        <v>13485</v>
      </c>
      <c r="C19" t="s">
        <v>3090</v>
      </c>
      <c r="D19" s="1">
        <v>4899</v>
      </c>
      <c r="E19" s="1">
        <v>2780</v>
      </c>
      <c r="G19" t="s">
        <v>65</v>
      </c>
      <c r="K19" t="s">
        <v>38</v>
      </c>
      <c r="L19" t="s">
        <v>42</v>
      </c>
      <c r="M19" s="1">
        <v>7500</v>
      </c>
      <c r="N19">
        <v>5180</v>
      </c>
      <c r="O19" t="s">
        <v>3091</v>
      </c>
      <c r="P19" t="s">
        <v>3092</v>
      </c>
      <c r="R19">
        <v>21</v>
      </c>
      <c r="S19" s="1">
        <v>8365</v>
      </c>
    </row>
    <row r="20" spans="1:29" x14ac:dyDescent="0.3">
      <c r="A20">
        <v>5220</v>
      </c>
      <c r="B20" s="1">
        <v>13000</v>
      </c>
      <c r="C20" t="s">
        <v>3032</v>
      </c>
      <c r="D20" s="1">
        <v>5683</v>
      </c>
      <c r="E20" s="1">
        <v>1897</v>
      </c>
      <c r="G20" t="s">
        <v>942</v>
      </c>
      <c r="I20" s="1">
        <v>10000</v>
      </c>
      <c r="J20" s="2">
        <v>45086</v>
      </c>
      <c r="K20" t="s">
        <v>38</v>
      </c>
      <c r="L20" t="s">
        <v>47</v>
      </c>
      <c r="M20" s="1">
        <v>5000</v>
      </c>
      <c r="N20">
        <v>5220</v>
      </c>
      <c r="O20" t="s">
        <v>150</v>
      </c>
      <c r="P20" t="s">
        <v>566</v>
      </c>
      <c r="R20">
        <v>4</v>
      </c>
      <c r="T20" s="1">
        <v>6068</v>
      </c>
    </row>
    <row r="21" spans="1:29" x14ac:dyDescent="0.3">
      <c r="A21">
        <v>4982</v>
      </c>
      <c r="B21" s="1">
        <v>23510</v>
      </c>
      <c r="C21" t="s">
        <v>2982</v>
      </c>
      <c r="D21" s="1">
        <v>15674</v>
      </c>
      <c r="E21" s="1">
        <v>6801</v>
      </c>
      <c r="G21" t="s">
        <v>3093</v>
      </c>
      <c r="K21" t="s">
        <v>38</v>
      </c>
      <c r="L21" t="s">
        <v>42</v>
      </c>
      <c r="M21" s="1">
        <v>15674</v>
      </c>
      <c r="N21">
        <v>4982</v>
      </c>
      <c r="O21" t="s">
        <v>394</v>
      </c>
      <c r="P21" t="s">
        <v>59</v>
      </c>
      <c r="R21">
        <v>11</v>
      </c>
      <c r="U21" s="1">
        <v>20675</v>
      </c>
    </row>
    <row r="22" spans="1:29" x14ac:dyDescent="0.3">
      <c r="A22">
        <v>4952</v>
      </c>
      <c r="B22" s="1">
        <v>5500</v>
      </c>
      <c r="C22" t="s">
        <v>3094</v>
      </c>
      <c r="D22" s="1">
        <v>3819</v>
      </c>
      <c r="E22" t="s">
        <v>36</v>
      </c>
      <c r="G22" t="s">
        <v>880</v>
      </c>
      <c r="H22">
        <v>1</v>
      </c>
      <c r="K22" t="s">
        <v>38</v>
      </c>
      <c r="L22" t="s">
        <v>36</v>
      </c>
      <c r="M22" s="1">
        <v>3819</v>
      </c>
      <c r="N22">
        <v>4952</v>
      </c>
      <c r="O22" t="s">
        <v>1193</v>
      </c>
      <c r="P22" t="s">
        <v>844</v>
      </c>
      <c r="V22" s="1">
        <v>3819</v>
      </c>
    </row>
    <row r="23" spans="1:29" x14ac:dyDescent="0.3">
      <c r="A23">
        <v>4561</v>
      </c>
      <c r="B23" s="1">
        <v>6425</v>
      </c>
      <c r="C23" t="s">
        <v>3095</v>
      </c>
      <c r="D23" s="1">
        <v>466</v>
      </c>
      <c r="E23" s="1">
        <v>561</v>
      </c>
      <c r="G23" t="s">
        <v>2142</v>
      </c>
      <c r="H23">
        <v>1</v>
      </c>
      <c r="I23" s="1">
        <v>5000</v>
      </c>
      <c r="J23" s="2">
        <v>44644</v>
      </c>
      <c r="K23" t="s">
        <v>38</v>
      </c>
      <c r="L23" t="s">
        <v>47</v>
      </c>
      <c r="M23" s="1">
        <v>6000</v>
      </c>
      <c r="N23">
        <v>4561</v>
      </c>
      <c r="O23" t="s">
        <v>1828</v>
      </c>
      <c r="P23" t="s">
        <v>103</v>
      </c>
      <c r="W23" s="1">
        <v>6582</v>
      </c>
    </row>
    <row r="24" spans="1:29" x14ac:dyDescent="0.3">
      <c r="A24">
        <v>4882</v>
      </c>
      <c r="B24" s="1">
        <v>3500</v>
      </c>
      <c r="C24" t="s">
        <v>3096</v>
      </c>
      <c r="D24" s="1">
        <v>235</v>
      </c>
      <c r="E24" s="1">
        <v>467</v>
      </c>
      <c r="G24" t="s">
        <v>3097</v>
      </c>
      <c r="I24" s="1">
        <v>2500</v>
      </c>
      <c r="J24" s="2">
        <v>44852</v>
      </c>
      <c r="K24" t="s">
        <v>38</v>
      </c>
      <c r="L24" t="s">
        <v>47</v>
      </c>
      <c r="M24" s="1">
        <v>3499</v>
      </c>
      <c r="N24">
        <v>4882</v>
      </c>
      <c r="O24" t="s">
        <v>2072</v>
      </c>
      <c r="P24" t="s">
        <v>78</v>
      </c>
      <c r="R24">
        <v>93</v>
      </c>
      <c r="X24" s="1">
        <v>3612</v>
      </c>
    </row>
    <row r="25" spans="1:29" x14ac:dyDescent="0.3">
      <c r="A25">
        <v>4885</v>
      </c>
      <c r="B25" s="1">
        <v>12000</v>
      </c>
      <c r="C25" t="s">
        <v>1537</v>
      </c>
      <c r="D25" s="1">
        <v>4419</v>
      </c>
      <c r="E25" t="s">
        <v>36</v>
      </c>
      <c r="G25" t="s">
        <v>1423</v>
      </c>
      <c r="H25">
        <v>1</v>
      </c>
      <c r="K25" t="s">
        <v>38</v>
      </c>
      <c r="L25" t="s">
        <v>36</v>
      </c>
      <c r="M25" s="1">
        <v>4419</v>
      </c>
      <c r="N25">
        <v>4885</v>
      </c>
      <c r="O25" t="s">
        <v>1424</v>
      </c>
      <c r="P25" t="s">
        <v>723</v>
      </c>
      <c r="V25" s="1">
        <v>4419</v>
      </c>
    </row>
    <row r="26" spans="1:29" x14ac:dyDescent="0.3">
      <c r="A26">
        <v>4804</v>
      </c>
      <c r="B26" s="1">
        <v>125000</v>
      </c>
      <c r="C26" t="s">
        <v>3013</v>
      </c>
      <c r="D26" s="1">
        <v>42610</v>
      </c>
      <c r="E26" s="1">
        <v>51332</v>
      </c>
      <c r="G26" t="s">
        <v>1408</v>
      </c>
      <c r="K26" t="s">
        <v>114</v>
      </c>
      <c r="L26" t="s">
        <v>36</v>
      </c>
      <c r="M26" s="1">
        <v>42610</v>
      </c>
      <c r="N26">
        <v>4804</v>
      </c>
      <c r="P26" t="s">
        <v>236</v>
      </c>
      <c r="R26">
        <v>5</v>
      </c>
      <c r="Y26" s="1">
        <v>207669</v>
      </c>
      <c r="Z26">
        <v>10</v>
      </c>
      <c r="AA26" s="2">
        <v>48511</v>
      </c>
    </row>
    <row r="27" spans="1:29" x14ac:dyDescent="0.3">
      <c r="A27">
        <v>4868</v>
      </c>
      <c r="B27" s="1">
        <v>12000</v>
      </c>
      <c r="C27" t="s">
        <v>1848</v>
      </c>
      <c r="D27" s="1">
        <v>2531</v>
      </c>
      <c r="E27" s="1">
        <v>2608</v>
      </c>
      <c r="G27" t="s">
        <v>2881</v>
      </c>
      <c r="K27" t="s">
        <v>38</v>
      </c>
      <c r="L27" t="s">
        <v>36</v>
      </c>
      <c r="M27" s="1">
        <v>3500</v>
      </c>
      <c r="N27">
        <v>4868</v>
      </c>
      <c r="O27" t="s">
        <v>3098</v>
      </c>
      <c r="P27" t="s">
        <v>70</v>
      </c>
      <c r="R27">
        <v>5</v>
      </c>
      <c r="S27" s="1">
        <v>7846</v>
      </c>
    </row>
    <row r="28" spans="1:29" x14ac:dyDescent="0.3">
      <c r="A28">
        <v>4872</v>
      </c>
      <c r="B28" s="1">
        <v>6969</v>
      </c>
      <c r="C28" t="s">
        <v>2063</v>
      </c>
      <c r="D28" s="1">
        <v>953</v>
      </c>
      <c r="E28" s="1">
        <v>1710</v>
      </c>
      <c r="G28" t="s">
        <v>1342</v>
      </c>
      <c r="H28">
        <v>1</v>
      </c>
      <c r="K28" t="s">
        <v>38</v>
      </c>
      <c r="L28" t="s">
        <v>47</v>
      </c>
      <c r="M28" s="1">
        <v>953</v>
      </c>
      <c r="N28">
        <v>4872</v>
      </c>
      <c r="O28" t="s">
        <v>3099</v>
      </c>
      <c r="P28" t="s">
        <v>580</v>
      </c>
      <c r="S28" s="1">
        <v>6581</v>
      </c>
    </row>
    <row r="29" spans="1:29" x14ac:dyDescent="0.3">
      <c r="A29">
        <v>4859</v>
      </c>
      <c r="B29" s="1">
        <v>7501</v>
      </c>
      <c r="C29" t="s">
        <v>3100</v>
      </c>
      <c r="D29" s="1">
        <v>2027</v>
      </c>
      <c r="E29" s="1">
        <v>3541</v>
      </c>
      <c r="G29" t="s">
        <v>125</v>
      </c>
      <c r="K29" t="s">
        <v>114</v>
      </c>
      <c r="L29" t="s">
        <v>47</v>
      </c>
      <c r="M29" s="1">
        <v>7500</v>
      </c>
      <c r="N29">
        <v>4859</v>
      </c>
      <c r="O29" t="s">
        <v>3101</v>
      </c>
      <c r="P29" t="s">
        <v>1774</v>
      </c>
      <c r="R29">
        <v>5</v>
      </c>
      <c r="Z29">
        <v>10</v>
      </c>
      <c r="AA29" s="2">
        <v>48506</v>
      </c>
      <c r="AB29" s="1">
        <v>16492</v>
      </c>
    </row>
    <row r="30" spans="1:29" x14ac:dyDescent="0.3">
      <c r="A30">
        <v>4847</v>
      </c>
      <c r="B30" s="1">
        <v>160000</v>
      </c>
      <c r="C30" t="s">
        <v>75</v>
      </c>
      <c r="D30" s="1">
        <v>21976</v>
      </c>
      <c r="E30" s="1">
        <v>18129</v>
      </c>
      <c r="G30" t="s">
        <v>3102</v>
      </c>
      <c r="K30" t="s">
        <v>38</v>
      </c>
      <c r="L30" t="s">
        <v>52</v>
      </c>
      <c r="M30" s="1">
        <v>75000</v>
      </c>
      <c r="N30">
        <v>4847</v>
      </c>
      <c r="O30" t="s">
        <v>3103</v>
      </c>
      <c r="P30" t="s">
        <v>1847</v>
      </c>
      <c r="R30">
        <v>601</v>
      </c>
      <c r="AC30" s="1">
        <v>112573</v>
      </c>
    </row>
    <row r="31" spans="1:29" x14ac:dyDescent="0.3">
      <c r="A31">
        <v>4858</v>
      </c>
      <c r="B31" s="1">
        <v>7999</v>
      </c>
      <c r="C31" t="s">
        <v>2220</v>
      </c>
      <c r="D31" s="1">
        <v>1121</v>
      </c>
      <c r="E31" s="1">
        <v>1982</v>
      </c>
      <c r="G31" t="s">
        <v>1342</v>
      </c>
      <c r="H31">
        <v>1</v>
      </c>
      <c r="K31" t="s">
        <v>38</v>
      </c>
      <c r="L31" t="s">
        <v>47</v>
      </c>
      <c r="M31" s="1">
        <v>2500</v>
      </c>
      <c r="N31">
        <v>4858</v>
      </c>
      <c r="O31" t="s">
        <v>3099</v>
      </c>
      <c r="P31" t="s">
        <v>1195</v>
      </c>
      <c r="S31" s="1">
        <v>7397</v>
      </c>
    </row>
    <row r="32" spans="1:29" x14ac:dyDescent="0.3">
      <c r="A32">
        <v>4277</v>
      </c>
      <c r="B32" s="1">
        <v>2500</v>
      </c>
      <c r="C32" t="s">
        <v>1909</v>
      </c>
      <c r="D32" s="1">
        <v>235</v>
      </c>
      <c r="E32" s="1">
        <v>467</v>
      </c>
      <c r="G32" t="s">
        <v>3097</v>
      </c>
      <c r="I32" s="1">
        <v>4000</v>
      </c>
      <c r="J32" s="2">
        <v>44477</v>
      </c>
      <c r="K32" t="s">
        <v>38</v>
      </c>
      <c r="L32" t="s">
        <v>47</v>
      </c>
      <c r="M32" s="1">
        <v>2000</v>
      </c>
      <c r="N32">
        <v>4277</v>
      </c>
      <c r="O32" t="s">
        <v>2072</v>
      </c>
      <c r="P32" t="s">
        <v>3104</v>
      </c>
      <c r="R32">
        <v>93</v>
      </c>
      <c r="X32" s="1">
        <v>3612</v>
      </c>
    </row>
    <row r="33" spans="1:27" x14ac:dyDescent="0.3">
      <c r="A33">
        <v>4830</v>
      </c>
      <c r="B33" s="1">
        <v>13650</v>
      </c>
      <c r="C33" t="s">
        <v>2001</v>
      </c>
      <c r="D33" s="1">
        <v>1288</v>
      </c>
      <c r="E33" s="1">
        <v>1062</v>
      </c>
      <c r="G33" t="s">
        <v>3105</v>
      </c>
      <c r="H33">
        <v>1</v>
      </c>
      <c r="K33" t="s">
        <v>57</v>
      </c>
      <c r="L33" t="s">
        <v>42</v>
      </c>
      <c r="M33" s="1">
        <v>4000</v>
      </c>
      <c r="N33">
        <v>4830</v>
      </c>
      <c r="O33" t="s">
        <v>1175</v>
      </c>
      <c r="P33" t="s">
        <v>958</v>
      </c>
      <c r="Q33" s="1">
        <v>7064</v>
      </c>
      <c r="Z33">
        <v>30</v>
      </c>
      <c r="AA33" s="2">
        <v>55797</v>
      </c>
    </row>
    <row r="34" spans="1:27" x14ac:dyDescent="0.3">
      <c r="A34">
        <v>4829</v>
      </c>
      <c r="B34" s="1">
        <v>25750</v>
      </c>
      <c r="C34" t="s">
        <v>1347</v>
      </c>
      <c r="D34" s="1">
        <v>2484</v>
      </c>
      <c r="E34" s="1">
        <v>2540</v>
      </c>
      <c r="G34" t="s">
        <v>3022</v>
      </c>
      <c r="K34" t="s">
        <v>38</v>
      </c>
      <c r="L34" t="s">
        <v>42</v>
      </c>
      <c r="M34" s="1">
        <v>5000</v>
      </c>
      <c r="N34">
        <v>4829</v>
      </c>
      <c r="O34" t="s">
        <v>3106</v>
      </c>
      <c r="P34" t="s">
        <v>814</v>
      </c>
      <c r="R34">
        <v>91</v>
      </c>
      <c r="Y34" s="1">
        <v>16690</v>
      </c>
    </row>
    <row r="35" spans="1:27" x14ac:dyDescent="0.3">
      <c r="A35">
        <v>4817</v>
      </c>
      <c r="B35" s="1">
        <v>35400</v>
      </c>
      <c r="C35" t="s">
        <v>956</v>
      </c>
      <c r="D35" s="1">
        <v>8204</v>
      </c>
      <c r="E35" s="1">
        <v>7305</v>
      </c>
      <c r="G35" t="s">
        <v>3107</v>
      </c>
      <c r="K35" t="s">
        <v>114</v>
      </c>
      <c r="L35" t="s">
        <v>42</v>
      </c>
      <c r="M35" s="1">
        <v>8165</v>
      </c>
      <c r="N35">
        <v>4817</v>
      </c>
      <c r="O35" t="s">
        <v>3108</v>
      </c>
      <c r="P35" t="s">
        <v>111</v>
      </c>
      <c r="R35">
        <v>5</v>
      </c>
      <c r="W35" s="1">
        <v>51389</v>
      </c>
      <c r="Z35">
        <v>10</v>
      </c>
      <c r="AA35" s="2">
        <v>48484</v>
      </c>
    </row>
    <row r="36" spans="1:27" x14ac:dyDescent="0.3">
      <c r="A36">
        <v>4831</v>
      </c>
      <c r="B36" s="1">
        <v>33400</v>
      </c>
      <c r="C36" t="s">
        <v>3109</v>
      </c>
      <c r="D36" s="1">
        <v>3339</v>
      </c>
      <c r="E36" s="1">
        <v>2521</v>
      </c>
      <c r="G36" t="s">
        <v>3110</v>
      </c>
      <c r="H36">
        <v>1</v>
      </c>
      <c r="K36" t="s">
        <v>38</v>
      </c>
      <c r="L36" t="s">
        <v>42</v>
      </c>
      <c r="M36" s="1">
        <v>15000</v>
      </c>
      <c r="N36">
        <v>4831</v>
      </c>
      <c r="O36" t="s">
        <v>1175</v>
      </c>
      <c r="P36" t="s">
        <v>3111</v>
      </c>
      <c r="U36" s="1">
        <v>8594</v>
      </c>
    </row>
    <row r="37" spans="1:27" x14ac:dyDescent="0.3">
      <c r="A37">
        <v>4811</v>
      </c>
      <c r="B37" s="1">
        <v>92000</v>
      </c>
      <c r="C37" t="s">
        <v>2074</v>
      </c>
      <c r="D37" s="1">
        <v>55138</v>
      </c>
      <c r="E37" t="s">
        <v>36</v>
      </c>
      <c r="G37" t="s">
        <v>3112</v>
      </c>
      <c r="H37">
        <v>1</v>
      </c>
      <c r="K37" t="s">
        <v>38</v>
      </c>
      <c r="L37" t="s">
        <v>36</v>
      </c>
      <c r="M37" s="1">
        <v>30000</v>
      </c>
      <c r="N37">
        <v>4811</v>
      </c>
      <c r="O37" t="s">
        <v>3113</v>
      </c>
      <c r="P37" t="s">
        <v>1604</v>
      </c>
      <c r="V37" s="1">
        <v>55138</v>
      </c>
    </row>
    <row r="38" spans="1:27" x14ac:dyDescent="0.3">
      <c r="A38">
        <v>4721</v>
      </c>
      <c r="B38" s="1">
        <v>19500</v>
      </c>
      <c r="C38" t="s">
        <v>3114</v>
      </c>
      <c r="D38" s="1">
        <v>1332</v>
      </c>
      <c r="E38" s="1">
        <v>1185</v>
      </c>
      <c r="G38" t="s">
        <v>1501</v>
      </c>
      <c r="I38" s="1">
        <v>13500</v>
      </c>
      <c r="J38" s="2">
        <v>44742</v>
      </c>
      <c r="K38" t="s">
        <v>38</v>
      </c>
      <c r="L38" t="s">
        <v>47</v>
      </c>
      <c r="M38" s="1">
        <v>18000</v>
      </c>
      <c r="N38">
        <v>4721</v>
      </c>
      <c r="O38" t="s">
        <v>1664</v>
      </c>
      <c r="R38">
        <v>55</v>
      </c>
      <c r="U38" s="1">
        <v>3903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616D-0BF9-4C2C-A810-D1EDD89A22C2}">
  <dimension ref="A1:AL197"/>
  <sheetViews>
    <sheetView topLeftCell="A173" workbookViewId="0">
      <selection activeCell="A2" sqref="A2:E197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23</v>
      </c>
      <c r="R1" t="s">
        <v>17</v>
      </c>
      <c r="S1" t="s">
        <v>718</v>
      </c>
      <c r="T1" t="s">
        <v>20</v>
      </c>
      <c r="U1" t="s">
        <v>21</v>
      </c>
      <c r="V1" t="s">
        <v>18</v>
      </c>
      <c r="W1" t="s">
        <v>29</v>
      </c>
      <c r="X1" t="s">
        <v>16</v>
      </c>
      <c r="Y1" t="s">
        <v>2438</v>
      </c>
      <c r="Z1" t="s">
        <v>22</v>
      </c>
      <c r="AA1" t="s">
        <v>2440</v>
      </c>
      <c r="AB1" t="s">
        <v>31</v>
      </c>
      <c r="AC1" t="s">
        <v>24</v>
      </c>
      <c r="AD1" t="s">
        <v>25</v>
      </c>
      <c r="AE1" t="s">
        <v>33</v>
      </c>
      <c r="AF1" t="s">
        <v>19</v>
      </c>
      <c r="AG1" t="s">
        <v>27</v>
      </c>
      <c r="AH1" t="s">
        <v>28</v>
      </c>
      <c r="AI1" t="s">
        <v>34</v>
      </c>
      <c r="AJ1" t="s">
        <v>26</v>
      </c>
      <c r="AK1" t="s">
        <v>403</v>
      </c>
      <c r="AL1" t="s">
        <v>992</v>
      </c>
    </row>
    <row r="2" spans="1:38" x14ac:dyDescent="0.3">
      <c r="A2">
        <v>5750</v>
      </c>
      <c r="B2" s="1">
        <v>238000</v>
      </c>
      <c r="C2" t="s">
        <v>480</v>
      </c>
      <c r="D2" s="1">
        <v>33653</v>
      </c>
      <c r="E2" s="1">
        <v>26595</v>
      </c>
      <c r="G2" t="s">
        <v>2718</v>
      </c>
      <c r="K2" t="s">
        <v>38</v>
      </c>
      <c r="L2" t="s">
        <v>52</v>
      </c>
      <c r="M2" s="1">
        <v>130000</v>
      </c>
      <c r="N2">
        <v>5750</v>
      </c>
      <c r="O2" t="s">
        <v>2719</v>
      </c>
      <c r="P2" t="s">
        <v>2720</v>
      </c>
      <c r="Q2" s="1">
        <v>140167</v>
      </c>
      <c r="R2">
        <v>299</v>
      </c>
    </row>
    <row r="3" spans="1:38" x14ac:dyDescent="0.3">
      <c r="A3">
        <v>5890</v>
      </c>
      <c r="B3" s="1">
        <v>75000</v>
      </c>
      <c r="C3" t="s">
        <v>368</v>
      </c>
      <c r="D3" s="1">
        <v>8422</v>
      </c>
      <c r="E3" s="1">
        <v>7991</v>
      </c>
      <c r="G3" t="s">
        <v>2478</v>
      </c>
      <c r="I3" s="1">
        <v>70500</v>
      </c>
      <c r="J3" s="2">
        <v>45568</v>
      </c>
      <c r="K3" t="s">
        <v>57</v>
      </c>
      <c r="L3" t="s">
        <v>42</v>
      </c>
      <c r="M3" s="1">
        <v>35250</v>
      </c>
      <c r="N3">
        <v>5890</v>
      </c>
      <c r="O3" t="s">
        <v>1699</v>
      </c>
      <c r="R3">
        <v>80</v>
      </c>
      <c r="S3" s="1">
        <v>80549</v>
      </c>
      <c r="T3">
        <v>27.5</v>
      </c>
      <c r="U3" s="2">
        <v>55678</v>
      </c>
    </row>
    <row r="4" spans="1:38" x14ac:dyDescent="0.3">
      <c r="A4">
        <v>4270</v>
      </c>
      <c r="B4" s="1">
        <v>2700</v>
      </c>
      <c r="C4" t="s">
        <v>2721</v>
      </c>
      <c r="D4" s="1">
        <v>376</v>
      </c>
      <c r="E4" s="1">
        <v>640</v>
      </c>
      <c r="G4" t="s">
        <v>332</v>
      </c>
      <c r="I4" s="1">
        <v>9000</v>
      </c>
      <c r="J4" s="2">
        <v>44469</v>
      </c>
      <c r="K4" t="s">
        <v>38</v>
      </c>
      <c r="L4" t="s">
        <v>47</v>
      </c>
      <c r="M4" s="1">
        <v>1700</v>
      </c>
      <c r="N4">
        <v>4270</v>
      </c>
      <c r="O4" t="s">
        <v>2090</v>
      </c>
      <c r="P4" t="s">
        <v>2722</v>
      </c>
      <c r="R4">
        <v>4</v>
      </c>
      <c r="V4" s="1">
        <v>17541</v>
      </c>
    </row>
    <row r="5" spans="1:38" x14ac:dyDescent="0.3">
      <c r="A5">
        <v>4104</v>
      </c>
      <c r="B5" s="1">
        <v>47000</v>
      </c>
      <c r="C5" t="s">
        <v>2218</v>
      </c>
      <c r="D5" s="1">
        <v>11886</v>
      </c>
      <c r="E5" s="1">
        <v>10757</v>
      </c>
      <c r="G5" t="s">
        <v>2723</v>
      </c>
      <c r="I5" s="1">
        <v>49145</v>
      </c>
      <c r="J5" s="2">
        <v>44431</v>
      </c>
      <c r="K5" t="s">
        <v>114</v>
      </c>
      <c r="L5" t="s">
        <v>42</v>
      </c>
      <c r="M5" s="1">
        <v>40000</v>
      </c>
      <c r="N5">
        <v>4104</v>
      </c>
      <c r="O5" t="s">
        <v>2146</v>
      </c>
      <c r="P5" t="s">
        <v>1097</v>
      </c>
      <c r="R5">
        <v>15</v>
      </c>
      <c r="T5">
        <v>5.74</v>
      </c>
      <c r="U5" s="2">
        <v>47728</v>
      </c>
      <c r="W5" s="1">
        <v>346227</v>
      </c>
    </row>
    <row r="6" spans="1:38" x14ac:dyDescent="0.3">
      <c r="A6">
        <v>5894</v>
      </c>
      <c r="B6" s="1">
        <v>540000</v>
      </c>
      <c r="C6" t="s">
        <v>2724</v>
      </c>
      <c r="D6" s="1">
        <v>407219</v>
      </c>
      <c r="E6" s="1">
        <v>487002</v>
      </c>
      <c r="G6" t="s">
        <v>1552</v>
      </c>
      <c r="K6" t="s">
        <v>2544</v>
      </c>
      <c r="L6" t="s">
        <v>36</v>
      </c>
      <c r="M6" s="1">
        <v>200000</v>
      </c>
      <c r="N6">
        <v>5894</v>
      </c>
      <c r="P6" t="s">
        <v>2725</v>
      </c>
      <c r="R6">
        <v>214</v>
      </c>
      <c r="X6" s="1">
        <v>1582667</v>
      </c>
      <c r="Y6" s="1">
        <v>640000</v>
      </c>
    </row>
    <row r="7" spans="1:38" x14ac:dyDescent="0.3">
      <c r="A7">
        <v>5952</v>
      </c>
      <c r="B7" s="1">
        <v>30250</v>
      </c>
      <c r="C7" t="s">
        <v>1606</v>
      </c>
      <c r="D7" s="1">
        <v>6696</v>
      </c>
      <c r="E7" s="1">
        <v>6377</v>
      </c>
      <c r="G7" t="s">
        <v>2726</v>
      </c>
      <c r="K7" t="s">
        <v>114</v>
      </c>
      <c r="L7" t="s">
        <v>42</v>
      </c>
      <c r="M7" s="1">
        <v>15000</v>
      </c>
      <c r="N7">
        <v>5952</v>
      </c>
      <c r="O7" t="s">
        <v>2727</v>
      </c>
      <c r="P7" t="s">
        <v>799</v>
      </c>
      <c r="R7">
        <v>57</v>
      </c>
      <c r="T7">
        <v>10</v>
      </c>
      <c r="U7" s="2">
        <v>49282</v>
      </c>
      <c r="X7" s="1">
        <v>22541</v>
      </c>
    </row>
    <row r="8" spans="1:38" x14ac:dyDescent="0.3">
      <c r="A8">
        <v>5962</v>
      </c>
      <c r="B8" s="1">
        <v>165000</v>
      </c>
      <c r="C8" t="s">
        <v>2728</v>
      </c>
      <c r="D8" s="1">
        <v>13812</v>
      </c>
      <c r="E8" s="1">
        <v>15067</v>
      </c>
      <c r="G8" t="s">
        <v>2729</v>
      </c>
      <c r="K8" t="s">
        <v>57</v>
      </c>
      <c r="L8" t="s">
        <v>52</v>
      </c>
      <c r="M8" s="1">
        <v>75000</v>
      </c>
      <c r="N8">
        <v>5962</v>
      </c>
      <c r="O8" t="s">
        <v>2730</v>
      </c>
      <c r="P8" t="s">
        <v>917</v>
      </c>
      <c r="R8">
        <v>137</v>
      </c>
      <c r="S8" s="1">
        <v>194311</v>
      </c>
      <c r="T8">
        <v>30</v>
      </c>
      <c r="U8" s="2">
        <v>56586</v>
      </c>
    </row>
    <row r="9" spans="1:38" x14ac:dyDescent="0.3">
      <c r="A9">
        <v>5959</v>
      </c>
      <c r="B9" s="1">
        <v>9000</v>
      </c>
      <c r="C9" t="s">
        <v>2731</v>
      </c>
      <c r="D9" s="1">
        <v>1558</v>
      </c>
      <c r="E9" s="1">
        <v>1529</v>
      </c>
      <c r="G9" t="s">
        <v>2732</v>
      </c>
      <c r="K9" t="s">
        <v>114</v>
      </c>
      <c r="L9" t="s">
        <v>47</v>
      </c>
      <c r="M9" s="1">
        <v>3000</v>
      </c>
      <c r="N9">
        <v>5959</v>
      </c>
      <c r="O9" t="s">
        <v>2733</v>
      </c>
      <c r="P9" t="s">
        <v>383</v>
      </c>
      <c r="Q9" s="1">
        <v>7858</v>
      </c>
      <c r="R9">
        <v>36</v>
      </c>
      <c r="T9">
        <v>10</v>
      </c>
      <c r="U9" s="2">
        <v>49280</v>
      </c>
    </row>
    <row r="10" spans="1:38" x14ac:dyDescent="0.3">
      <c r="A10">
        <v>5954</v>
      </c>
      <c r="B10" s="1">
        <v>7200</v>
      </c>
      <c r="C10" t="s">
        <v>2734</v>
      </c>
      <c r="D10" s="1">
        <v>1513</v>
      </c>
      <c r="E10" s="1">
        <v>1038</v>
      </c>
      <c r="G10" t="s">
        <v>2735</v>
      </c>
      <c r="K10" t="s">
        <v>57</v>
      </c>
      <c r="L10" t="s">
        <v>42</v>
      </c>
      <c r="M10" s="1">
        <v>3000</v>
      </c>
      <c r="N10">
        <v>5954</v>
      </c>
      <c r="O10" t="s">
        <v>2736</v>
      </c>
      <c r="P10" t="s">
        <v>448</v>
      </c>
      <c r="Q10" s="1">
        <v>10908</v>
      </c>
      <c r="R10">
        <v>32</v>
      </c>
      <c r="T10">
        <v>30</v>
      </c>
      <c r="U10" s="2">
        <v>56585</v>
      </c>
    </row>
    <row r="11" spans="1:38" x14ac:dyDescent="0.3">
      <c r="A11">
        <v>5940</v>
      </c>
      <c r="B11" s="1">
        <v>36750</v>
      </c>
      <c r="C11" t="s">
        <v>2737</v>
      </c>
      <c r="D11" s="1">
        <v>4280</v>
      </c>
      <c r="E11" s="1">
        <v>6751</v>
      </c>
      <c r="G11" t="s">
        <v>2738</v>
      </c>
      <c r="I11" s="1">
        <v>30000</v>
      </c>
      <c r="J11" s="2">
        <v>45366</v>
      </c>
      <c r="K11" t="s">
        <v>38</v>
      </c>
      <c r="L11" t="s">
        <v>36</v>
      </c>
      <c r="M11" s="1">
        <v>15000</v>
      </c>
      <c r="N11">
        <v>5940</v>
      </c>
      <c r="O11" t="s">
        <v>442</v>
      </c>
      <c r="P11" t="s">
        <v>2739</v>
      </c>
      <c r="R11">
        <v>25</v>
      </c>
      <c r="Z11" s="1">
        <v>205672</v>
      </c>
    </row>
    <row r="12" spans="1:38" x14ac:dyDescent="0.3">
      <c r="A12">
        <v>5956</v>
      </c>
      <c r="B12" s="1">
        <v>214000</v>
      </c>
      <c r="C12" t="s">
        <v>357</v>
      </c>
      <c r="D12" s="1">
        <v>40826</v>
      </c>
      <c r="E12" t="s">
        <v>36</v>
      </c>
      <c r="G12" t="s">
        <v>380</v>
      </c>
      <c r="K12" t="s">
        <v>38</v>
      </c>
      <c r="L12" t="s">
        <v>52</v>
      </c>
      <c r="M12" s="1">
        <v>150000</v>
      </c>
      <c r="N12">
        <v>5956</v>
      </c>
      <c r="O12" t="s">
        <v>2740</v>
      </c>
      <c r="P12" t="s">
        <v>1016</v>
      </c>
      <c r="R12">
        <v>8</v>
      </c>
      <c r="AA12" s="1">
        <v>60429</v>
      </c>
    </row>
    <row r="13" spans="1:38" x14ac:dyDescent="0.3">
      <c r="A13">
        <v>5955</v>
      </c>
      <c r="B13" s="1">
        <v>15000</v>
      </c>
      <c r="C13" t="s">
        <v>2741</v>
      </c>
      <c r="D13" s="1">
        <v>11465</v>
      </c>
      <c r="E13" s="1">
        <v>4240</v>
      </c>
      <c r="G13" t="s">
        <v>1320</v>
      </c>
      <c r="K13" t="s">
        <v>2544</v>
      </c>
      <c r="L13" t="s">
        <v>36</v>
      </c>
      <c r="M13" s="1">
        <v>5000</v>
      </c>
      <c r="N13">
        <v>5955</v>
      </c>
      <c r="O13" t="s">
        <v>2742</v>
      </c>
      <c r="P13" t="s">
        <v>1797</v>
      </c>
      <c r="R13">
        <v>16</v>
      </c>
      <c r="V13" s="1">
        <v>13485</v>
      </c>
      <c r="Y13" s="1">
        <v>30500</v>
      </c>
    </row>
    <row r="14" spans="1:38" x14ac:dyDescent="0.3">
      <c r="A14">
        <v>5005</v>
      </c>
      <c r="B14" s="1">
        <v>86888</v>
      </c>
      <c r="C14" t="s">
        <v>1211</v>
      </c>
      <c r="D14" s="1">
        <v>13885</v>
      </c>
      <c r="E14" s="1">
        <v>13521</v>
      </c>
      <c r="G14" t="s">
        <v>2468</v>
      </c>
      <c r="I14" s="1">
        <v>65500</v>
      </c>
      <c r="J14" s="2">
        <v>44940</v>
      </c>
      <c r="K14" t="s">
        <v>38</v>
      </c>
      <c r="L14" t="s">
        <v>42</v>
      </c>
      <c r="M14" s="1">
        <v>50000</v>
      </c>
      <c r="N14">
        <v>5005</v>
      </c>
      <c r="O14" t="s">
        <v>1355</v>
      </c>
      <c r="P14" t="s">
        <v>850</v>
      </c>
      <c r="Q14" s="1">
        <v>171510</v>
      </c>
      <c r="R14">
        <v>21</v>
      </c>
    </row>
    <row r="15" spans="1:38" x14ac:dyDescent="0.3">
      <c r="A15">
        <v>5877</v>
      </c>
      <c r="B15" s="1">
        <v>146888</v>
      </c>
      <c r="C15" t="s">
        <v>199</v>
      </c>
      <c r="D15" s="1">
        <v>21720</v>
      </c>
      <c r="E15" s="1">
        <v>19478</v>
      </c>
      <c r="G15" t="s">
        <v>2743</v>
      </c>
      <c r="K15" t="s">
        <v>38</v>
      </c>
      <c r="L15" t="s">
        <v>52</v>
      </c>
      <c r="M15" s="1">
        <v>85000</v>
      </c>
      <c r="N15">
        <v>5877</v>
      </c>
      <c r="O15" t="s">
        <v>2744</v>
      </c>
      <c r="P15" t="s">
        <v>1060</v>
      </c>
      <c r="R15">
        <v>26</v>
      </c>
      <c r="AB15" s="1">
        <v>108843</v>
      </c>
    </row>
    <row r="16" spans="1:38" x14ac:dyDescent="0.3">
      <c r="A16">
        <v>5924</v>
      </c>
      <c r="B16" s="1">
        <v>800000</v>
      </c>
      <c r="C16" t="s">
        <v>2745</v>
      </c>
      <c r="D16" s="1">
        <v>72299</v>
      </c>
      <c r="E16" s="1">
        <v>50662</v>
      </c>
      <c r="G16" t="s">
        <v>2746</v>
      </c>
      <c r="K16" t="s">
        <v>38</v>
      </c>
      <c r="L16" t="s">
        <v>52</v>
      </c>
      <c r="M16" s="1">
        <v>290000</v>
      </c>
      <c r="N16">
        <v>5924</v>
      </c>
      <c r="O16" t="s">
        <v>2747</v>
      </c>
      <c r="P16" t="s">
        <v>2748</v>
      </c>
      <c r="R16">
        <v>28</v>
      </c>
      <c r="AC16" s="1">
        <v>479684</v>
      </c>
    </row>
    <row r="17" spans="1:32" x14ac:dyDescent="0.3">
      <c r="A17">
        <v>5934</v>
      </c>
      <c r="B17" s="1">
        <v>533001</v>
      </c>
      <c r="C17" t="s">
        <v>2749</v>
      </c>
      <c r="D17" s="1">
        <v>41192</v>
      </c>
      <c r="E17" s="1">
        <v>40786</v>
      </c>
      <c r="G17" t="s">
        <v>2750</v>
      </c>
      <c r="K17" t="s">
        <v>38</v>
      </c>
      <c r="L17" t="s">
        <v>36</v>
      </c>
      <c r="M17" s="1">
        <v>350000</v>
      </c>
      <c r="N17">
        <v>5934</v>
      </c>
      <c r="O17" t="s">
        <v>2538</v>
      </c>
      <c r="P17" t="s">
        <v>2751</v>
      </c>
      <c r="R17">
        <v>516</v>
      </c>
      <c r="W17" s="1">
        <v>438400</v>
      </c>
    </row>
    <row r="18" spans="1:32" x14ac:dyDescent="0.3">
      <c r="A18">
        <v>5795</v>
      </c>
      <c r="B18" s="1">
        <v>56223</v>
      </c>
      <c r="C18" t="s">
        <v>1307</v>
      </c>
      <c r="D18" s="1">
        <v>6247</v>
      </c>
      <c r="E18" t="s">
        <v>36</v>
      </c>
      <c r="F18" s="1">
        <v>19526</v>
      </c>
      <c r="G18" t="s">
        <v>2752</v>
      </c>
      <c r="I18" s="1">
        <v>51000</v>
      </c>
      <c r="J18" s="2">
        <v>45471</v>
      </c>
      <c r="K18" t="s">
        <v>38</v>
      </c>
      <c r="L18" t="s">
        <v>42</v>
      </c>
      <c r="M18" s="1">
        <v>25500</v>
      </c>
      <c r="N18">
        <v>5795</v>
      </c>
      <c r="O18" t="s">
        <v>99</v>
      </c>
      <c r="P18" t="s">
        <v>147</v>
      </c>
      <c r="R18">
        <v>59</v>
      </c>
    </row>
    <row r="19" spans="1:32" x14ac:dyDescent="0.3">
      <c r="A19">
        <v>5925</v>
      </c>
      <c r="B19" s="1">
        <v>12000</v>
      </c>
      <c r="C19" t="s">
        <v>2731</v>
      </c>
      <c r="D19" s="1">
        <v>2075</v>
      </c>
      <c r="E19" s="1">
        <v>1918</v>
      </c>
      <c r="G19" t="s">
        <v>501</v>
      </c>
      <c r="K19" t="s">
        <v>38</v>
      </c>
      <c r="L19" t="s">
        <v>42</v>
      </c>
      <c r="M19" s="1">
        <v>5000</v>
      </c>
      <c r="N19">
        <v>5925</v>
      </c>
      <c r="O19" t="s">
        <v>2753</v>
      </c>
      <c r="P19" t="s">
        <v>398</v>
      </c>
      <c r="R19">
        <v>86</v>
      </c>
      <c r="V19" s="1">
        <v>11131</v>
      </c>
    </row>
    <row r="20" spans="1:32" x14ac:dyDescent="0.3">
      <c r="A20">
        <v>5912</v>
      </c>
      <c r="B20" s="1">
        <v>78000</v>
      </c>
      <c r="C20" t="s">
        <v>1051</v>
      </c>
      <c r="D20" s="1">
        <v>21610</v>
      </c>
      <c r="E20" s="1">
        <v>16331</v>
      </c>
      <c r="G20" t="s">
        <v>2404</v>
      </c>
      <c r="K20" t="s">
        <v>38</v>
      </c>
      <c r="L20" t="s">
        <v>42</v>
      </c>
      <c r="M20" s="1">
        <v>45000</v>
      </c>
      <c r="N20">
        <v>5912</v>
      </c>
      <c r="O20" t="s">
        <v>2754</v>
      </c>
      <c r="P20" t="s">
        <v>415</v>
      </c>
      <c r="Q20" s="1">
        <v>97612</v>
      </c>
      <c r="R20">
        <v>75</v>
      </c>
    </row>
    <row r="21" spans="1:32" x14ac:dyDescent="0.3">
      <c r="A21">
        <v>5942</v>
      </c>
      <c r="B21" s="1">
        <v>40050</v>
      </c>
      <c r="C21" t="s">
        <v>327</v>
      </c>
      <c r="D21" s="1">
        <v>6135</v>
      </c>
      <c r="E21" s="1">
        <v>4854</v>
      </c>
      <c r="G21" t="s">
        <v>2755</v>
      </c>
      <c r="K21" t="s">
        <v>38</v>
      </c>
      <c r="L21" t="s">
        <v>42</v>
      </c>
      <c r="M21" s="1">
        <v>12000</v>
      </c>
      <c r="N21">
        <v>5942</v>
      </c>
      <c r="O21" t="s">
        <v>2736</v>
      </c>
      <c r="P21" t="s">
        <v>1047</v>
      </c>
      <c r="R21">
        <v>47</v>
      </c>
      <c r="X21" s="1">
        <v>16053</v>
      </c>
    </row>
    <row r="22" spans="1:32" x14ac:dyDescent="0.3">
      <c r="A22">
        <v>5928</v>
      </c>
      <c r="B22" s="1">
        <v>83999</v>
      </c>
      <c r="C22" t="s">
        <v>2756</v>
      </c>
      <c r="D22" s="1">
        <v>5755</v>
      </c>
      <c r="E22" s="1">
        <v>7954</v>
      </c>
      <c r="G22" t="s">
        <v>2757</v>
      </c>
      <c r="K22" t="s">
        <v>38</v>
      </c>
      <c r="L22" t="s">
        <v>42</v>
      </c>
      <c r="M22" s="1">
        <v>5755</v>
      </c>
      <c r="N22">
        <v>5928</v>
      </c>
      <c r="O22" t="s">
        <v>2758</v>
      </c>
      <c r="P22" t="s">
        <v>1027</v>
      </c>
      <c r="R22">
        <v>19</v>
      </c>
      <c r="AD22" s="1">
        <v>47902</v>
      </c>
    </row>
    <row r="23" spans="1:32" x14ac:dyDescent="0.3">
      <c r="A23">
        <v>5923</v>
      </c>
      <c r="B23" s="1">
        <v>50000</v>
      </c>
      <c r="C23" t="s">
        <v>2759</v>
      </c>
      <c r="D23" s="1">
        <v>15065</v>
      </c>
      <c r="E23" t="s">
        <v>36</v>
      </c>
      <c r="F23" s="1">
        <v>33287</v>
      </c>
      <c r="G23" t="s">
        <v>1748</v>
      </c>
      <c r="K23" t="s">
        <v>38</v>
      </c>
      <c r="L23" t="s">
        <v>52</v>
      </c>
      <c r="M23" s="1">
        <v>25000</v>
      </c>
      <c r="N23">
        <v>5923</v>
      </c>
      <c r="O23" t="s">
        <v>2760</v>
      </c>
      <c r="P23" t="s">
        <v>147</v>
      </c>
      <c r="R23">
        <v>5</v>
      </c>
    </row>
    <row r="24" spans="1:32" x14ac:dyDescent="0.3">
      <c r="A24">
        <v>4264</v>
      </c>
      <c r="B24" s="1">
        <v>13000</v>
      </c>
      <c r="C24" t="s">
        <v>999</v>
      </c>
      <c r="D24" s="1">
        <v>2719</v>
      </c>
      <c r="E24" s="1">
        <v>3481</v>
      </c>
      <c r="G24" t="s">
        <v>426</v>
      </c>
      <c r="I24" s="1">
        <v>19500</v>
      </c>
      <c r="J24" s="2">
        <v>44480</v>
      </c>
      <c r="K24" t="s">
        <v>38</v>
      </c>
      <c r="L24" t="s">
        <v>42</v>
      </c>
      <c r="M24" s="1">
        <v>3139</v>
      </c>
      <c r="N24">
        <v>4264</v>
      </c>
      <c r="O24" t="s">
        <v>2066</v>
      </c>
      <c r="P24" t="s">
        <v>2761</v>
      </c>
      <c r="R24">
        <v>2</v>
      </c>
      <c r="Z24" s="1">
        <v>15954</v>
      </c>
    </row>
    <row r="25" spans="1:32" x14ac:dyDescent="0.3">
      <c r="A25">
        <v>5235</v>
      </c>
      <c r="B25" s="1">
        <v>945000</v>
      </c>
      <c r="C25" t="s">
        <v>1746</v>
      </c>
      <c r="D25" s="1">
        <v>104645</v>
      </c>
      <c r="E25" s="1">
        <v>100557</v>
      </c>
      <c r="G25" t="s">
        <v>2114</v>
      </c>
      <c r="I25" s="1">
        <v>850000</v>
      </c>
      <c r="J25" s="2">
        <v>45092</v>
      </c>
      <c r="K25" t="s">
        <v>38</v>
      </c>
      <c r="L25" t="s">
        <v>52</v>
      </c>
      <c r="M25" s="1">
        <v>425000</v>
      </c>
      <c r="N25">
        <v>5235</v>
      </c>
      <c r="O25" t="s">
        <v>1035</v>
      </c>
      <c r="P25" t="s">
        <v>553</v>
      </c>
      <c r="Q25" s="1">
        <v>810064</v>
      </c>
      <c r="R25">
        <v>105</v>
      </c>
    </row>
    <row r="26" spans="1:32" x14ac:dyDescent="0.3">
      <c r="A26">
        <v>5188</v>
      </c>
      <c r="B26" s="1">
        <v>11500</v>
      </c>
      <c r="C26" t="s">
        <v>1098</v>
      </c>
      <c r="D26" s="1">
        <v>1488</v>
      </c>
      <c r="E26" s="1">
        <v>1245</v>
      </c>
      <c r="G26" t="s">
        <v>2762</v>
      </c>
      <c r="H26">
        <v>1</v>
      </c>
      <c r="I26" s="1">
        <v>7750</v>
      </c>
      <c r="J26" s="2">
        <v>45071</v>
      </c>
      <c r="K26" t="s">
        <v>57</v>
      </c>
      <c r="L26" t="s">
        <v>42</v>
      </c>
      <c r="M26" s="1">
        <v>10000</v>
      </c>
      <c r="N26">
        <v>5188</v>
      </c>
      <c r="O26" t="s">
        <v>1087</v>
      </c>
      <c r="P26" t="s">
        <v>890</v>
      </c>
      <c r="T26">
        <v>28.14</v>
      </c>
      <c r="U26" s="2">
        <v>55886</v>
      </c>
      <c r="AE26" s="1">
        <v>6238</v>
      </c>
    </row>
    <row r="27" spans="1:32" x14ac:dyDescent="0.3">
      <c r="A27">
        <v>5866</v>
      </c>
      <c r="B27" s="1">
        <v>512000</v>
      </c>
      <c r="C27" t="s">
        <v>2763</v>
      </c>
      <c r="D27" s="1">
        <v>38757</v>
      </c>
      <c r="E27" s="1">
        <v>40109</v>
      </c>
      <c r="G27" t="s">
        <v>2764</v>
      </c>
      <c r="K27" t="s">
        <v>38</v>
      </c>
      <c r="L27" t="s">
        <v>36</v>
      </c>
      <c r="M27" s="1">
        <v>350000</v>
      </c>
      <c r="N27">
        <v>5866</v>
      </c>
      <c r="O27" t="s">
        <v>2538</v>
      </c>
      <c r="P27" t="s">
        <v>2765</v>
      </c>
      <c r="R27">
        <v>513</v>
      </c>
      <c r="W27" s="1">
        <v>424760</v>
      </c>
    </row>
    <row r="28" spans="1:32" x14ac:dyDescent="0.3">
      <c r="A28">
        <v>5917</v>
      </c>
      <c r="B28" s="1">
        <v>43250</v>
      </c>
      <c r="C28" t="s">
        <v>683</v>
      </c>
      <c r="D28" s="1">
        <v>4465</v>
      </c>
      <c r="E28" s="1">
        <v>4899</v>
      </c>
      <c r="G28" t="s">
        <v>2766</v>
      </c>
      <c r="K28" t="s">
        <v>38</v>
      </c>
      <c r="L28" t="s">
        <v>42</v>
      </c>
      <c r="M28" s="1">
        <v>17500</v>
      </c>
      <c r="N28">
        <v>5917</v>
      </c>
      <c r="O28" t="s">
        <v>2767</v>
      </c>
      <c r="P28" t="s">
        <v>857</v>
      </c>
      <c r="R28">
        <v>227</v>
      </c>
      <c r="AF28" s="1">
        <v>33826</v>
      </c>
    </row>
    <row r="29" spans="1:32" x14ac:dyDescent="0.3">
      <c r="A29">
        <v>5915</v>
      </c>
      <c r="B29" s="1">
        <v>20000</v>
      </c>
      <c r="C29" t="s">
        <v>2768</v>
      </c>
      <c r="D29" s="1">
        <v>2685</v>
      </c>
      <c r="E29" s="1">
        <v>3813</v>
      </c>
      <c r="G29" t="s">
        <v>663</v>
      </c>
      <c r="K29" t="s">
        <v>38</v>
      </c>
      <c r="L29" t="s">
        <v>42</v>
      </c>
      <c r="M29" s="1">
        <v>10000</v>
      </c>
      <c r="N29">
        <v>5915</v>
      </c>
      <c r="O29" t="s">
        <v>2769</v>
      </c>
      <c r="P29" t="s">
        <v>1410</v>
      </c>
      <c r="R29">
        <v>140</v>
      </c>
      <c r="AB29" s="1">
        <v>24443</v>
      </c>
    </row>
    <row r="30" spans="1:32" x14ac:dyDescent="0.3">
      <c r="A30">
        <v>5763</v>
      </c>
      <c r="B30" s="1">
        <v>16500</v>
      </c>
      <c r="C30" t="s">
        <v>2109</v>
      </c>
      <c r="D30" s="1">
        <v>2248</v>
      </c>
      <c r="E30" s="1">
        <v>2050</v>
      </c>
      <c r="G30" t="s">
        <v>2770</v>
      </c>
      <c r="I30" s="1">
        <v>14000</v>
      </c>
      <c r="J30" s="2">
        <v>45473</v>
      </c>
      <c r="K30" t="s">
        <v>57</v>
      </c>
      <c r="L30" t="s">
        <v>42</v>
      </c>
      <c r="M30" s="1">
        <v>15000</v>
      </c>
      <c r="N30">
        <v>5763</v>
      </c>
      <c r="O30" t="s">
        <v>77</v>
      </c>
      <c r="Q30" s="1">
        <v>13732</v>
      </c>
      <c r="R30">
        <v>101</v>
      </c>
      <c r="T30">
        <v>29.37</v>
      </c>
      <c r="U30" s="2">
        <v>56330</v>
      </c>
    </row>
    <row r="31" spans="1:32" x14ac:dyDescent="0.3">
      <c r="A31">
        <v>5902</v>
      </c>
      <c r="B31" s="1">
        <v>35500</v>
      </c>
      <c r="C31" t="s">
        <v>1064</v>
      </c>
      <c r="D31" s="1">
        <v>4049</v>
      </c>
      <c r="E31" s="1">
        <v>4554</v>
      </c>
      <c r="G31" t="s">
        <v>2771</v>
      </c>
      <c r="K31" t="s">
        <v>38</v>
      </c>
      <c r="L31" t="s">
        <v>42</v>
      </c>
      <c r="M31" s="1">
        <v>16000</v>
      </c>
      <c r="N31">
        <v>5902</v>
      </c>
      <c r="O31" t="s">
        <v>2772</v>
      </c>
      <c r="P31" t="s">
        <v>198</v>
      </c>
      <c r="R31">
        <v>56</v>
      </c>
      <c r="AF31" s="1">
        <v>65247</v>
      </c>
    </row>
    <row r="32" spans="1:32" x14ac:dyDescent="0.3">
      <c r="A32">
        <v>5900</v>
      </c>
      <c r="B32" s="1">
        <v>35000</v>
      </c>
      <c r="C32" t="s">
        <v>1098</v>
      </c>
      <c r="D32" s="1">
        <v>4525</v>
      </c>
      <c r="E32" s="1">
        <v>4351</v>
      </c>
      <c r="G32" t="s">
        <v>527</v>
      </c>
      <c r="K32" t="s">
        <v>57</v>
      </c>
      <c r="L32" t="s">
        <v>42</v>
      </c>
      <c r="M32" s="1">
        <v>19500</v>
      </c>
      <c r="N32">
        <v>5900</v>
      </c>
      <c r="O32" t="s">
        <v>2773</v>
      </c>
      <c r="P32" t="s">
        <v>153</v>
      </c>
      <c r="Q32" s="1">
        <v>53221</v>
      </c>
      <c r="R32">
        <v>65</v>
      </c>
      <c r="T32">
        <v>30</v>
      </c>
      <c r="U32" s="2">
        <v>56557</v>
      </c>
    </row>
    <row r="33" spans="1:35" x14ac:dyDescent="0.3">
      <c r="A33">
        <v>5913</v>
      </c>
      <c r="B33" s="1">
        <v>26000</v>
      </c>
      <c r="C33" t="s">
        <v>2774</v>
      </c>
      <c r="D33" s="1">
        <v>1387</v>
      </c>
      <c r="E33" s="1">
        <v>1214</v>
      </c>
      <c r="G33" t="s">
        <v>2775</v>
      </c>
      <c r="K33" t="s">
        <v>38</v>
      </c>
      <c r="L33" t="s">
        <v>42</v>
      </c>
      <c r="M33" s="1">
        <v>7500</v>
      </c>
      <c r="N33">
        <v>5913</v>
      </c>
      <c r="O33" t="s">
        <v>2758</v>
      </c>
      <c r="P33" t="s">
        <v>2609</v>
      </c>
      <c r="R33">
        <v>142</v>
      </c>
      <c r="AG33" s="1">
        <v>8030</v>
      </c>
    </row>
    <row r="34" spans="1:35" x14ac:dyDescent="0.3">
      <c r="A34">
        <v>4502</v>
      </c>
      <c r="B34" s="1">
        <v>18500</v>
      </c>
      <c r="C34" t="s">
        <v>2776</v>
      </c>
      <c r="D34" s="1">
        <v>1554</v>
      </c>
      <c r="E34" s="1">
        <v>1979</v>
      </c>
      <c r="G34" t="s">
        <v>2777</v>
      </c>
      <c r="I34" s="1">
        <v>23370</v>
      </c>
      <c r="J34" s="2">
        <v>44603</v>
      </c>
      <c r="K34" t="s">
        <v>38</v>
      </c>
      <c r="L34" t="s">
        <v>42</v>
      </c>
      <c r="M34" s="1">
        <v>2198</v>
      </c>
      <c r="N34">
        <v>4502</v>
      </c>
      <c r="O34" t="s">
        <v>1911</v>
      </c>
      <c r="P34" t="s">
        <v>2778</v>
      </c>
      <c r="R34">
        <v>52</v>
      </c>
      <c r="AC34" s="1">
        <v>19009</v>
      </c>
    </row>
    <row r="35" spans="1:35" x14ac:dyDescent="0.3">
      <c r="A35">
        <v>5895</v>
      </c>
      <c r="B35" s="1">
        <v>42000</v>
      </c>
      <c r="C35" t="s">
        <v>2779</v>
      </c>
      <c r="D35" s="1">
        <v>6637</v>
      </c>
      <c r="E35" s="1">
        <v>6159</v>
      </c>
      <c r="G35" t="s">
        <v>2780</v>
      </c>
      <c r="K35" t="s">
        <v>38</v>
      </c>
      <c r="L35" t="s">
        <v>42</v>
      </c>
      <c r="M35" s="1">
        <v>15000</v>
      </c>
      <c r="N35">
        <v>5895</v>
      </c>
      <c r="O35" t="s">
        <v>2781</v>
      </c>
      <c r="P35" t="s">
        <v>82</v>
      </c>
      <c r="R35">
        <v>133</v>
      </c>
      <c r="AF35" s="1">
        <v>37557</v>
      </c>
    </row>
    <row r="36" spans="1:35" x14ac:dyDescent="0.3">
      <c r="A36">
        <v>5905</v>
      </c>
      <c r="B36" s="1">
        <v>20000</v>
      </c>
      <c r="C36" t="s">
        <v>368</v>
      </c>
      <c r="D36" s="1">
        <v>2245</v>
      </c>
      <c r="E36" s="1">
        <v>2528</v>
      </c>
      <c r="G36" t="s">
        <v>2782</v>
      </c>
      <c r="K36" t="s">
        <v>38</v>
      </c>
      <c r="L36" t="s">
        <v>42</v>
      </c>
      <c r="M36" s="1">
        <v>2245</v>
      </c>
      <c r="N36">
        <v>5905</v>
      </c>
      <c r="O36" t="s">
        <v>2783</v>
      </c>
      <c r="P36" t="s">
        <v>70</v>
      </c>
      <c r="R36">
        <v>46</v>
      </c>
      <c r="AE36" s="1">
        <v>30459</v>
      </c>
    </row>
    <row r="37" spans="1:35" x14ac:dyDescent="0.3">
      <c r="A37">
        <v>5026</v>
      </c>
      <c r="B37" s="1">
        <v>28500</v>
      </c>
      <c r="C37" t="s">
        <v>2784</v>
      </c>
      <c r="D37" s="1">
        <v>2057</v>
      </c>
      <c r="E37" s="1">
        <v>2677</v>
      </c>
      <c r="G37" t="s">
        <v>2785</v>
      </c>
      <c r="I37" s="1">
        <v>32051</v>
      </c>
      <c r="J37" s="2">
        <v>44943</v>
      </c>
      <c r="K37" t="s">
        <v>38</v>
      </c>
      <c r="L37" t="s">
        <v>42</v>
      </c>
      <c r="M37" s="1">
        <v>28000</v>
      </c>
      <c r="N37">
        <v>5026</v>
      </c>
      <c r="O37" t="s">
        <v>1350</v>
      </c>
      <c r="P37" t="s">
        <v>508</v>
      </c>
      <c r="R37">
        <v>52</v>
      </c>
      <c r="W37" s="1">
        <v>21619</v>
      </c>
    </row>
    <row r="38" spans="1:35" x14ac:dyDescent="0.3">
      <c r="A38">
        <v>5908</v>
      </c>
      <c r="B38" s="1">
        <v>18000</v>
      </c>
      <c r="C38" t="s">
        <v>2671</v>
      </c>
      <c r="D38" s="1">
        <v>3222</v>
      </c>
      <c r="E38" s="1">
        <v>3032</v>
      </c>
      <c r="G38" t="s">
        <v>2732</v>
      </c>
      <c r="K38" t="s">
        <v>2544</v>
      </c>
      <c r="L38" t="s">
        <v>36</v>
      </c>
      <c r="M38" s="1">
        <v>7000</v>
      </c>
      <c r="N38">
        <v>5908</v>
      </c>
      <c r="P38" t="s">
        <v>82</v>
      </c>
      <c r="R38">
        <v>169</v>
      </c>
      <c r="Y38" s="1">
        <v>25000</v>
      </c>
      <c r="AC38" s="1">
        <v>31337</v>
      </c>
    </row>
    <row r="39" spans="1:35" x14ac:dyDescent="0.3">
      <c r="A39">
        <v>4981</v>
      </c>
      <c r="B39" s="1">
        <v>8500</v>
      </c>
      <c r="C39" t="s">
        <v>2786</v>
      </c>
      <c r="D39" s="1">
        <v>626</v>
      </c>
      <c r="E39" s="1">
        <v>1009</v>
      </c>
      <c r="G39" t="s">
        <v>676</v>
      </c>
      <c r="I39" s="1">
        <v>8000</v>
      </c>
      <c r="J39" s="2">
        <v>44916</v>
      </c>
      <c r="K39" t="s">
        <v>114</v>
      </c>
      <c r="L39" t="s">
        <v>47</v>
      </c>
      <c r="M39" s="1">
        <v>3857</v>
      </c>
      <c r="N39">
        <v>4981</v>
      </c>
      <c r="O39" t="s">
        <v>1405</v>
      </c>
      <c r="P39" t="s">
        <v>63</v>
      </c>
      <c r="R39">
        <v>66</v>
      </c>
      <c r="T39">
        <v>8.14</v>
      </c>
      <c r="U39" s="2">
        <v>48569</v>
      </c>
      <c r="AH39" s="1">
        <v>18361</v>
      </c>
    </row>
    <row r="40" spans="1:35" x14ac:dyDescent="0.3">
      <c r="A40">
        <v>5901</v>
      </c>
      <c r="B40" s="1">
        <v>9100</v>
      </c>
      <c r="C40" t="s">
        <v>906</v>
      </c>
      <c r="D40" s="1">
        <v>946</v>
      </c>
      <c r="E40" s="1">
        <v>775</v>
      </c>
      <c r="G40" t="s">
        <v>2787</v>
      </c>
      <c r="K40" t="s">
        <v>38</v>
      </c>
      <c r="L40" t="s">
        <v>47</v>
      </c>
      <c r="M40" s="1">
        <v>4000</v>
      </c>
      <c r="N40">
        <v>5901</v>
      </c>
      <c r="O40" t="s">
        <v>2788</v>
      </c>
      <c r="P40" t="s">
        <v>1047</v>
      </c>
      <c r="R40">
        <v>30</v>
      </c>
      <c r="AE40" s="1">
        <v>16924</v>
      </c>
    </row>
    <row r="41" spans="1:35" x14ac:dyDescent="0.3">
      <c r="A41">
        <v>5686</v>
      </c>
      <c r="B41" s="1">
        <v>67500</v>
      </c>
      <c r="C41" t="s">
        <v>2789</v>
      </c>
      <c r="D41" s="1">
        <v>2588</v>
      </c>
      <c r="E41" s="1">
        <v>2572</v>
      </c>
      <c r="G41" t="s">
        <v>2790</v>
      </c>
      <c r="H41">
        <v>1</v>
      </c>
      <c r="K41" t="s">
        <v>38</v>
      </c>
      <c r="L41" t="s">
        <v>36</v>
      </c>
      <c r="M41" s="1">
        <v>38000</v>
      </c>
      <c r="N41">
        <v>5686</v>
      </c>
      <c r="P41" t="s">
        <v>2791</v>
      </c>
      <c r="AI41" s="1">
        <v>57148</v>
      </c>
    </row>
    <row r="42" spans="1:35" x14ac:dyDescent="0.3">
      <c r="A42">
        <v>5610</v>
      </c>
      <c r="B42" s="1">
        <v>75000</v>
      </c>
      <c r="C42" t="s">
        <v>2792</v>
      </c>
      <c r="D42" s="1">
        <v>3235</v>
      </c>
      <c r="E42" s="1">
        <v>3215</v>
      </c>
      <c r="G42" t="s">
        <v>2790</v>
      </c>
      <c r="H42">
        <v>1</v>
      </c>
      <c r="K42" t="s">
        <v>38</v>
      </c>
      <c r="L42" t="s">
        <v>36</v>
      </c>
      <c r="M42" s="1">
        <v>30000</v>
      </c>
      <c r="N42">
        <v>5610</v>
      </c>
      <c r="P42" t="s">
        <v>2793</v>
      </c>
      <c r="AI42" s="1">
        <v>71435</v>
      </c>
    </row>
    <row r="43" spans="1:35" x14ac:dyDescent="0.3">
      <c r="A43">
        <v>5899</v>
      </c>
      <c r="B43" s="1">
        <v>37500</v>
      </c>
      <c r="C43" t="s">
        <v>1581</v>
      </c>
      <c r="D43" s="1">
        <v>6627</v>
      </c>
      <c r="E43" s="1">
        <v>6810</v>
      </c>
      <c r="G43" t="s">
        <v>2318</v>
      </c>
      <c r="K43" t="s">
        <v>38</v>
      </c>
      <c r="L43" t="s">
        <v>42</v>
      </c>
      <c r="M43" s="1">
        <v>20000</v>
      </c>
      <c r="N43">
        <v>5899</v>
      </c>
      <c r="O43" t="s">
        <v>2794</v>
      </c>
      <c r="P43" t="s">
        <v>214</v>
      </c>
      <c r="R43">
        <v>49</v>
      </c>
      <c r="Z43" s="1">
        <v>34653</v>
      </c>
    </row>
    <row r="44" spans="1:35" x14ac:dyDescent="0.3">
      <c r="A44">
        <v>5910</v>
      </c>
      <c r="B44" s="1">
        <v>13500</v>
      </c>
      <c r="C44" t="s">
        <v>2795</v>
      </c>
      <c r="D44" s="1">
        <v>3813</v>
      </c>
      <c r="E44" s="1">
        <v>2817</v>
      </c>
      <c r="G44" t="s">
        <v>1839</v>
      </c>
      <c r="K44" t="s">
        <v>38</v>
      </c>
      <c r="L44" t="s">
        <v>42</v>
      </c>
      <c r="M44" s="1">
        <v>7000</v>
      </c>
      <c r="N44">
        <v>5910</v>
      </c>
      <c r="O44" t="s">
        <v>2677</v>
      </c>
      <c r="P44" t="s">
        <v>111</v>
      </c>
      <c r="R44">
        <v>11</v>
      </c>
      <c r="Z44" s="1">
        <v>11956</v>
      </c>
    </row>
    <row r="45" spans="1:35" x14ac:dyDescent="0.3">
      <c r="A45">
        <v>5884</v>
      </c>
      <c r="B45" s="1">
        <v>88000</v>
      </c>
      <c r="C45" t="s">
        <v>1447</v>
      </c>
      <c r="D45" s="1">
        <v>13296</v>
      </c>
      <c r="E45" s="1">
        <v>13259</v>
      </c>
      <c r="G45" t="s">
        <v>2796</v>
      </c>
      <c r="H45">
        <v>1</v>
      </c>
      <c r="K45" t="s">
        <v>114</v>
      </c>
      <c r="L45" t="s">
        <v>36</v>
      </c>
      <c r="M45" s="1">
        <v>60000</v>
      </c>
      <c r="N45">
        <v>5884</v>
      </c>
      <c r="P45" t="s">
        <v>966</v>
      </c>
      <c r="Q45" s="1">
        <v>108907</v>
      </c>
      <c r="T45">
        <v>10</v>
      </c>
      <c r="U45" s="2">
        <v>49245</v>
      </c>
    </row>
    <row r="46" spans="1:35" x14ac:dyDescent="0.3">
      <c r="A46">
        <v>5907</v>
      </c>
      <c r="B46" s="1">
        <v>12500</v>
      </c>
      <c r="C46" t="s">
        <v>2797</v>
      </c>
      <c r="D46" s="1">
        <v>1285</v>
      </c>
      <c r="E46" s="1">
        <v>1243</v>
      </c>
      <c r="G46" t="s">
        <v>2798</v>
      </c>
      <c r="K46" t="s">
        <v>57</v>
      </c>
      <c r="L46" t="s">
        <v>36</v>
      </c>
      <c r="M46" s="1">
        <v>5000</v>
      </c>
      <c r="N46">
        <v>5907</v>
      </c>
      <c r="P46" t="s">
        <v>74</v>
      </c>
      <c r="R46">
        <v>98</v>
      </c>
      <c r="T46">
        <v>30</v>
      </c>
      <c r="U46" s="2">
        <v>56548</v>
      </c>
      <c r="AC46" s="1">
        <v>36201</v>
      </c>
    </row>
    <row r="47" spans="1:35" x14ac:dyDescent="0.3">
      <c r="A47">
        <v>5356</v>
      </c>
      <c r="B47" s="1">
        <v>7500</v>
      </c>
      <c r="C47" t="s">
        <v>2799</v>
      </c>
      <c r="D47" s="1">
        <v>712</v>
      </c>
      <c r="E47" s="1">
        <v>913</v>
      </c>
      <c r="G47" t="s">
        <v>2800</v>
      </c>
      <c r="I47" s="1">
        <v>8805</v>
      </c>
      <c r="J47" s="2">
        <v>45198</v>
      </c>
      <c r="K47" t="s">
        <v>38</v>
      </c>
      <c r="L47" t="s">
        <v>47</v>
      </c>
      <c r="M47" s="1">
        <v>4403</v>
      </c>
      <c r="N47">
        <v>5356</v>
      </c>
      <c r="O47" t="s">
        <v>855</v>
      </c>
      <c r="P47" t="s">
        <v>139</v>
      </c>
      <c r="R47">
        <v>7</v>
      </c>
      <c r="AE47" s="1">
        <v>6093</v>
      </c>
    </row>
    <row r="48" spans="1:35" x14ac:dyDescent="0.3">
      <c r="A48">
        <v>5886</v>
      </c>
      <c r="B48" s="1">
        <v>13000</v>
      </c>
      <c r="C48" t="s">
        <v>2801</v>
      </c>
      <c r="D48" s="1">
        <v>13592</v>
      </c>
      <c r="E48" s="1">
        <v>9354</v>
      </c>
      <c r="G48" t="s">
        <v>942</v>
      </c>
      <c r="K48" t="s">
        <v>2544</v>
      </c>
      <c r="L48" t="s">
        <v>36</v>
      </c>
      <c r="M48" s="1">
        <v>5000</v>
      </c>
      <c r="N48">
        <v>5886</v>
      </c>
      <c r="P48" t="s">
        <v>290</v>
      </c>
      <c r="Q48" s="1">
        <v>42455</v>
      </c>
      <c r="R48">
        <v>941</v>
      </c>
      <c r="Y48" s="1">
        <v>16000</v>
      </c>
    </row>
    <row r="49" spans="1:36" x14ac:dyDescent="0.3">
      <c r="A49">
        <v>5893</v>
      </c>
      <c r="B49" s="1">
        <v>160000</v>
      </c>
      <c r="C49" t="s">
        <v>2802</v>
      </c>
      <c r="D49" s="1">
        <v>20074</v>
      </c>
      <c r="E49" s="1">
        <v>17695</v>
      </c>
      <c r="G49" t="s">
        <v>2803</v>
      </c>
      <c r="K49" t="s">
        <v>38</v>
      </c>
      <c r="L49" t="s">
        <v>52</v>
      </c>
      <c r="M49" s="1">
        <v>70000</v>
      </c>
      <c r="N49">
        <v>5893</v>
      </c>
      <c r="O49" t="s">
        <v>2804</v>
      </c>
      <c r="P49" t="s">
        <v>290</v>
      </c>
      <c r="R49">
        <v>50</v>
      </c>
      <c r="AE49" s="1">
        <v>116353</v>
      </c>
    </row>
    <row r="50" spans="1:36" x14ac:dyDescent="0.3">
      <c r="A50">
        <v>4855</v>
      </c>
      <c r="B50" s="1">
        <v>51000</v>
      </c>
      <c r="C50" t="s">
        <v>2154</v>
      </c>
      <c r="D50" s="1">
        <v>9837</v>
      </c>
      <c r="E50" s="1">
        <v>8051</v>
      </c>
      <c r="G50" t="s">
        <v>2357</v>
      </c>
      <c r="I50" s="1">
        <v>43000</v>
      </c>
      <c r="J50" s="2">
        <v>44831</v>
      </c>
      <c r="K50" t="s">
        <v>38</v>
      </c>
      <c r="L50" t="s">
        <v>42</v>
      </c>
      <c r="M50" s="1">
        <v>50000</v>
      </c>
      <c r="N50">
        <v>4855</v>
      </c>
      <c r="O50" t="s">
        <v>1506</v>
      </c>
      <c r="P50" t="s">
        <v>465</v>
      </c>
      <c r="R50">
        <v>5</v>
      </c>
      <c r="AJ50" s="1">
        <v>35763</v>
      </c>
    </row>
    <row r="51" spans="1:36" x14ac:dyDescent="0.3">
      <c r="A51">
        <v>4192</v>
      </c>
      <c r="B51" s="1">
        <v>15500</v>
      </c>
      <c r="C51" t="s">
        <v>2805</v>
      </c>
      <c r="D51" s="1">
        <v>1153</v>
      </c>
      <c r="E51" s="1">
        <v>1109</v>
      </c>
      <c r="G51" t="s">
        <v>2806</v>
      </c>
      <c r="I51" s="1">
        <v>7750</v>
      </c>
      <c r="J51" s="2">
        <v>44447</v>
      </c>
      <c r="K51" t="s">
        <v>38</v>
      </c>
      <c r="L51" t="s">
        <v>42</v>
      </c>
      <c r="M51" s="1">
        <v>15000</v>
      </c>
      <c r="N51">
        <v>4192</v>
      </c>
      <c r="O51" t="s">
        <v>2118</v>
      </c>
      <c r="P51" t="s">
        <v>2807</v>
      </c>
      <c r="Q51" s="1">
        <v>8793</v>
      </c>
      <c r="R51">
        <v>4</v>
      </c>
    </row>
    <row r="52" spans="1:36" x14ac:dyDescent="0.3">
      <c r="A52">
        <v>5564</v>
      </c>
      <c r="B52" s="1">
        <v>9000</v>
      </c>
      <c r="C52" t="s">
        <v>2808</v>
      </c>
      <c r="D52" s="1">
        <v>723</v>
      </c>
      <c r="E52" s="1">
        <v>784</v>
      </c>
      <c r="G52" t="s">
        <v>1693</v>
      </c>
      <c r="I52" s="1">
        <v>8350</v>
      </c>
      <c r="J52" s="2">
        <v>44043</v>
      </c>
      <c r="K52" t="s">
        <v>38</v>
      </c>
      <c r="L52" t="s">
        <v>47</v>
      </c>
      <c r="M52" s="1">
        <v>9000</v>
      </c>
      <c r="N52">
        <v>5564</v>
      </c>
      <c r="O52" t="s">
        <v>2809</v>
      </c>
      <c r="P52" t="s">
        <v>656</v>
      </c>
      <c r="R52">
        <v>70</v>
      </c>
      <c r="AJ52" s="1">
        <v>3046</v>
      </c>
    </row>
    <row r="53" spans="1:36" x14ac:dyDescent="0.3">
      <c r="A53">
        <v>5855</v>
      </c>
      <c r="B53" s="1">
        <v>312500</v>
      </c>
      <c r="C53" t="s">
        <v>2302</v>
      </c>
      <c r="D53" s="1">
        <v>45585</v>
      </c>
      <c r="E53" s="1">
        <v>40017</v>
      </c>
      <c r="G53" t="s">
        <v>2810</v>
      </c>
      <c r="K53" t="s">
        <v>38</v>
      </c>
      <c r="L53" t="s">
        <v>36</v>
      </c>
      <c r="M53" s="1">
        <v>190000</v>
      </c>
      <c r="N53">
        <v>5855</v>
      </c>
      <c r="O53" t="s">
        <v>2811</v>
      </c>
      <c r="P53" t="s">
        <v>425</v>
      </c>
      <c r="R53">
        <v>189</v>
      </c>
      <c r="X53" s="1">
        <v>120050</v>
      </c>
    </row>
    <row r="54" spans="1:36" x14ac:dyDescent="0.3">
      <c r="A54">
        <v>5880</v>
      </c>
      <c r="B54" s="1">
        <v>79000</v>
      </c>
      <c r="C54" t="s">
        <v>2812</v>
      </c>
      <c r="D54" s="1">
        <v>19115</v>
      </c>
      <c r="E54" s="1">
        <v>17049</v>
      </c>
      <c r="G54" t="s">
        <v>2813</v>
      </c>
      <c r="K54" t="s">
        <v>2544</v>
      </c>
      <c r="L54" t="s">
        <v>36</v>
      </c>
      <c r="M54" s="1">
        <v>40000</v>
      </c>
      <c r="N54">
        <v>5880</v>
      </c>
      <c r="O54" t="s">
        <v>2814</v>
      </c>
      <c r="P54" t="s">
        <v>690</v>
      </c>
      <c r="R54">
        <v>96</v>
      </c>
      <c r="Y54" s="1">
        <v>108750</v>
      </c>
      <c r="AJ54" s="1">
        <v>65884</v>
      </c>
    </row>
    <row r="55" spans="1:36" x14ac:dyDescent="0.3">
      <c r="A55">
        <v>5883</v>
      </c>
      <c r="B55" s="1">
        <v>12750</v>
      </c>
      <c r="C55" t="s">
        <v>1838</v>
      </c>
      <c r="D55" s="1">
        <v>2766</v>
      </c>
      <c r="E55" s="1">
        <v>2803</v>
      </c>
      <c r="G55" t="s">
        <v>2815</v>
      </c>
      <c r="K55" t="s">
        <v>2544</v>
      </c>
      <c r="L55" t="s">
        <v>36</v>
      </c>
      <c r="M55" s="1">
        <v>7000</v>
      </c>
      <c r="N55">
        <v>5883</v>
      </c>
      <c r="O55" t="s">
        <v>2816</v>
      </c>
      <c r="P55" t="s">
        <v>188</v>
      </c>
      <c r="Q55" s="1">
        <v>29782</v>
      </c>
      <c r="R55">
        <v>2</v>
      </c>
      <c r="Y55" s="1">
        <v>17000</v>
      </c>
    </row>
    <row r="56" spans="1:36" x14ac:dyDescent="0.3">
      <c r="A56">
        <v>5878</v>
      </c>
      <c r="B56" s="1">
        <v>21000</v>
      </c>
      <c r="C56" t="s">
        <v>265</v>
      </c>
      <c r="D56" s="1">
        <v>2338</v>
      </c>
      <c r="E56" s="1">
        <v>2726</v>
      </c>
      <c r="G56" t="s">
        <v>2817</v>
      </c>
      <c r="K56" t="s">
        <v>38</v>
      </c>
      <c r="L56" t="s">
        <v>36</v>
      </c>
      <c r="M56" s="1">
        <v>7000</v>
      </c>
      <c r="N56">
        <v>5878</v>
      </c>
      <c r="O56" t="s">
        <v>2818</v>
      </c>
      <c r="P56" t="s">
        <v>2819</v>
      </c>
      <c r="R56">
        <v>20</v>
      </c>
      <c r="AE56" s="1">
        <v>44716</v>
      </c>
    </row>
    <row r="57" spans="1:36" x14ac:dyDescent="0.3">
      <c r="A57">
        <v>5885</v>
      </c>
      <c r="B57" s="1">
        <v>150000</v>
      </c>
      <c r="C57" t="s">
        <v>2820</v>
      </c>
      <c r="D57" s="1">
        <v>20038</v>
      </c>
      <c r="E57" s="1">
        <v>17373</v>
      </c>
      <c r="G57" t="s">
        <v>2282</v>
      </c>
      <c r="K57" t="s">
        <v>38</v>
      </c>
      <c r="L57" t="s">
        <v>52</v>
      </c>
      <c r="M57" s="1">
        <v>65000</v>
      </c>
      <c r="N57">
        <v>5885</v>
      </c>
      <c r="O57" t="s">
        <v>2821</v>
      </c>
      <c r="P57" t="s">
        <v>844</v>
      </c>
      <c r="R57">
        <v>91</v>
      </c>
      <c r="AD57" s="1">
        <v>210336</v>
      </c>
    </row>
    <row r="58" spans="1:36" x14ac:dyDescent="0.3">
      <c r="A58">
        <v>5019</v>
      </c>
      <c r="B58" s="1">
        <v>4487</v>
      </c>
      <c r="C58" t="s">
        <v>2822</v>
      </c>
      <c r="D58" s="1">
        <v>220</v>
      </c>
      <c r="E58" s="1">
        <v>1967</v>
      </c>
      <c r="G58" t="s">
        <v>2669</v>
      </c>
      <c r="H58">
        <v>1</v>
      </c>
      <c r="I58" s="1">
        <v>9500</v>
      </c>
      <c r="J58" s="2">
        <v>44948</v>
      </c>
      <c r="K58" t="s">
        <v>57</v>
      </c>
      <c r="L58" t="s">
        <v>36</v>
      </c>
      <c r="M58" s="1">
        <v>3554</v>
      </c>
      <c r="N58">
        <v>5019</v>
      </c>
      <c r="O58" t="s">
        <v>1338</v>
      </c>
      <c r="P58" t="s">
        <v>504</v>
      </c>
      <c r="T58">
        <v>26.53</v>
      </c>
      <c r="U58" s="2">
        <v>55265</v>
      </c>
      <c r="AJ58" s="1">
        <v>11316</v>
      </c>
    </row>
    <row r="59" spans="1:36" x14ac:dyDescent="0.3">
      <c r="A59">
        <v>5680</v>
      </c>
      <c r="B59" s="1">
        <v>75000</v>
      </c>
      <c r="C59" t="s">
        <v>2812</v>
      </c>
      <c r="D59" s="1">
        <v>18171</v>
      </c>
      <c r="E59" s="1">
        <v>17882</v>
      </c>
      <c r="G59" t="s">
        <v>2823</v>
      </c>
      <c r="K59" t="s">
        <v>2544</v>
      </c>
      <c r="L59" t="s">
        <v>36</v>
      </c>
      <c r="M59" s="1">
        <v>30000</v>
      </c>
      <c r="N59">
        <v>5680</v>
      </c>
      <c r="O59" t="s">
        <v>2824</v>
      </c>
      <c r="P59" t="s">
        <v>82</v>
      </c>
      <c r="R59">
        <v>17</v>
      </c>
      <c r="V59" s="1">
        <v>88352</v>
      </c>
      <c r="Y59" s="1">
        <v>130000</v>
      </c>
    </row>
    <row r="60" spans="1:36" x14ac:dyDescent="0.3">
      <c r="A60">
        <v>5868</v>
      </c>
      <c r="B60" s="1">
        <v>78000</v>
      </c>
      <c r="C60" t="s">
        <v>969</v>
      </c>
      <c r="D60" s="1">
        <v>13991</v>
      </c>
      <c r="E60" t="s">
        <v>36</v>
      </c>
      <c r="F60" s="1">
        <v>38547</v>
      </c>
      <c r="G60" t="s">
        <v>463</v>
      </c>
      <c r="K60" t="s">
        <v>38</v>
      </c>
      <c r="L60" t="s">
        <v>42</v>
      </c>
      <c r="M60" s="1">
        <v>30000</v>
      </c>
      <c r="N60">
        <v>5868</v>
      </c>
      <c r="O60" t="s">
        <v>2825</v>
      </c>
      <c r="P60" t="s">
        <v>723</v>
      </c>
      <c r="R60">
        <v>113</v>
      </c>
    </row>
    <row r="61" spans="1:36" x14ac:dyDescent="0.3">
      <c r="A61">
        <v>5708</v>
      </c>
      <c r="B61" s="1">
        <v>8000</v>
      </c>
      <c r="C61" t="s">
        <v>2161</v>
      </c>
      <c r="D61" s="1">
        <v>1706</v>
      </c>
      <c r="E61" s="1">
        <v>1463</v>
      </c>
      <c r="G61" t="s">
        <v>252</v>
      </c>
      <c r="H61">
        <v>1</v>
      </c>
      <c r="I61" s="1">
        <v>5500</v>
      </c>
      <c r="J61" s="2">
        <v>45441</v>
      </c>
      <c r="K61" t="s">
        <v>114</v>
      </c>
      <c r="L61" t="s">
        <v>47</v>
      </c>
      <c r="M61" s="1">
        <v>2750</v>
      </c>
      <c r="N61">
        <v>5708</v>
      </c>
      <c r="P61" t="s">
        <v>2826</v>
      </c>
      <c r="T61">
        <v>3.96</v>
      </c>
      <c r="U61" s="2">
        <v>47021</v>
      </c>
      <c r="AE61" s="1">
        <v>15443</v>
      </c>
    </row>
    <row r="62" spans="1:36" x14ac:dyDescent="0.3">
      <c r="A62">
        <v>5780</v>
      </c>
      <c r="B62" s="1">
        <v>75250</v>
      </c>
      <c r="C62" t="s">
        <v>237</v>
      </c>
      <c r="D62" s="1">
        <v>16206</v>
      </c>
      <c r="E62" s="1">
        <v>17318</v>
      </c>
      <c r="G62" t="s">
        <v>2827</v>
      </c>
      <c r="K62" t="s">
        <v>2544</v>
      </c>
      <c r="L62" t="s">
        <v>36</v>
      </c>
      <c r="M62" s="1">
        <v>30000</v>
      </c>
      <c r="N62">
        <v>5780</v>
      </c>
      <c r="O62" t="s">
        <v>2828</v>
      </c>
      <c r="P62" t="s">
        <v>814</v>
      </c>
      <c r="R62">
        <v>1976</v>
      </c>
      <c r="Y62" s="1">
        <v>88400</v>
      </c>
      <c r="AD62" s="1">
        <v>191116</v>
      </c>
    </row>
    <row r="63" spans="1:36" x14ac:dyDescent="0.3">
      <c r="A63">
        <v>5182</v>
      </c>
      <c r="B63" s="1">
        <v>21000</v>
      </c>
      <c r="C63" t="s">
        <v>124</v>
      </c>
      <c r="D63" s="1">
        <v>3816</v>
      </c>
      <c r="E63" s="1">
        <v>3566</v>
      </c>
      <c r="G63" t="s">
        <v>877</v>
      </c>
      <c r="I63" s="1">
        <v>26500</v>
      </c>
      <c r="J63" s="2">
        <v>45066</v>
      </c>
      <c r="K63" t="s">
        <v>38</v>
      </c>
      <c r="L63" t="s">
        <v>36</v>
      </c>
      <c r="M63" s="1">
        <v>20500</v>
      </c>
      <c r="N63">
        <v>5182</v>
      </c>
      <c r="P63" t="s">
        <v>566</v>
      </c>
      <c r="R63">
        <v>97</v>
      </c>
      <c r="V63" s="1">
        <v>20998</v>
      </c>
    </row>
    <row r="64" spans="1:36" x14ac:dyDescent="0.3">
      <c r="A64">
        <v>4772</v>
      </c>
      <c r="B64" s="1">
        <v>5050</v>
      </c>
      <c r="C64" t="s">
        <v>2829</v>
      </c>
      <c r="D64" s="1">
        <v>639</v>
      </c>
      <c r="E64" s="1">
        <v>513</v>
      </c>
      <c r="G64" t="s">
        <v>2830</v>
      </c>
      <c r="I64" s="1">
        <v>6000</v>
      </c>
      <c r="J64" s="2">
        <v>44785</v>
      </c>
      <c r="K64" t="s">
        <v>38</v>
      </c>
      <c r="L64" t="s">
        <v>36</v>
      </c>
      <c r="M64" s="1">
        <v>5000</v>
      </c>
      <c r="N64">
        <v>4772</v>
      </c>
      <c r="P64" t="s">
        <v>2831</v>
      </c>
      <c r="R64">
        <v>57</v>
      </c>
      <c r="AH64" s="1">
        <v>32469</v>
      </c>
    </row>
    <row r="65" spans="1:36" x14ac:dyDescent="0.3">
      <c r="A65">
        <v>5879</v>
      </c>
      <c r="B65" s="1">
        <v>50000</v>
      </c>
      <c r="C65" t="s">
        <v>2232</v>
      </c>
      <c r="D65" s="1">
        <v>10215</v>
      </c>
      <c r="E65" s="1">
        <v>13031</v>
      </c>
      <c r="G65" t="s">
        <v>2832</v>
      </c>
      <c r="K65" t="s">
        <v>38</v>
      </c>
      <c r="L65" t="s">
        <v>42</v>
      </c>
      <c r="M65" s="1">
        <v>35000</v>
      </c>
      <c r="N65">
        <v>5879</v>
      </c>
      <c r="O65" t="s">
        <v>2833</v>
      </c>
      <c r="P65" t="s">
        <v>1227</v>
      </c>
      <c r="R65">
        <v>119</v>
      </c>
      <c r="V65" s="1">
        <v>68827</v>
      </c>
    </row>
    <row r="66" spans="1:36" x14ac:dyDescent="0.3">
      <c r="A66">
        <v>5534</v>
      </c>
      <c r="B66" s="1">
        <v>26000</v>
      </c>
      <c r="C66" t="s">
        <v>2834</v>
      </c>
      <c r="D66" s="1">
        <v>2687</v>
      </c>
      <c r="E66" s="1">
        <v>2809</v>
      </c>
      <c r="G66" t="s">
        <v>2835</v>
      </c>
      <c r="I66" s="1">
        <v>7272</v>
      </c>
      <c r="J66" s="2">
        <v>44179</v>
      </c>
      <c r="K66" t="s">
        <v>38</v>
      </c>
      <c r="L66" t="s">
        <v>42</v>
      </c>
      <c r="M66" s="1">
        <v>26000</v>
      </c>
      <c r="N66">
        <v>5534</v>
      </c>
      <c r="O66" t="s">
        <v>2836</v>
      </c>
      <c r="P66" t="s">
        <v>2837</v>
      </c>
      <c r="R66">
        <v>104</v>
      </c>
      <c r="AJ66" s="1">
        <v>9700</v>
      </c>
    </row>
    <row r="67" spans="1:36" x14ac:dyDescent="0.3">
      <c r="A67">
        <v>5418</v>
      </c>
      <c r="B67" s="1">
        <v>140200</v>
      </c>
      <c r="C67" t="s">
        <v>2838</v>
      </c>
      <c r="D67" s="1">
        <v>36489</v>
      </c>
      <c r="E67" s="1">
        <v>28115</v>
      </c>
      <c r="G67" t="s">
        <v>2839</v>
      </c>
      <c r="I67" s="1">
        <v>160000</v>
      </c>
      <c r="J67" s="2">
        <v>45254</v>
      </c>
      <c r="K67" t="s">
        <v>57</v>
      </c>
      <c r="L67" t="s">
        <v>52</v>
      </c>
      <c r="M67" s="1">
        <v>1</v>
      </c>
      <c r="N67">
        <v>5418</v>
      </c>
      <c r="O67" t="s">
        <v>759</v>
      </c>
      <c r="P67" t="s">
        <v>682</v>
      </c>
      <c r="R67">
        <v>34</v>
      </c>
      <c r="T67">
        <v>30</v>
      </c>
      <c r="U67" s="2">
        <v>56526</v>
      </c>
      <c r="AJ67" s="1">
        <v>105559</v>
      </c>
    </row>
    <row r="68" spans="1:36" x14ac:dyDescent="0.3">
      <c r="A68">
        <v>5525</v>
      </c>
      <c r="B68" s="1">
        <v>53999</v>
      </c>
      <c r="C68" t="s">
        <v>2840</v>
      </c>
      <c r="D68" s="1">
        <v>6333</v>
      </c>
      <c r="E68" s="1">
        <v>5128</v>
      </c>
      <c r="G68" t="s">
        <v>645</v>
      </c>
      <c r="I68" s="1">
        <v>38000</v>
      </c>
      <c r="J68" s="2">
        <v>45314</v>
      </c>
      <c r="K68" t="s">
        <v>38</v>
      </c>
      <c r="L68" t="s">
        <v>42</v>
      </c>
      <c r="M68" s="1">
        <v>48000</v>
      </c>
      <c r="N68">
        <v>5525</v>
      </c>
      <c r="O68" t="s">
        <v>558</v>
      </c>
      <c r="R68">
        <v>181</v>
      </c>
      <c r="AE68" s="1">
        <v>17389</v>
      </c>
    </row>
    <row r="69" spans="1:36" x14ac:dyDescent="0.3">
      <c r="A69">
        <v>4535</v>
      </c>
      <c r="B69" s="1">
        <v>320000</v>
      </c>
      <c r="C69" t="s">
        <v>1307</v>
      </c>
      <c r="D69" s="1">
        <v>35574</v>
      </c>
      <c r="E69" s="1">
        <v>22052</v>
      </c>
      <c r="G69" t="s">
        <v>2841</v>
      </c>
      <c r="I69" s="1">
        <v>102000</v>
      </c>
      <c r="J69" s="2">
        <v>44624</v>
      </c>
      <c r="K69" t="s">
        <v>38</v>
      </c>
      <c r="L69" t="s">
        <v>52</v>
      </c>
      <c r="M69" s="1">
        <v>100000</v>
      </c>
      <c r="N69">
        <v>4535</v>
      </c>
      <c r="O69" t="s">
        <v>1876</v>
      </c>
      <c r="P69" t="s">
        <v>311</v>
      </c>
      <c r="R69">
        <v>6</v>
      </c>
      <c r="S69" s="1">
        <v>349451</v>
      </c>
    </row>
    <row r="70" spans="1:36" x14ac:dyDescent="0.3">
      <c r="A70">
        <v>5595</v>
      </c>
      <c r="B70" s="1">
        <v>190250</v>
      </c>
      <c r="C70" t="s">
        <v>2842</v>
      </c>
      <c r="D70" s="1">
        <v>28541</v>
      </c>
      <c r="E70" s="1">
        <v>22036</v>
      </c>
      <c r="G70" t="s">
        <v>2843</v>
      </c>
      <c r="I70" s="1">
        <v>144231</v>
      </c>
      <c r="J70" s="2">
        <v>45363</v>
      </c>
      <c r="K70" t="s">
        <v>38</v>
      </c>
      <c r="L70" t="s">
        <v>52</v>
      </c>
      <c r="M70" s="1">
        <v>72115</v>
      </c>
      <c r="N70">
        <v>5595</v>
      </c>
      <c r="O70" t="s">
        <v>454</v>
      </c>
      <c r="P70" t="s">
        <v>2844</v>
      </c>
      <c r="R70">
        <v>193</v>
      </c>
      <c r="AE70" s="1">
        <v>200435</v>
      </c>
    </row>
    <row r="71" spans="1:36" x14ac:dyDescent="0.3">
      <c r="A71">
        <v>4710</v>
      </c>
      <c r="B71" s="1">
        <v>70500</v>
      </c>
      <c r="C71" t="s">
        <v>2845</v>
      </c>
      <c r="D71" s="1">
        <v>8834</v>
      </c>
      <c r="E71" s="1">
        <v>7794</v>
      </c>
      <c r="G71" t="s">
        <v>2583</v>
      </c>
      <c r="I71" s="1">
        <v>60000</v>
      </c>
      <c r="J71" s="2">
        <v>44720</v>
      </c>
      <c r="K71" t="s">
        <v>57</v>
      </c>
      <c r="L71" t="s">
        <v>42</v>
      </c>
      <c r="M71" s="1">
        <v>6449</v>
      </c>
      <c r="N71">
        <v>4710</v>
      </c>
      <c r="O71" t="s">
        <v>1699</v>
      </c>
      <c r="P71" t="s">
        <v>2846</v>
      </c>
      <c r="R71">
        <v>80</v>
      </c>
      <c r="S71" s="1">
        <v>78760</v>
      </c>
      <c r="T71">
        <v>27.68</v>
      </c>
      <c r="U71" s="2">
        <v>55678</v>
      </c>
    </row>
    <row r="72" spans="1:36" x14ac:dyDescent="0.3">
      <c r="A72">
        <v>5711</v>
      </c>
      <c r="B72" s="1">
        <v>1035000</v>
      </c>
      <c r="C72" t="s">
        <v>2847</v>
      </c>
      <c r="D72" s="1">
        <v>64629</v>
      </c>
      <c r="E72" s="1">
        <v>62680</v>
      </c>
      <c r="G72" t="s">
        <v>2848</v>
      </c>
      <c r="H72">
        <v>1</v>
      </c>
      <c r="K72" t="s">
        <v>38</v>
      </c>
      <c r="L72" t="s">
        <v>36</v>
      </c>
      <c r="M72" s="1">
        <v>750000</v>
      </c>
      <c r="N72">
        <v>5711</v>
      </c>
      <c r="P72" t="s">
        <v>2849</v>
      </c>
      <c r="AI72" s="1">
        <v>1379275</v>
      </c>
    </row>
    <row r="73" spans="1:36" x14ac:dyDescent="0.3">
      <c r="A73">
        <v>5862</v>
      </c>
      <c r="B73" s="1">
        <v>175000</v>
      </c>
      <c r="C73" t="s">
        <v>2850</v>
      </c>
      <c r="D73" s="1">
        <v>28635</v>
      </c>
      <c r="E73" s="1">
        <v>40816</v>
      </c>
      <c r="G73" t="s">
        <v>2851</v>
      </c>
      <c r="K73" t="s">
        <v>38</v>
      </c>
      <c r="L73" t="s">
        <v>52</v>
      </c>
      <c r="M73" s="1">
        <v>85000</v>
      </c>
      <c r="N73">
        <v>5862</v>
      </c>
      <c r="O73" t="s">
        <v>2852</v>
      </c>
      <c r="P73" t="s">
        <v>1622</v>
      </c>
      <c r="R73">
        <v>42</v>
      </c>
      <c r="V73" s="1">
        <v>163570</v>
      </c>
    </row>
    <row r="74" spans="1:36" x14ac:dyDescent="0.3">
      <c r="A74">
        <v>5863</v>
      </c>
      <c r="B74" s="1">
        <v>152500</v>
      </c>
      <c r="C74" t="s">
        <v>1719</v>
      </c>
      <c r="D74" s="1">
        <v>27613</v>
      </c>
      <c r="E74" s="1">
        <v>25650</v>
      </c>
      <c r="G74" t="s">
        <v>758</v>
      </c>
      <c r="K74" t="s">
        <v>38</v>
      </c>
      <c r="L74" t="s">
        <v>52</v>
      </c>
      <c r="M74" s="1">
        <v>60000</v>
      </c>
      <c r="N74">
        <v>5863</v>
      </c>
      <c r="O74" t="s">
        <v>2853</v>
      </c>
      <c r="P74" t="s">
        <v>576</v>
      </c>
      <c r="R74">
        <v>80</v>
      </c>
      <c r="V74" s="1">
        <v>118616</v>
      </c>
    </row>
    <row r="75" spans="1:36" x14ac:dyDescent="0.3">
      <c r="A75">
        <v>5849</v>
      </c>
      <c r="B75" s="1">
        <v>80500</v>
      </c>
      <c r="C75" t="s">
        <v>331</v>
      </c>
      <c r="D75" s="1">
        <v>13411</v>
      </c>
      <c r="E75" s="1">
        <v>10285</v>
      </c>
      <c r="G75" t="s">
        <v>1869</v>
      </c>
      <c r="K75" t="s">
        <v>38</v>
      </c>
      <c r="L75" t="s">
        <v>42</v>
      </c>
      <c r="M75" s="1">
        <v>39000</v>
      </c>
      <c r="N75">
        <v>5849</v>
      </c>
      <c r="O75" t="s">
        <v>2854</v>
      </c>
      <c r="P75" t="s">
        <v>212</v>
      </c>
      <c r="R75">
        <v>107</v>
      </c>
      <c r="AJ75" s="1">
        <v>32400</v>
      </c>
    </row>
    <row r="76" spans="1:36" x14ac:dyDescent="0.3">
      <c r="A76">
        <v>5872</v>
      </c>
      <c r="B76" s="1">
        <v>115000</v>
      </c>
      <c r="C76" t="s">
        <v>976</v>
      </c>
      <c r="D76" s="1">
        <v>30719</v>
      </c>
      <c r="E76" s="1">
        <v>34835</v>
      </c>
      <c r="G76" t="s">
        <v>2468</v>
      </c>
      <c r="K76" t="s">
        <v>2544</v>
      </c>
      <c r="L76" t="s">
        <v>36</v>
      </c>
      <c r="M76" s="1">
        <v>60000</v>
      </c>
      <c r="N76">
        <v>5872</v>
      </c>
      <c r="O76" t="s">
        <v>2855</v>
      </c>
      <c r="P76" t="s">
        <v>90</v>
      </c>
      <c r="R76">
        <v>3693</v>
      </c>
      <c r="Y76" s="1">
        <v>170000</v>
      </c>
      <c r="AF76" s="1">
        <v>204001</v>
      </c>
    </row>
    <row r="77" spans="1:36" x14ac:dyDescent="0.3">
      <c r="A77">
        <v>5283</v>
      </c>
      <c r="B77" s="1">
        <v>63001</v>
      </c>
      <c r="C77" t="s">
        <v>893</v>
      </c>
      <c r="D77" s="1">
        <v>7628</v>
      </c>
      <c r="E77" s="1">
        <v>7677</v>
      </c>
      <c r="G77" t="s">
        <v>2856</v>
      </c>
      <c r="I77" s="1">
        <v>52100</v>
      </c>
      <c r="J77" s="2">
        <v>45101</v>
      </c>
      <c r="K77" t="s">
        <v>38</v>
      </c>
      <c r="L77" t="s">
        <v>42</v>
      </c>
      <c r="M77" s="1">
        <v>26050</v>
      </c>
      <c r="N77">
        <v>5283</v>
      </c>
      <c r="O77" t="s">
        <v>998</v>
      </c>
      <c r="P77" t="s">
        <v>232</v>
      </c>
      <c r="Q77" s="1">
        <v>53817</v>
      </c>
      <c r="R77">
        <v>33</v>
      </c>
    </row>
    <row r="78" spans="1:36" x14ac:dyDescent="0.3">
      <c r="A78">
        <v>5865</v>
      </c>
      <c r="B78" s="1">
        <v>57900</v>
      </c>
      <c r="C78" t="s">
        <v>2857</v>
      </c>
      <c r="D78" s="1">
        <v>15840</v>
      </c>
      <c r="E78" s="1">
        <v>13458</v>
      </c>
      <c r="G78" t="s">
        <v>2224</v>
      </c>
      <c r="H78">
        <v>1</v>
      </c>
      <c r="K78" t="s">
        <v>38</v>
      </c>
      <c r="L78" t="s">
        <v>36</v>
      </c>
      <c r="M78" s="1">
        <v>17500</v>
      </c>
      <c r="N78">
        <v>5865</v>
      </c>
      <c r="O78" t="s">
        <v>348</v>
      </c>
      <c r="P78" t="s">
        <v>1232</v>
      </c>
      <c r="X78" s="1">
        <v>40373</v>
      </c>
    </row>
    <row r="79" spans="1:36" x14ac:dyDescent="0.3">
      <c r="A79">
        <v>5860</v>
      </c>
      <c r="B79" s="1">
        <v>111500</v>
      </c>
      <c r="C79" t="s">
        <v>277</v>
      </c>
      <c r="D79" s="1">
        <v>10663</v>
      </c>
      <c r="E79" s="1">
        <v>9064</v>
      </c>
      <c r="G79" t="s">
        <v>1364</v>
      </c>
      <c r="K79" t="s">
        <v>38</v>
      </c>
      <c r="L79" t="s">
        <v>42</v>
      </c>
      <c r="M79" s="1">
        <v>35000</v>
      </c>
      <c r="N79">
        <v>5860</v>
      </c>
      <c r="O79" t="s">
        <v>2858</v>
      </c>
      <c r="P79" t="s">
        <v>2859</v>
      </c>
      <c r="R79">
        <v>328</v>
      </c>
      <c r="AF79" s="1">
        <v>48221</v>
      </c>
    </row>
    <row r="80" spans="1:36" x14ac:dyDescent="0.3">
      <c r="A80">
        <v>5832</v>
      </c>
      <c r="B80" s="1">
        <v>107000</v>
      </c>
      <c r="C80" t="s">
        <v>2860</v>
      </c>
      <c r="D80" s="1">
        <v>6201</v>
      </c>
      <c r="E80" s="1">
        <v>6417</v>
      </c>
      <c r="G80" t="s">
        <v>2861</v>
      </c>
      <c r="K80" t="s">
        <v>38</v>
      </c>
      <c r="L80" t="s">
        <v>36</v>
      </c>
      <c r="M80" s="1">
        <v>20000</v>
      </c>
      <c r="N80">
        <v>5832</v>
      </c>
      <c r="O80" t="s">
        <v>146</v>
      </c>
      <c r="P80" t="s">
        <v>1232</v>
      </c>
      <c r="R80">
        <v>513</v>
      </c>
      <c r="W80" s="1">
        <v>67962</v>
      </c>
    </row>
    <row r="81" spans="1:36" x14ac:dyDescent="0.3">
      <c r="A81">
        <v>5209</v>
      </c>
      <c r="B81" s="1">
        <v>42000</v>
      </c>
      <c r="C81" t="s">
        <v>1955</v>
      </c>
      <c r="D81" s="1">
        <v>6008</v>
      </c>
      <c r="E81" s="1">
        <v>5258</v>
      </c>
      <c r="G81" t="s">
        <v>2862</v>
      </c>
      <c r="I81" s="1">
        <v>45001</v>
      </c>
      <c r="J81" s="2">
        <v>45081</v>
      </c>
      <c r="K81" t="s">
        <v>38</v>
      </c>
      <c r="L81" t="s">
        <v>36</v>
      </c>
      <c r="M81" s="1">
        <v>41000</v>
      </c>
      <c r="N81">
        <v>5209</v>
      </c>
      <c r="O81" t="s">
        <v>1062</v>
      </c>
      <c r="P81" t="s">
        <v>656</v>
      </c>
      <c r="R81">
        <v>13</v>
      </c>
      <c r="AC81" s="1">
        <v>45077</v>
      </c>
    </row>
    <row r="82" spans="1:36" x14ac:dyDescent="0.3">
      <c r="A82">
        <v>5850</v>
      </c>
      <c r="B82" s="1">
        <v>110000</v>
      </c>
      <c r="C82" t="s">
        <v>2863</v>
      </c>
      <c r="D82" s="1">
        <v>10193</v>
      </c>
      <c r="E82" s="1">
        <v>11443</v>
      </c>
      <c r="G82" t="s">
        <v>2864</v>
      </c>
      <c r="K82" t="s">
        <v>38</v>
      </c>
      <c r="L82" t="s">
        <v>42</v>
      </c>
      <c r="M82" s="1">
        <v>40000</v>
      </c>
      <c r="N82">
        <v>5850</v>
      </c>
      <c r="O82" t="s">
        <v>2865</v>
      </c>
      <c r="P82" t="s">
        <v>2011</v>
      </c>
      <c r="R82">
        <v>41</v>
      </c>
      <c r="AB82" s="1">
        <v>94533</v>
      </c>
    </row>
    <row r="83" spans="1:36" x14ac:dyDescent="0.3">
      <c r="A83">
        <v>5870</v>
      </c>
      <c r="B83" s="1">
        <v>29000</v>
      </c>
      <c r="C83" t="s">
        <v>2620</v>
      </c>
      <c r="D83" s="1">
        <v>8768</v>
      </c>
      <c r="E83" s="1">
        <v>7248</v>
      </c>
      <c r="G83" t="s">
        <v>2278</v>
      </c>
      <c r="K83" t="s">
        <v>2544</v>
      </c>
      <c r="L83" t="s">
        <v>36</v>
      </c>
      <c r="M83" s="1">
        <v>10000</v>
      </c>
      <c r="N83">
        <v>5870</v>
      </c>
      <c r="P83" t="s">
        <v>2866</v>
      </c>
      <c r="R83">
        <v>133</v>
      </c>
      <c r="Y83" s="1">
        <v>37000</v>
      </c>
      <c r="Z83" s="1">
        <v>29503</v>
      </c>
    </row>
    <row r="84" spans="1:36" x14ac:dyDescent="0.3">
      <c r="A84">
        <v>5782</v>
      </c>
      <c r="B84" s="1">
        <v>169000</v>
      </c>
      <c r="C84" t="s">
        <v>2867</v>
      </c>
      <c r="D84" s="1">
        <v>26727</v>
      </c>
      <c r="E84" s="1">
        <v>33758</v>
      </c>
      <c r="G84" t="s">
        <v>2868</v>
      </c>
      <c r="I84" s="1">
        <v>130000</v>
      </c>
      <c r="J84" s="2">
        <v>45321</v>
      </c>
      <c r="K84" t="s">
        <v>38</v>
      </c>
      <c r="L84" t="s">
        <v>52</v>
      </c>
      <c r="M84" s="1">
        <v>59141</v>
      </c>
      <c r="N84">
        <v>5782</v>
      </c>
      <c r="O84" t="s">
        <v>601</v>
      </c>
      <c r="P84" t="s">
        <v>479</v>
      </c>
      <c r="R84">
        <v>27</v>
      </c>
      <c r="V84" s="1">
        <v>139188</v>
      </c>
    </row>
    <row r="85" spans="1:36" x14ac:dyDescent="0.3">
      <c r="A85">
        <v>5867</v>
      </c>
      <c r="B85" s="1">
        <v>130000</v>
      </c>
      <c r="C85" t="s">
        <v>1028</v>
      </c>
      <c r="D85" s="1">
        <v>31335</v>
      </c>
      <c r="E85" s="1">
        <v>29342</v>
      </c>
      <c r="G85" t="s">
        <v>742</v>
      </c>
      <c r="K85" t="s">
        <v>38</v>
      </c>
      <c r="L85" t="s">
        <v>52</v>
      </c>
      <c r="M85" s="1">
        <v>60000</v>
      </c>
      <c r="N85">
        <v>5867</v>
      </c>
      <c r="O85" t="s">
        <v>2869</v>
      </c>
      <c r="Q85" s="1">
        <v>259489</v>
      </c>
      <c r="R85">
        <v>137</v>
      </c>
    </row>
    <row r="86" spans="1:36" x14ac:dyDescent="0.3">
      <c r="A86">
        <v>5787</v>
      </c>
      <c r="B86" s="1">
        <v>126000</v>
      </c>
      <c r="C86" t="s">
        <v>862</v>
      </c>
      <c r="D86" s="1">
        <v>28724</v>
      </c>
      <c r="E86" s="1">
        <v>21603</v>
      </c>
      <c r="G86" t="s">
        <v>2870</v>
      </c>
      <c r="K86" t="s">
        <v>2544</v>
      </c>
      <c r="L86" t="s">
        <v>36</v>
      </c>
      <c r="M86" s="1">
        <v>75000</v>
      </c>
      <c r="N86">
        <v>5787</v>
      </c>
      <c r="O86" t="s">
        <v>2871</v>
      </c>
      <c r="P86" t="s">
        <v>2872</v>
      </c>
      <c r="R86">
        <v>77</v>
      </c>
      <c r="Y86" s="1">
        <v>220000</v>
      </c>
      <c r="AF86" s="1">
        <v>113067</v>
      </c>
    </row>
    <row r="87" spans="1:36" x14ac:dyDescent="0.3">
      <c r="A87">
        <v>5841</v>
      </c>
      <c r="B87" s="1">
        <v>70001</v>
      </c>
      <c r="C87" t="s">
        <v>2465</v>
      </c>
      <c r="D87" s="1">
        <v>10097</v>
      </c>
      <c r="E87" s="1">
        <v>10346</v>
      </c>
      <c r="G87" t="s">
        <v>2873</v>
      </c>
      <c r="K87" t="s">
        <v>38</v>
      </c>
      <c r="L87" t="s">
        <v>52</v>
      </c>
      <c r="M87" s="1">
        <v>50000</v>
      </c>
      <c r="N87">
        <v>5841</v>
      </c>
      <c r="O87" t="s">
        <v>2874</v>
      </c>
      <c r="P87" t="s">
        <v>49</v>
      </c>
      <c r="R87">
        <v>324</v>
      </c>
      <c r="AE87" s="1">
        <v>50239</v>
      </c>
    </row>
    <row r="88" spans="1:36" x14ac:dyDescent="0.3">
      <c r="A88">
        <v>5603</v>
      </c>
      <c r="B88" s="1">
        <v>44000</v>
      </c>
      <c r="C88" t="s">
        <v>1356</v>
      </c>
      <c r="D88" s="1">
        <v>8067</v>
      </c>
      <c r="E88" s="1">
        <v>6258</v>
      </c>
      <c r="G88" t="s">
        <v>629</v>
      </c>
      <c r="I88" s="1">
        <v>32750</v>
      </c>
      <c r="J88" s="2">
        <v>45370</v>
      </c>
      <c r="K88" t="s">
        <v>38</v>
      </c>
      <c r="L88" t="s">
        <v>42</v>
      </c>
      <c r="M88" s="1">
        <v>40000</v>
      </c>
      <c r="N88">
        <v>5603</v>
      </c>
      <c r="O88" t="s">
        <v>432</v>
      </c>
      <c r="R88">
        <v>32</v>
      </c>
      <c r="Z88" s="1">
        <v>40583</v>
      </c>
    </row>
    <row r="89" spans="1:36" x14ac:dyDescent="0.3">
      <c r="A89">
        <v>5336</v>
      </c>
      <c r="B89" s="1">
        <v>37000</v>
      </c>
      <c r="C89" t="s">
        <v>2291</v>
      </c>
      <c r="D89" s="1">
        <v>3917</v>
      </c>
      <c r="E89" s="1">
        <v>5713</v>
      </c>
      <c r="G89" t="s">
        <v>1291</v>
      </c>
      <c r="K89" t="s">
        <v>38</v>
      </c>
      <c r="L89" t="s">
        <v>42</v>
      </c>
      <c r="M89" s="1">
        <v>13000</v>
      </c>
      <c r="N89">
        <v>5336</v>
      </c>
      <c r="O89" t="s">
        <v>2875</v>
      </c>
      <c r="P89" t="s">
        <v>2876</v>
      </c>
      <c r="R89">
        <v>5</v>
      </c>
      <c r="AF89" s="1">
        <v>63666</v>
      </c>
    </row>
    <row r="90" spans="1:36" x14ac:dyDescent="0.3">
      <c r="A90">
        <v>5006</v>
      </c>
      <c r="B90" s="1">
        <v>45000</v>
      </c>
      <c r="C90" t="s">
        <v>1172</v>
      </c>
      <c r="D90" s="1">
        <v>6903</v>
      </c>
      <c r="E90" s="1">
        <v>8398</v>
      </c>
      <c r="G90" t="s">
        <v>2780</v>
      </c>
      <c r="I90" s="1">
        <v>40000</v>
      </c>
      <c r="J90" s="2">
        <v>44937</v>
      </c>
      <c r="K90" t="s">
        <v>38</v>
      </c>
      <c r="L90" t="s">
        <v>36</v>
      </c>
      <c r="M90" s="1">
        <v>40000</v>
      </c>
      <c r="N90">
        <v>5006</v>
      </c>
      <c r="O90" t="s">
        <v>2877</v>
      </c>
      <c r="P90" t="s">
        <v>2878</v>
      </c>
      <c r="R90">
        <v>3</v>
      </c>
      <c r="Z90" s="1">
        <v>37341</v>
      </c>
    </row>
    <row r="91" spans="1:36" x14ac:dyDescent="0.3">
      <c r="A91">
        <v>5747</v>
      </c>
      <c r="B91" s="1">
        <v>69500</v>
      </c>
      <c r="C91" t="s">
        <v>771</v>
      </c>
      <c r="D91" s="1">
        <v>12900</v>
      </c>
      <c r="E91" t="s">
        <v>36</v>
      </c>
      <c r="G91" t="s">
        <v>1605</v>
      </c>
      <c r="H91">
        <v>1</v>
      </c>
      <c r="I91" s="1">
        <v>53000</v>
      </c>
      <c r="J91" s="2">
        <v>45462</v>
      </c>
      <c r="K91" t="s">
        <v>38</v>
      </c>
      <c r="L91" t="s">
        <v>36</v>
      </c>
      <c r="M91" s="1">
        <v>26500</v>
      </c>
      <c r="N91">
        <v>5747</v>
      </c>
      <c r="O91" t="s">
        <v>110</v>
      </c>
      <c r="P91" t="s">
        <v>482</v>
      </c>
      <c r="X91" s="1">
        <v>28613</v>
      </c>
    </row>
    <row r="92" spans="1:36" x14ac:dyDescent="0.3">
      <c r="A92">
        <v>5639</v>
      </c>
      <c r="B92" s="1">
        <v>80100</v>
      </c>
      <c r="C92" t="s">
        <v>459</v>
      </c>
      <c r="D92" s="1">
        <v>17484</v>
      </c>
      <c r="E92" s="1">
        <v>13957</v>
      </c>
      <c r="G92" t="s">
        <v>2421</v>
      </c>
      <c r="I92" s="1">
        <v>69950</v>
      </c>
      <c r="J92" s="2">
        <v>45380</v>
      </c>
      <c r="K92" t="s">
        <v>38</v>
      </c>
      <c r="L92" t="s">
        <v>42</v>
      </c>
      <c r="M92" s="1">
        <v>33893</v>
      </c>
      <c r="N92">
        <v>5639</v>
      </c>
      <c r="O92" t="s">
        <v>394</v>
      </c>
      <c r="R92">
        <v>11</v>
      </c>
      <c r="Z92" s="1">
        <v>45751</v>
      </c>
    </row>
    <row r="93" spans="1:36" x14ac:dyDescent="0.3">
      <c r="A93">
        <v>5838</v>
      </c>
      <c r="B93" s="1">
        <v>15000</v>
      </c>
      <c r="C93" t="s">
        <v>2879</v>
      </c>
      <c r="D93" s="1">
        <v>5910</v>
      </c>
      <c r="E93" s="1">
        <v>3944</v>
      </c>
      <c r="G93" t="s">
        <v>65</v>
      </c>
      <c r="K93" t="s">
        <v>2544</v>
      </c>
      <c r="L93" t="s">
        <v>36</v>
      </c>
      <c r="M93" s="1">
        <v>7000</v>
      </c>
      <c r="N93">
        <v>5838</v>
      </c>
      <c r="O93" t="s">
        <v>2880</v>
      </c>
      <c r="P93" t="s">
        <v>931</v>
      </c>
      <c r="R93">
        <v>11</v>
      </c>
      <c r="Y93" s="1">
        <v>22000</v>
      </c>
      <c r="AJ93" s="1">
        <v>15844</v>
      </c>
    </row>
    <row r="94" spans="1:36" x14ac:dyDescent="0.3">
      <c r="A94">
        <v>5713</v>
      </c>
      <c r="B94" s="1">
        <v>68000</v>
      </c>
      <c r="C94" t="s">
        <v>2403</v>
      </c>
      <c r="D94" s="1">
        <v>9314</v>
      </c>
      <c r="E94" s="1">
        <v>9543</v>
      </c>
      <c r="G94" t="s">
        <v>2881</v>
      </c>
      <c r="I94" s="1">
        <v>42000</v>
      </c>
      <c r="J94" s="2">
        <v>45429</v>
      </c>
      <c r="K94" t="s">
        <v>57</v>
      </c>
      <c r="L94" t="s">
        <v>42</v>
      </c>
      <c r="M94" s="1">
        <v>21000</v>
      </c>
      <c r="N94">
        <v>5713</v>
      </c>
      <c r="O94" t="s">
        <v>231</v>
      </c>
      <c r="P94" t="s">
        <v>1367</v>
      </c>
      <c r="R94">
        <v>39</v>
      </c>
      <c r="T94">
        <v>29.71</v>
      </c>
      <c r="U94" s="2">
        <v>56386</v>
      </c>
      <c r="AB94" s="1">
        <v>49726</v>
      </c>
    </row>
    <row r="95" spans="1:36" x14ac:dyDescent="0.3">
      <c r="A95">
        <v>5473</v>
      </c>
      <c r="B95" s="1">
        <v>27000</v>
      </c>
      <c r="C95" t="s">
        <v>1731</v>
      </c>
      <c r="D95" s="1">
        <v>4445</v>
      </c>
      <c r="E95" t="s">
        <v>36</v>
      </c>
      <c r="F95" s="1">
        <v>15132</v>
      </c>
      <c r="G95" t="s">
        <v>37</v>
      </c>
      <c r="H95">
        <v>1</v>
      </c>
      <c r="I95" s="1">
        <v>12000</v>
      </c>
      <c r="J95" s="2">
        <v>45273</v>
      </c>
      <c r="K95" t="s">
        <v>38</v>
      </c>
      <c r="L95" t="s">
        <v>36</v>
      </c>
      <c r="M95" s="1">
        <v>6000</v>
      </c>
      <c r="N95">
        <v>5473</v>
      </c>
      <c r="O95" t="s">
        <v>39</v>
      </c>
      <c r="P95" t="s">
        <v>1604</v>
      </c>
    </row>
    <row r="96" spans="1:36" x14ac:dyDescent="0.3">
      <c r="A96">
        <v>5827</v>
      </c>
      <c r="B96" s="1">
        <v>12000</v>
      </c>
      <c r="C96" t="s">
        <v>744</v>
      </c>
      <c r="D96" s="1">
        <v>1515</v>
      </c>
      <c r="E96" s="1">
        <v>1608</v>
      </c>
      <c r="G96" t="s">
        <v>877</v>
      </c>
      <c r="K96" t="s">
        <v>38</v>
      </c>
      <c r="L96" t="s">
        <v>36</v>
      </c>
      <c r="M96" s="1">
        <v>3000</v>
      </c>
      <c r="N96">
        <v>5827</v>
      </c>
      <c r="O96" t="s">
        <v>2882</v>
      </c>
      <c r="P96" t="s">
        <v>543</v>
      </c>
      <c r="R96">
        <v>179</v>
      </c>
      <c r="AH96" s="1">
        <v>9172</v>
      </c>
    </row>
    <row r="97" spans="1:36" x14ac:dyDescent="0.3">
      <c r="A97">
        <v>5826</v>
      </c>
      <c r="B97" s="1">
        <v>11800</v>
      </c>
      <c r="C97" t="s">
        <v>901</v>
      </c>
      <c r="D97" s="1">
        <v>1629</v>
      </c>
      <c r="E97" s="1">
        <v>1634</v>
      </c>
      <c r="G97" t="s">
        <v>2386</v>
      </c>
      <c r="K97" t="s">
        <v>57</v>
      </c>
      <c r="L97" t="s">
        <v>42</v>
      </c>
      <c r="M97" s="1">
        <v>6000</v>
      </c>
      <c r="N97">
        <v>5826</v>
      </c>
      <c r="O97" t="s">
        <v>2883</v>
      </c>
      <c r="P97" t="s">
        <v>398</v>
      </c>
      <c r="Q97" s="1">
        <v>6947</v>
      </c>
      <c r="R97">
        <v>46</v>
      </c>
      <c r="T97">
        <v>30</v>
      </c>
      <c r="U97" s="2">
        <v>56489</v>
      </c>
    </row>
    <row r="98" spans="1:36" x14ac:dyDescent="0.3">
      <c r="A98">
        <v>5125</v>
      </c>
      <c r="B98" s="1">
        <v>15000</v>
      </c>
      <c r="C98" t="s">
        <v>2884</v>
      </c>
      <c r="D98" s="1">
        <v>2128</v>
      </c>
      <c r="E98" s="1">
        <v>2142</v>
      </c>
      <c r="G98" t="s">
        <v>974</v>
      </c>
      <c r="I98" s="1">
        <v>14000</v>
      </c>
      <c r="J98" s="2">
        <v>44686</v>
      </c>
      <c r="K98" t="s">
        <v>57</v>
      </c>
      <c r="L98" t="s">
        <v>42</v>
      </c>
      <c r="M98" s="1">
        <v>15000</v>
      </c>
      <c r="N98">
        <v>5125</v>
      </c>
      <c r="O98" t="s">
        <v>1758</v>
      </c>
      <c r="P98" t="s">
        <v>1227</v>
      </c>
      <c r="R98">
        <v>9</v>
      </c>
      <c r="T98">
        <v>27.69</v>
      </c>
      <c r="U98" s="2">
        <v>55644</v>
      </c>
      <c r="V98" s="1">
        <v>13142</v>
      </c>
    </row>
    <row r="99" spans="1:36" x14ac:dyDescent="0.3">
      <c r="A99">
        <v>5820</v>
      </c>
      <c r="B99" s="1">
        <v>46500</v>
      </c>
      <c r="C99" t="s">
        <v>1088</v>
      </c>
      <c r="D99" s="1">
        <v>12672</v>
      </c>
      <c r="E99" s="1">
        <v>22901</v>
      </c>
      <c r="G99" t="s">
        <v>2885</v>
      </c>
      <c r="K99" t="s">
        <v>38</v>
      </c>
      <c r="L99" t="s">
        <v>42</v>
      </c>
      <c r="M99" s="1">
        <v>20000</v>
      </c>
      <c r="N99">
        <v>5820</v>
      </c>
      <c r="O99" t="s">
        <v>2886</v>
      </c>
      <c r="P99" t="s">
        <v>1491</v>
      </c>
      <c r="R99">
        <v>101</v>
      </c>
      <c r="AJ99" s="1">
        <v>89839</v>
      </c>
    </row>
    <row r="100" spans="1:36" x14ac:dyDescent="0.3">
      <c r="A100">
        <v>4702</v>
      </c>
      <c r="B100" s="1">
        <v>8000</v>
      </c>
      <c r="C100" t="s">
        <v>733</v>
      </c>
      <c r="D100" s="1">
        <v>2328</v>
      </c>
      <c r="E100" s="1">
        <v>1784</v>
      </c>
      <c r="G100" t="s">
        <v>2839</v>
      </c>
      <c r="I100" s="1">
        <v>8069</v>
      </c>
      <c r="J100" s="2">
        <v>44715</v>
      </c>
      <c r="K100" t="s">
        <v>114</v>
      </c>
      <c r="L100" t="s">
        <v>47</v>
      </c>
      <c r="M100" s="1">
        <v>5500</v>
      </c>
      <c r="N100">
        <v>4702</v>
      </c>
      <c r="O100" t="s">
        <v>1705</v>
      </c>
      <c r="P100" t="s">
        <v>2887</v>
      </c>
      <c r="R100">
        <v>4</v>
      </c>
      <c r="T100">
        <v>7.76</v>
      </c>
      <c r="U100" s="2">
        <v>48368</v>
      </c>
      <c r="X100" s="1">
        <v>7758</v>
      </c>
    </row>
    <row r="101" spans="1:36" x14ac:dyDescent="0.3">
      <c r="A101">
        <v>5829</v>
      </c>
      <c r="B101" s="1">
        <v>67000</v>
      </c>
      <c r="C101" t="s">
        <v>1396</v>
      </c>
      <c r="D101" s="1">
        <v>14183</v>
      </c>
      <c r="E101" s="1">
        <v>15777</v>
      </c>
      <c r="G101" t="s">
        <v>1154</v>
      </c>
      <c r="K101" t="s">
        <v>38</v>
      </c>
      <c r="L101" t="s">
        <v>42</v>
      </c>
      <c r="M101" s="1">
        <v>35000</v>
      </c>
      <c r="N101">
        <v>5829</v>
      </c>
      <c r="O101" t="s">
        <v>2888</v>
      </c>
      <c r="P101" t="s">
        <v>723</v>
      </c>
      <c r="R101">
        <v>24</v>
      </c>
      <c r="X101" s="1">
        <v>47330</v>
      </c>
    </row>
    <row r="102" spans="1:36" x14ac:dyDescent="0.3">
      <c r="A102">
        <v>5633</v>
      </c>
      <c r="B102" s="1">
        <v>23500</v>
      </c>
      <c r="C102" t="s">
        <v>2889</v>
      </c>
      <c r="D102" s="1">
        <v>5540</v>
      </c>
      <c r="E102" s="1">
        <v>3274</v>
      </c>
      <c r="G102" t="s">
        <v>2176</v>
      </c>
      <c r="I102" s="1">
        <v>17500</v>
      </c>
      <c r="J102" s="2">
        <v>45386</v>
      </c>
      <c r="K102" t="s">
        <v>38</v>
      </c>
      <c r="L102" t="s">
        <v>42</v>
      </c>
      <c r="M102" s="1">
        <v>8750</v>
      </c>
      <c r="N102">
        <v>5633</v>
      </c>
      <c r="O102" t="s">
        <v>366</v>
      </c>
      <c r="P102" t="s">
        <v>479</v>
      </c>
      <c r="R102">
        <v>2</v>
      </c>
      <c r="AJ102" s="1">
        <v>13157</v>
      </c>
    </row>
    <row r="103" spans="1:36" x14ac:dyDescent="0.3">
      <c r="A103">
        <v>5811</v>
      </c>
      <c r="B103" s="1">
        <v>73000</v>
      </c>
      <c r="C103" t="s">
        <v>2890</v>
      </c>
      <c r="D103" s="1">
        <v>11715</v>
      </c>
      <c r="E103" t="s">
        <v>36</v>
      </c>
      <c r="G103" t="s">
        <v>2891</v>
      </c>
      <c r="K103" t="s">
        <v>38</v>
      </c>
      <c r="L103" t="s">
        <v>42</v>
      </c>
      <c r="M103" s="1">
        <v>40000</v>
      </c>
      <c r="N103">
        <v>5811</v>
      </c>
      <c r="O103" t="s">
        <v>2892</v>
      </c>
      <c r="P103" t="s">
        <v>476</v>
      </c>
      <c r="R103">
        <v>4</v>
      </c>
      <c r="X103" s="1">
        <v>24784</v>
      </c>
    </row>
    <row r="104" spans="1:36" x14ac:dyDescent="0.3">
      <c r="A104">
        <v>5803</v>
      </c>
      <c r="B104" s="1">
        <v>230000</v>
      </c>
      <c r="C104" t="s">
        <v>1802</v>
      </c>
      <c r="D104" s="1">
        <v>41369</v>
      </c>
      <c r="E104" s="1">
        <v>74623</v>
      </c>
      <c r="G104" t="s">
        <v>2893</v>
      </c>
      <c r="K104" t="s">
        <v>38</v>
      </c>
      <c r="L104" t="s">
        <v>52</v>
      </c>
      <c r="M104" s="1">
        <v>150000</v>
      </c>
      <c r="N104">
        <v>5803</v>
      </c>
      <c r="O104" t="s">
        <v>2894</v>
      </c>
      <c r="P104" t="s">
        <v>485</v>
      </c>
      <c r="R104">
        <v>51</v>
      </c>
      <c r="AJ104" s="1">
        <v>318058</v>
      </c>
    </row>
    <row r="105" spans="1:36" x14ac:dyDescent="0.3">
      <c r="A105">
        <v>5613</v>
      </c>
      <c r="B105" s="1">
        <v>58000</v>
      </c>
      <c r="C105" t="s">
        <v>1938</v>
      </c>
      <c r="D105" s="1">
        <v>7052</v>
      </c>
      <c r="E105" s="1">
        <v>6595</v>
      </c>
      <c r="G105" t="s">
        <v>2895</v>
      </c>
      <c r="K105" t="s">
        <v>38</v>
      </c>
      <c r="L105" t="s">
        <v>42</v>
      </c>
      <c r="M105" s="1">
        <v>32000</v>
      </c>
      <c r="N105">
        <v>5613</v>
      </c>
      <c r="O105" t="s">
        <v>2896</v>
      </c>
      <c r="P105" t="s">
        <v>2897</v>
      </c>
      <c r="R105">
        <v>75</v>
      </c>
      <c r="Z105" s="1">
        <v>45579</v>
      </c>
    </row>
    <row r="106" spans="1:36" x14ac:dyDescent="0.3">
      <c r="A106">
        <v>5817</v>
      </c>
      <c r="B106" s="1">
        <v>209000</v>
      </c>
      <c r="C106" t="s">
        <v>2898</v>
      </c>
      <c r="D106" s="1">
        <v>52129</v>
      </c>
      <c r="E106" s="1">
        <v>42037</v>
      </c>
      <c r="G106" t="s">
        <v>2899</v>
      </c>
      <c r="K106" t="s">
        <v>38</v>
      </c>
      <c r="L106" t="s">
        <v>52</v>
      </c>
      <c r="M106" s="1">
        <v>120000</v>
      </c>
      <c r="N106">
        <v>5817</v>
      </c>
      <c r="O106" t="s">
        <v>2900</v>
      </c>
      <c r="P106" t="s">
        <v>1050</v>
      </c>
      <c r="R106">
        <v>7</v>
      </c>
      <c r="X106" s="1">
        <v>127163</v>
      </c>
    </row>
    <row r="107" spans="1:36" x14ac:dyDescent="0.3">
      <c r="A107">
        <v>5816</v>
      </c>
      <c r="B107" s="1">
        <v>245000</v>
      </c>
      <c r="C107" t="s">
        <v>50</v>
      </c>
      <c r="D107" s="1">
        <v>27735</v>
      </c>
      <c r="E107" s="1">
        <v>28985</v>
      </c>
      <c r="G107" t="s">
        <v>2901</v>
      </c>
      <c r="K107" t="s">
        <v>38</v>
      </c>
      <c r="L107" t="s">
        <v>52</v>
      </c>
      <c r="M107" s="1">
        <v>113000</v>
      </c>
      <c r="N107">
        <v>5816</v>
      </c>
      <c r="O107" t="s">
        <v>2902</v>
      </c>
      <c r="P107" t="s">
        <v>94</v>
      </c>
      <c r="R107">
        <v>137</v>
      </c>
      <c r="AF107" s="1">
        <v>303237</v>
      </c>
    </row>
    <row r="108" spans="1:36" x14ac:dyDescent="0.3">
      <c r="A108">
        <v>4258</v>
      </c>
      <c r="B108" s="1">
        <v>46500</v>
      </c>
      <c r="C108" t="s">
        <v>277</v>
      </c>
      <c r="D108" s="1">
        <v>4447</v>
      </c>
      <c r="E108" s="1">
        <v>3835</v>
      </c>
      <c r="G108" t="s">
        <v>2903</v>
      </c>
      <c r="I108" s="1">
        <v>22500</v>
      </c>
      <c r="J108" s="2">
        <v>44433</v>
      </c>
      <c r="K108" t="s">
        <v>38</v>
      </c>
      <c r="L108" t="s">
        <v>42</v>
      </c>
      <c r="M108" s="1">
        <v>40000</v>
      </c>
      <c r="N108">
        <v>4258</v>
      </c>
      <c r="O108" t="s">
        <v>1013</v>
      </c>
      <c r="P108" t="s">
        <v>920</v>
      </c>
      <c r="R108">
        <v>66</v>
      </c>
      <c r="AB108" s="1">
        <v>21976</v>
      </c>
    </row>
    <row r="109" spans="1:36" x14ac:dyDescent="0.3">
      <c r="A109">
        <v>5193</v>
      </c>
      <c r="B109" s="1">
        <v>17600</v>
      </c>
      <c r="C109" t="s">
        <v>2904</v>
      </c>
      <c r="D109" s="1">
        <v>2088</v>
      </c>
      <c r="E109" s="1">
        <v>2323</v>
      </c>
      <c r="G109" t="s">
        <v>2579</v>
      </c>
      <c r="I109" s="1">
        <v>23001</v>
      </c>
      <c r="J109" s="2">
        <v>45075</v>
      </c>
      <c r="K109" t="s">
        <v>38</v>
      </c>
      <c r="L109" t="s">
        <v>42</v>
      </c>
      <c r="M109" s="1">
        <v>17600</v>
      </c>
      <c r="N109">
        <v>5193</v>
      </c>
      <c r="O109" t="s">
        <v>1077</v>
      </c>
      <c r="P109" t="s">
        <v>1666</v>
      </c>
      <c r="R109">
        <v>106</v>
      </c>
      <c r="W109" s="1">
        <v>62226</v>
      </c>
    </row>
    <row r="110" spans="1:36" x14ac:dyDescent="0.3">
      <c r="A110">
        <v>5808</v>
      </c>
      <c r="B110" s="1">
        <v>73000</v>
      </c>
      <c r="C110" t="s">
        <v>1508</v>
      </c>
      <c r="D110" s="1">
        <v>9831</v>
      </c>
      <c r="E110" s="1">
        <v>10327</v>
      </c>
      <c r="G110" t="s">
        <v>2905</v>
      </c>
      <c r="K110" t="s">
        <v>38</v>
      </c>
      <c r="L110" t="s">
        <v>42</v>
      </c>
      <c r="M110" s="1">
        <v>45000</v>
      </c>
      <c r="N110">
        <v>5808</v>
      </c>
      <c r="O110" t="s">
        <v>2906</v>
      </c>
      <c r="P110" t="s">
        <v>996</v>
      </c>
      <c r="R110">
        <v>11</v>
      </c>
      <c r="Z110" s="1">
        <v>64295</v>
      </c>
    </row>
    <row r="111" spans="1:36" x14ac:dyDescent="0.3">
      <c r="A111">
        <v>5215</v>
      </c>
      <c r="B111" s="1">
        <v>235000</v>
      </c>
      <c r="C111" t="s">
        <v>2907</v>
      </c>
      <c r="D111" s="1">
        <v>17710</v>
      </c>
      <c r="E111" s="1">
        <v>15102</v>
      </c>
      <c r="G111" t="s">
        <v>2908</v>
      </c>
      <c r="I111" s="1">
        <v>150000</v>
      </c>
      <c r="J111" s="2">
        <v>45074</v>
      </c>
      <c r="K111" t="s">
        <v>38</v>
      </c>
      <c r="L111" t="s">
        <v>52</v>
      </c>
      <c r="M111" s="1">
        <v>200000</v>
      </c>
      <c r="N111">
        <v>5215</v>
      </c>
      <c r="O111" t="s">
        <v>1080</v>
      </c>
      <c r="P111" t="s">
        <v>135</v>
      </c>
      <c r="R111">
        <v>3</v>
      </c>
      <c r="AH111" s="1">
        <v>102252</v>
      </c>
    </row>
    <row r="112" spans="1:36" x14ac:dyDescent="0.3">
      <c r="A112">
        <v>5597</v>
      </c>
      <c r="B112" s="1">
        <v>12400</v>
      </c>
      <c r="C112" t="s">
        <v>1992</v>
      </c>
      <c r="D112" s="1">
        <v>1970</v>
      </c>
      <c r="E112" t="s">
        <v>36</v>
      </c>
      <c r="F112" s="1">
        <v>4417</v>
      </c>
      <c r="G112" t="s">
        <v>1973</v>
      </c>
      <c r="I112" s="1">
        <v>9501</v>
      </c>
      <c r="J112" s="2">
        <v>45362</v>
      </c>
      <c r="K112" t="s">
        <v>38</v>
      </c>
      <c r="L112" t="s">
        <v>47</v>
      </c>
      <c r="M112" s="1">
        <v>4751</v>
      </c>
      <c r="N112">
        <v>5597</v>
      </c>
      <c r="O112" t="s">
        <v>464</v>
      </c>
      <c r="P112" t="s">
        <v>188</v>
      </c>
      <c r="R112">
        <v>7</v>
      </c>
    </row>
    <row r="113" spans="1:33" x14ac:dyDescent="0.3">
      <c r="A113">
        <v>5801</v>
      </c>
      <c r="B113" s="1">
        <v>200000</v>
      </c>
      <c r="C113" t="s">
        <v>817</v>
      </c>
      <c r="D113" s="1">
        <v>34089</v>
      </c>
      <c r="E113" s="1">
        <v>70918</v>
      </c>
      <c r="G113" t="s">
        <v>2909</v>
      </c>
      <c r="K113" t="s">
        <v>38</v>
      </c>
      <c r="L113" t="s">
        <v>36</v>
      </c>
      <c r="M113" s="1">
        <v>34148</v>
      </c>
      <c r="N113">
        <v>5801</v>
      </c>
      <c r="P113" t="s">
        <v>1403</v>
      </c>
      <c r="R113">
        <v>12</v>
      </c>
      <c r="Z113" s="1">
        <v>471778</v>
      </c>
    </row>
    <row r="114" spans="1:33" x14ac:dyDescent="0.3">
      <c r="A114">
        <v>5744</v>
      </c>
      <c r="B114" s="1">
        <v>60000</v>
      </c>
      <c r="C114" t="s">
        <v>2124</v>
      </c>
      <c r="D114" s="1">
        <v>9940</v>
      </c>
      <c r="E114" s="1">
        <v>12931</v>
      </c>
      <c r="G114" t="s">
        <v>2910</v>
      </c>
      <c r="K114" t="s">
        <v>38</v>
      </c>
      <c r="L114" t="s">
        <v>36</v>
      </c>
      <c r="M114" s="1">
        <v>40000</v>
      </c>
      <c r="N114">
        <v>5744</v>
      </c>
      <c r="O114" t="s">
        <v>2911</v>
      </c>
      <c r="P114" t="s">
        <v>1588</v>
      </c>
      <c r="R114">
        <v>36</v>
      </c>
      <c r="AE114" s="1">
        <v>115359</v>
      </c>
    </row>
    <row r="115" spans="1:33" x14ac:dyDescent="0.3">
      <c r="A115">
        <v>5796</v>
      </c>
      <c r="B115" s="1">
        <v>90500</v>
      </c>
      <c r="C115" t="s">
        <v>702</v>
      </c>
      <c r="D115" s="1">
        <v>35719</v>
      </c>
      <c r="E115" s="1">
        <v>41630</v>
      </c>
      <c r="G115" t="s">
        <v>964</v>
      </c>
      <c r="K115" t="s">
        <v>2544</v>
      </c>
      <c r="L115" t="s">
        <v>36</v>
      </c>
      <c r="M115" s="1">
        <v>50000</v>
      </c>
      <c r="N115">
        <v>5796</v>
      </c>
      <c r="O115" t="s">
        <v>2912</v>
      </c>
      <c r="P115" t="s">
        <v>2913</v>
      </c>
      <c r="R115">
        <v>132</v>
      </c>
      <c r="Y115" s="1">
        <v>129000</v>
      </c>
      <c r="AC115" s="1">
        <v>332285</v>
      </c>
    </row>
    <row r="116" spans="1:33" x14ac:dyDescent="0.3">
      <c r="A116">
        <v>5084</v>
      </c>
      <c r="B116" s="1">
        <v>9150</v>
      </c>
      <c r="C116" t="s">
        <v>997</v>
      </c>
      <c r="D116" s="1">
        <v>1531</v>
      </c>
      <c r="E116" s="1">
        <v>1653</v>
      </c>
      <c r="G116" t="s">
        <v>2672</v>
      </c>
      <c r="I116" s="1">
        <v>6000</v>
      </c>
      <c r="J116" s="2">
        <v>44947</v>
      </c>
      <c r="K116" t="s">
        <v>114</v>
      </c>
      <c r="L116" t="s">
        <v>47</v>
      </c>
      <c r="M116" s="1">
        <v>5000</v>
      </c>
      <c r="N116">
        <v>5084</v>
      </c>
      <c r="O116" t="s">
        <v>1335</v>
      </c>
      <c r="P116" t="s">
        <v>553</v>
      </c>
      <c r="R116">
        <v>15</v>
      </c>
      <c r="T116">
        <v>8.44</v>
      </c>
      <c r="U116" s="2">
        <v>48600</v>
      </c>
      <c r="V116" s="1">
        <v>7062</v>
      </c>
    </row>
    <row r="117" spans="1:33" x14ac:dyDescent="0.3">
      <c r="A117">
        <v>5794</v>
      </c>
      <c r="B117" s="1">
        <v>64000</v>
      </c>
      <c r="C117" t="s">
        <v>2560</v>
      </c>
      <c r="D117" s="1">
        <v>7431</v>
      </c>
      <c r="E117" s="1">
        <v>10806</v>
      </c>
      <c r="G117" t="s">
        <v>2228</v>
      </c>
      <c r="K117" t="s">
        <v>38</v>
      </c>
      <c r="L117" t="s">
        <v>42</v>
      </c>
      <c r="M117" s="1">
        <v>28000</v>
      </c>
      <c r="N117">
        <v>5794</v>
      </c>
      <c r="O117" t="s">
        <v>2914</v>
      </c>
      <c r="P117" t="s">
        <v>383</v>
      </c>
      <c r="R117">
        <v>16</v>
      </c>
      <c r="X117" s="1">
        <v>32418</v>
      </c>
    </row>
    <row r="118" spans="1:33" x14ac:dyDescent="0.3">
      <c r="A118">
        <v>5802</v>
      </c>
      <c r="B118" s="1">
        <v>46000</v>
      </c>
      <c r="C118" t="s">
        <v>2915</v>
      </c>
      <c r="D118" s="1">
        <v>8395</v>
      </c>
      <c r="E118" s="1">
        <v>8336</v>
      </c>
      <c r="G118" t="s">
        <v>758</v>
      </c>
      <c r="K118" t="s">
        <v>38</v>
      </c>
      <c r="L118" t="s">
        <v>42</v>
      </c>
      <c r="M118" s="1">
        <v>25000</v>
      </c>
      <c r="N118">
        <v>5802</v>
      </c>
      <c r="O118" t="s">
        <v>2916</v>
      </c>
      <c r="P118" t="s">
        <v>272</v>
      </c>
      <c r="R118">
        <v>36</v>
      </c>
      <c r="AB118" s="1">
        <v>38079</v>
      </c>
    </row>
    <row r="119" spans="1:33" x14ac:dyDescent="0.3">
      <c r="A119">
        <v>4939</v>
      </c>
      <c r="B119" s="1">
        <v>95000</v>
      </c>
      <c r="C119" t="s">
        <v>1725</v>
      </c>
      <c r="D119" s="1">
        <v>9222</v>
      </c>
      <c r="E119" s="1">
        <v>11050</v>
      </c>
      <c r="G119" t="s">
        <v>2909</v>
      </c>
      <c r="I119" s="1">
        <v>60000</v>
      </c>
      <c r="J119" s="2">
        <v>44889</v>
      </c>
      <c r="K119" t="s">
        <v>38</v>
      </c>
      <c r="L119" t="s">
        <v>42</v>
      </c>
      <c r="M119" s="1">
        <v>75000</v>
      </c>
      <c r="N119">
        <v>4939</v>
      </c>
      <c r="O119" t="s">
        <v>1435</v>
      </c>
      <c r="P119" t="s">
        <v>493</v>
      </c>
      <c r="R119">
        <v>2</v>
      </c>
      <c r="Z119" s="1">
        <v>46286</v>
      </c>
    </row>
    <row r="120" spans="1:33" x14ac:dyDescent="0.3">
      <c r="A120">
        <v>5731</v>
      </c>
      <c r="B120" s="1">
        <v>21800</v>
      </c>
      <c r="C120" t="s">
        <v>2917</v>
      </c>
      <c r="D120" s="1">
        <v>5167</v>
      </c>
      <c r="E120" s="1">
        <v>2588</v>
      </c>
      <c r="G120" t="s">
        <v>2134</v>
      </c>
      <c r="I120" s="1">
        <v>10000</v>
      </c>
      <c r="J120" s="2">
        <v>45456</v>
      </c>
      <c r="K120" t="s">
        <v>114</v>
      </c>
      <c r="L120" t="s">
        <v>36</v>
      </c>
      <c r="M120" s="1">
        <v>12000</v>
      </c>
      <c r="N120">
        <v>5731</v>
      </c>
      <c r="R120">
        <v>39</v>
      </c>
      <c r="T120">
        <v>8.2799999999999994</v>
      </c>
      <c r="U120" s="2">
        <v>48534</v>
      </c>
      <c r="AG120" s="1">
        <v>8419</v>
      </c>
    </row>
    <row r="121" spans="1:33" x14ac:dyDescent="0.3">
      <c r="A121">
        <v>5797</v>
      </c>
      <c r="B121" s="1">
        <v>32800</v>
      </c>
      <c r="C121" t="s">
        <v>2163</v>
      </c>
      <c r="D121" s="1">
        <v>8014</v>
      </c>
      <c r="E121" s="1">
        <v>6696</v>
      </c>
      <c r="G121" t="s">
        <v>2918</v>
      </c>
      <c r="K121" t="s">
        <v>38</v>
      </c>
      <c r="L121" t="s">
        <v>42</v>
      </c>
      <c r="M121" s="1">
        <v>25000</v>
      </c>
      <c r="N121">
        <v>5797</v>
      </c>
      <c r="O121" t="s">
        <v>2352</v>
      </c>
      <c r="P121" t="s">
        <v>566</v>
      </c>
      <c r="Q121" s="1">
        <v>26995</v>
      </c>
      <c r="R121">
        <v>2</v>
      </c>
    </row>
    <row r="122" spans="1:33" x14ac:dyDescent="0.3">
      <c r="A122">
        <v>5789</v>
      </c>
      <c r="B122" s="1">
        <v>34500</v>
      </c>
      <c r="C122" t="s">
        <v>910</v>
      </c>
      <c r="D122" s="1">
        <v>15539</v>
      </c>
      <c r="E122" s="1">
        <v>13072</v>
      </c>
      <c r="G122" t="s">
        <v>1102</v>
      </c>
      <c r="K122" t="s">
        <v>2544</v>
      </c>
      <c r="L122" t="s">
        <v>36</v>
      </c>
      <c r="M122" s="1">
        <v>15000</v>
      </c>
      <c r="N122">
        <v>5789</v>
      </c>
      <c r="O122" t="s">
        <v>2919</v>
      </c>
      <c r="P122" t="s">
        <v>70</v>
      </c>
      <c r="R122">
        <v>44</v>
      </c>
      <c r="Y122" s="1">
        <v>47500</v>
      </c>
      <c r="AE122" s="1">
        <v>46737</v>
      </c>
    </row>
    <row r="123" spans="1:33" x14ac:dyDescent="0.3">
      <c r="A123">
        <v>5120</v>
      </c>
      <c r="B123" s="1">
        <v>22700</v>
      </c>
      <c r="C123" t="s">
        <v>617</v>
      </c>
      <c r="D123" s="1">
        <v>3226</v>
      </c>
      <c r="E123" s="1">
        <v>3557</v>
      </c>
      <c r="G123" t="s">
        <v>2920</v>
      </c>
      <c r="I123" s="1">
        <v>20000</v>
      </c>
      <c r="J123" s="2">
        <v>44695</v>
      </c>
      <c r="K123" t="s">
        <v>57</v>
      </c>
      <c r="L123" t="s">
        <v>42</v>
      </c>
      <c r="M123" s="1">
        <v>22000</v>
      </c>
      <c r="N123">
        <v>5120</v>
      </c>
      <c r="O123" t="s">
        <v>1738</v>
      </c>
      <c r="P123" t="s">
        <v>504</v>
      </c>
      <c r="R123">
        <v>8</v>
      </c>
      <c r="T123">
        <v>27.78</v>
      </c>
      <c r="U123" s="2">
        <v>55653</v>
      </c>
      <c r="Z123" s="1">
        <v>24056</v>
      </c>
    </row>
    <row r="124" spans="1:33" x14ac:dyDescent="0.3">
      <c r="A124">
        <v>3158</v>
      </c>
      <c r="B124" s="1">
        <v>94199</v>
      </c>
      <c r="C124" t="s">
        <v>2921</v>
      </c>
      <c r="D124" s="1">
        <v>8751</v>
      </c>
      <c r="E124" s="1">
        <v>8066</v>
      </c>
      <c r="G124" t="s">
        <v>2922</v>
      </c>
      <c r="I124" s="1">
        <v>125300</v>
      </c>
      <c r="J124" s="2">
        <v>43725</v>
      </c>
      <c r="K124" t="s">
        <v>38</v>
      </c>
      <c r="L124" t="s">
        <v>42</v>
      </c>
      <c r="M124" s="1">
        <v>90000</v>
      </c>
      <c r="N124">
        <v>3158</v>
      </c>
      <c r="O124" t="s">
        <v>2923</v>
      </c>
      <c r="P124" t="s">
        <v>2924</v>
      </c>
      <c r="R124">
        <v>3</v>
      </c>
      <c r="AB124" s="1">
        <v>142562</v>
      </c>
    </row>
    <row r="125" spans="1:33" x14ac:dyDescent="0.3">
      <c r="A125">
        <v>5785</v>
      </c>
      <c r="B125" s="1">
        <v>31000</v>
      </c>
      <c r="C125" t="s">
        <v>2315</v>
      </c>
      <c r="D125" s="1">
        <v>3441</v>
      </c>
      <c r="E125" s="1">
        <v>3825</v>
      </c>
      <c r="G125" t="s">
        <v>2925</v>
      </c>
      <c r="K125" t="s">
        <v>38</v>
      </c>
      <c r="L125" t="s">
        <v>42</v>
      </c>
      <c r="M125" s="1">
        <v>13600</v>
      </c>
      <c r="N125">
        <v>5785</v>
      </c>
      <c r="O125" t="s">
        <v>2926</v>
      </c>
      <c r="P125" t="s">
        <v>485</v>
      </c>
      <c r="R125">
        <v>25</v>
      </c>
      <c r="AF125" s="1">
        <v>64734</v>
      </c>
    </row>
    <row r="126" spans="1:33" x14ac:dyDescent="0.3">
      <c r="A126">
        <v>5790</v>
      </c>
      <c r="B126" s="1">
        <v>100000</v>
      </c>
      <c r="C126" t="s">
        <v>1428</v>
      </c>
      <c r="D126" s="1">
        <v>27784</v>
      </c>
      <c r="E126" t="s">
        <v>36</v>
      </c>
      <c r="F126" s="1">
        <v>34978</v>
      </c>
      <c r="G126" t="s">
        <v>1626</v>
      </c>
      <c r="H126">
        <v>1</v>
      </c>
      <c r="K126" t="s">
        <v>38</v>
      </c>
      <c r="L126" t="s">
        <v>36</v>
      </c>
      <c r="M126" s="1">
        <v>25000</v>
      </c>
      <c r="N126">
        <v>5790</v>
      </c>
      <c r="O126" t="s">
        <v>565</v>
      </c>
      <c r="P126" t="s">
        <v>111</v>
      </c>
    </row>
    <row r="127" spans="1:33" x14ac:dyDescent="0.3">
      <c r="A127">
        <v>5783</v>
      </c>
      <c r="B127" s="1">
        <v>46675</v>
      </c>
      <c r="C127" t="s">
        <v>2867</v>
      </c>
      <c r="D127" s="1">
        <v>7379</v>
      </c>
      <c r="E127" s="1">
        <v>11314</v>
      </c>
      <c r="G127" t="s">
        <v>118</v>
      </c>
      <c r="K127" t="s">
        <v>57</v>
      </c>
      <c r="L127" t="s">
        <v>42</v>
      </c>
      <c r="M127" s="1">
        <v>20000</v>
      </c>
      <c r="N127">
        <v>5783</v>
      </c>
      <c r="O127" t="s">
        <v>2927</v>
      </c>
      <c r="P127" t="s">
        <v>214</v>
      </c>
      <c r="R127">
        <v>94</v>
      </c>
      <c r="T127">
        <v>30</v>
      </c>
      <c r="U127" s="2">
        <v>56461</v>
      </c>
      <c r="AF127" s="1">
        <v>69687</v>
      </c>
    </row>
    <row r="128" spans="1:33" x14ac:dyDescent="0.3">
      <c r="A128">
        <v>5728</v>
      </c>
      <c r="B128" s="1">
        <v>555000</v>
      </c>
      <c r="C128" t="s">
        <v>2801</v>
      </c>
      <c r="D128" s="1">
        <v>576102</v>
      </c>
      <c r="E128" s="1">
        <v>760979</v>
      </c>
      <c r="G128" t="s">
        <v>2928</v>
      </c>
      <c r="K128" t="s">
        <v>2544</v>
      </c>
      <c r="L128" t="s">
        <v>36</v>
      </c>
      <c r="M128" s="1">
        <v>400000</v>
      </c>
      <c r="N128">
        <v>5728</v>
      </c>
      <c r="O128" t="s">
        <v>2929</v>
      </c>
      <c r="P128" t="s">
        <v>383</v>
      </c>
      <c r="R128">
        <v>3358</v>
      </c>
      <c r="X128" s="1">
        <v>2309841</v>
      </c>
      <c r="Y128" s="1">
        <v>1260000</v>
      </c>
    </row>
    <row r="129" spans="1:37" x14ac:dyDescent="0.3">
      <c r="A129">
        <v>5775</v>
      </c>
      <c r="B129" s="1">
        <v>30000</v>
      </c>
      <c r="C129" t="s">
        <v>2044</v>
      </c>
      <c r="D129" s="1">
        <v>2813</v>
      </c>
      <c r="E129" t="s">
        <v>36</v>
      </c>
      <c r="F129" s="1">
        <v>5873</v>
      </c>
      <c r="G129" t="s">
        <v>2930</v>
      </c>
      <c r="K129" t="s">
        <v>38</v>
      </c>
      <c r="L129" t="s">
        <v>42</v>
      </c>
      <c r="M129" s="1">
        <v>14000</v>
      </c>
      <c r="N129">
        <v>5775</v>
      </c>
      <c r="O129" t="s">
        <v>2931</v>
      </c>
      <c r="P129" t="s">
        <v>165</v>
      </c>
      <c r="R129">
        <v>6</v>
      </c>
    </row>
    <row r="130" spans="1:37" x14ac:dyDescent="0.3">
      <c r="A130">
        <v>5784</v>
      </c>
      <c r="B130" s="1">
        <v>88000</v>
      </c>
      <c r="C130" t="s">
        <v>2932</v>
      </c>
      <c r="D130" s="1">
        <v>42194</v>
      </c>
      <c r="E130" s="1">
        <v>28479</v>
      </c>
      <c r="G130" t="s">
        <v>2933</v>
      </c>
      <c r="K130" t="s">
        <v>2544</v>
      </c>
      <c r="L130" t="s">
        <v>36</v>
      </c>
      <c r="M130" s="1">
        <v>68000</v>
      </c>
      <c r="N130">
        <v>5784</v>
      </c>
      <c r="O130" t="s">
        <v>2934</v>
      </c>
      <c r="P130" t="s">
        <v>135</v>
      </c>
      <c r="R130">
        <v>360</v>
      </c>
      <c r="Y130" s="1">
        <v>108500</v>
      </c>
      <c r="AK130" s="1">
        <v>164198</v>
      </c>
    </row>
    <row r="131" spans="1:37" x14ac:dyDescent="0.3">
      <c r="A131">
        <v>5772</v>
      </c>
      <c r="B131" s="1">
        <v>64200</v>
      </c>
      <c r="C131" t="s">
        <v>357</v>
      </c>
      <c r="D131" s="1">
        <v>12250</v>
      </c>
      <c r="E131" t="s">
        <v>36</v>
      </c>
      <c r="F131" s="1">
        <v>20498</v>
      </c>
      <c r="G131" t="s">
        <v>2935</v>
      </c>
      <c r="I131" s="1">
        <v>49800</v>
      </c>
      <c r="J131" s="2">
        <v>45473</v>
      </c>
      <c r="K131" t="s">
        <v>38</v>
      </c>
      <c r="L131" t="s">
        <v>42</v>
      </c>
      <c r="M131" s="1">
        <v>60000</v>
      </c>
      <c r="N131">
        <v>5772</v>
      </c>
      <c r="O131" t="s">
        <v>81</v>
      </c>
      <c r="P131" t="s">
        <v>682</v>
      </c>
      <c r="R131">
        <v>20</v>
      </c>
    </row>
    <row r="132" spans="1:37" x14ac:dyDescent="0.3">
      <c r="A132">
        <v>3804</v>
      </c>
      <c r="B132" s="1">
        <v>48000</v>
      </c>
      <c r="C132" t="s">
        <v>2702</v>
      </c>
      <c r="D132" s="1">
        <v>4552</v>
      </c>
      <c r="E132" s="1">
        <v>3891</v>
      </c>
      <c r="G132" t="s">
        <v>484</v>
      </c>
      <c r="H132">
        <v>1</v>
      </c>
      <c r="I132" s="1">
        <v>20500</v>
      </c>
      <c r="J132" s="2">
        <v>44092</v>
      </c>
      <c r="K132" t="s">
        <v>38</v>
      </c>
      <c r="L132" t="s">
        <v>42</v>
      </c>
      <c r="M132" s="1">
        <v>39000</v>
      </c>
      <c r="N132">
        <v>3804</v>
      </c>
      <c r="O132" t="s">
        <v>2936</v>
      </c>
      <c r="P132" t="s">
        <v>2433</v>
      </c>
      <c r="V132" s="1">
        <v>24649</v>
      </c>
    </row>
    <row r="133" spans="1:37" x14ac:dyDescent="0.3">
      <c r="A133">
        <v>5083</v>
      </c>
      <c r="B133" s="1">
        <v>69999</v>
      </c>
      <c r="C133" t="s">
        <v>2937</v>
      </c>
      <c r="D133" s="1">
        <v>7109</v>
      </c>
      <c r="E133" s="1">
        <v>7180</v>
      </c>
      <c r="G133" t="s">
        <v>2938</v>
      </c>
      <c r="I133" s="1">
        <v>53750</v>
      </c>
      <c r="J133" s="2">
        <v>44986</v>
      </c>
      <c r="K133" t="s">
        <v>38</v>
      </c>
      <c r="L133" t="s">
        <v>42</v>
      </c>
      <c r="M133" s="1">
        <v>26875</v>
      </c>
      <c r="N133">
        <v>5083</v>
      </c>
      <c r="O133" t="s">
        <v>1262</v>
      </c>
      <c r="P133" t="s">
        <v>2267</v>
      </c>
      <c r="R133">
        <v>35</v>
      </c>
      <c r="AH133" s="1">
        <v>50380</v>
      </c>
    </row>
    <row r="134" spans="1:37" x14ac:dyDescent="0.3">
      <c r="A134">
        <v>5716</v>
      </c>
      <c r="B134" s="1">
        <v>47500</v>
      </c>
      <c r="C134" t="s">
        <v>560</v>
      </c>
      <c r="D134" s="1">
        <v>6416</v>
      </c>
      <c r="E134" s="1">
        <v>5369</v>
      </c>
      <c r="G134" t="s">
        <v>1254</v>
      </c>
      <c r="I134" s="1">
        <v>37750</v>
      </c>
      <c r="J134" s="2">
        <v>45420</v>
      </c>
      <c r="K134" t="s">
        <v>38</v>
      </c>
      <c r="L134" t="s">
        <v>42</v>
      </c>
      <c r="M134" s="1">
        <v>35000</v>
      </c>
      <c r="N134">
        <v>5716</v>
      </c>
      <c r="O134" t="s">
        <v>271</v>
      </c>
      <c r="P134" t="s">
        <v>931</v>
      </c>
      <c r="R134">
        <v>66</v>
      </c>
      <c r="V134" s="1">
        <v>17940</v>
      </c>
    </row>
    <row r="135" spans="1:37" x14ac:dyDescent="0.3">
      <c r="A135">
        <v>4508</v>
      </c>
      <c r="B135" s="1">
        <v>115580</v>
      </c>
      <c r="C135" t="s">
        <v>2047</v>
      </c>
      <c r="D135" s="1">
        <v>10127</v>
      </c>
      <c r="E135" s="1">
        <v>9575</v>
      </c>
      <c r="G135" t="s">
        <v>2939</v>
      </c>
      <c r="I135" s="1">
        <v>85870</v>
      </c>
      <c r="J135" s="2">
        <v>44608</v>
      </c>
      <c r="K135" t="s">
        <v>38</v>
      </c>
      <c r="L135" t="s">
        <v>42</v>
      </c>
      <c r="M135" s="1">
        <v>110000</v>
      </c>
      <c r="N135">
        <v>4508</v>
      </c>
      <c r="O135" t="s">
        <v>1901</v>
      </c>
      <c r="P135" t="s">
        <v>978</v>
      </c>
      <c r="R135">
        <v>3</v>
      </c>
      <c r="AB135" s="1">
        <v>50898</v>
      </c>
    </row>
    <row r="136" spans="1:37" x14ac:dyDescent="0.3">
      <c r="A136">
        <v>5760</v>
      </c>
      <c r="B136" s="1">
        <v>27100</v>
      </c>
      <c r="C136" t="s">
        <v>67</v>
      </c>
      <c r="D136" s="1">
        <v>3315</v>
      </c>
      <c r="E136" s="1">
        <v>3313</v>
      </c>
      <c r="G136" t="s">
        <v>98</v>
      </c>
      <c r="H136">
        <v>1</v>
      </c>
      <c r="I136" s="1">
        <v>24500</v>
      </c>
      <c r="J136" s="2">
        <v>45361</v>
      </c>
      <c r="K136" t="s">
        <v>38</v>
      </c>
      <c r="L136" t="s">
        <v>42</v>
      </c>
      <c r="M136" s="1">
        <v>27000</v>
      </c>
      <c r="N136">
        <v>5760</v>
      </c>
      <c r="O136" t="s">
        <v>475</v>
      </c>
      <c r="V136" s="1">
        <v>10602</v>
      </c>
    </row>
    <row r="137" spans="1:37" x14ac:dyDescent="0.3">
      <c r="A137">
        <v>5781</v>
      </c>
      <c r="B137" s="1">
        <v>72500</v>
      </c>
      <c r="C137" t="s">
        <v>2388</v>
      </c>
      <c r="D137" s="1">
        <v>17656</v>
      </c>
      <c r="E137" s="1">
        <v>17465</v>
      </c>
      <c r="G137" t="s">
        <v>2573</v>
      </c>
      <c r="K137" t="s">
        <v>2544</v>
      </c>
      <c r="L137" t="s">
        <v>36</v>
      </c>
      <c r="M137" s="1">
        <v>35000</v>
      </c>
      <c r="N137">
        <v>5781</v>
      </c>
      <c r="O137" t="s">
        <v>2940</v>
      </c>
      <c r="P137" t="s">
        <v>1258</v>
      </c>
      <c r="R137">
        <v>187</v>
      </c>
      <c r="Y137" s="1">
        <v>104000</v>
      </c>
      <c r="AB137" s="1">
        <v>146359</v>
      </c>
    </row>
    <row r="138" spans="1:37" x14ac:dyDescent="0.3">
      <c r="A138">
        <v>5773</v>
      </c>
      <c r="B138" s="1">
        <v>26300</v>
      </c>
      <c r="C138" t="s">
        <v>999</v>
      </c>
      <c r="D138" s="1">
        <v>5502</v>
      </c>
      <c r="E138" t="s">
        <v>36</v>
      </c>
      <c r="G138" t="s">
        <v>2941</v>
      </c>
      <c r="K138" t="s">
        <v>2544</v>
      </c>
      <c r="L138" t="s">
        <v>36</v>
      </c>
      <c r="M138" s="1">
        <v>15000</v>
      </c>
      <c r="N138">
        <v>5773</v>
      </c>
      <c r="O138" t="s">
        <v>2942</v>
      </c>
      <c r="P138" t="s">
        <v>78</v>
      </c>
      <c r="R138">
        <v>554</v>
      </c>
      <c r="Y138" s="1">
        <v>37000</v>
      </c>
      <c r="AA138" s="1">
        <v>5502</v>
      </c>
    </row>
    <row r="139" spans="1:37" x14ac:dyDescent="0.3">
      <c r="A139">
        <v>5769</v>
      </c>
      <c r="B139" s="1">
        <v>12800</v>
      </c>
      <c r="C139" t="s">
        <v>2857</v>
      </c>
      <c r="D139" s="1">
        <v>3497</v>
      </c>
      <c r="E139" s="1">
        <v>4971</v>
      </c>
      <c r="G139" t="s">
        <v>720</v>
      </c>
      <c r="K139" t="s">
        <v>2544</v>
      </c>
      <c r="L139" t="s">
        <v>36</v>
      </c>
      <c r="M139" s="1">
        <v>5000</v>
      </c>
      <c r="N139">
        <v>5769</v>
      </c>
      <c r="O139" t="s">
        <v>2943</v>
      </c>
      <c r="P139" t="s">
        <v>232</v>
      </c>
      <c r="R139">
        <v>21</v>
      </c>
      <c r="Y139" s="1">
        <v>17000</v>
      </c>
      <c r="AJ139" s="1">
        <v>19699</v>
      </c>
    </row>
    <row r="140" spans="1:37" x14ac:dyDescent="0.3">
      <c r="A140">
        <v>5766</v>
      </c>
      <c r="B140" s="1">
        <v>18000</v>
      </c>
      <c r="C140" t="s">
        <v>2094</v>
      </c>
      <c r="D140" s="1">
        <v>6290</v>
      </c>
      <c r="E140" s="1">
        <v>8370</v>
      </c>
      <c r="G140" t="s">
        <v>811</v>
      </c>
      <c r="K140" t="s">
        <v>2544</v>
      </c>
      <c r="L140" t="s">
        <v>36</v>
      </c>
      <c r="M140" s="1">
        <v>7500</v>
      </c>
      <c r="N140">
        <v>5766</v>
      </c>
      <c r="O140" t="e">
        <f>-Ss1U3uh5JE,DCHlLdm0CfY,vbly6dEX8HI,B4M-etRCdVE</f>
        <v>#NAME?</v>
      </c>
      <c r="P140" t="s">
        <v>1300</v>
      </c>
      <c r="R140">
        <v>941</v>
      </c>
      <c r="Y140" s="1">
        <v>25000</v>
      </c>
      <c r="AE140" s="1">
        <v>38128</v>
      </c>
    </row>
    <row r="141" spans="1:37" x14ac:dyDescent="0.3">
      <c r="A141">
        <v>5770</v>
      </c>
      <c r="B141" s="1">
        <v>185000</v>
      </c>
      <c r="C141" t="s">
        <v>2944</v>
      </c>
      <c r="D141" s="1">
        <v>88124</v>
      </c>
      <c r="E141" s="1">
        <v>124130</v>
      </c>
      <c r="G141" t="s">
        <v>2945</v>
      </c>
      <c r="K141" t="s">
        <v>2544</v>
      </c>
      <c r="L141" t="s">
        <v>36</v>
      </c>
      <c r="M141" s="1">
        <v>90000</v>
      </c>
      <c r="N141">
        <v>5770</v>
      </c>
      <c r="O141" t="s">
        <v>2946</v>
      </c>
      <c r="P141" t="s">
        <v>111</v>
      </c>
      <c r="R141">
        <v>82</v>
      </c>
      <c r="V141" s="1">
        <v>454315</v>
      </c>
      <c r="Y141" s="1">
        <v>255000</v>
      </c>
    </row>
    <row r="142" spans="1:37" x14ac:dyDescent="0.3">
      <c r="A142">
        <v>5741</v>
      </c>
      <c r="B142" s="1">
        <v>100000</v>
      </c>
      <c r="C142" t="s">
        <v>95</v>
      </c>
      <c r="D142" s="1">
        <v>26926</v>
      </c>
      <c r="E142" t="s">
        <v>36</v>
      </c>
      <c r="G142" t="s">
        <v>2947</v>
      </c>
      <c r="K142" t="s">
        <v>2544</v>
      </c>
      <c r="L142" t="s">
        <v>36</v>
      </c>
      <c r="M142" s="1">
        <v>55000</v>
      </c>
      <c r="N142">
        <v>5741</v>
      </c>
      <c r="O142" t="s">
        <v>2948</v>
      </c>
      <c r="P142" t="s">
        <v>570</v>
      </c>
      <c r="R142">
        <v>231</v>
      </c>
      <c r="X142" s="1">
        <v>73824</v>
      </c>
      <c r="Y142" s="1">
        <v>150000</v>
      </c>
    </row>
    <row r="143" spans="1:37" x14ac:dyDescent="0.3">
      <c r="A143">
        <v>5735</v>
      </c>
      <c r="B143" s="1">
        <v>18500</v>
      </c>
      <c r="C143" t="s">
        <v>2949</v>
      </c>
      <c r="D143" s="1">
        <v>5661</v>
      </c>
      <c r="E143" s="1">
        <v>5831</v>
      </c>
      <c r="G143" t="s">
        <v>925</v>
      </c>
      <c r="K143" t="s">
        <v>2544</v>
      </c>
      <c r="L143" t="s">
        <v>36</v>
      </c>
      <c r="M143" s="1">
        <v>6000</v>
      </c>
      <c r="N143">
        <v>5735</v>
      </c>
      <c r="O143" t="s">
        <v>2950</v>
      </c>
      <c r="P143" t="s">
        <v>2866</v>
      </c>
      <c r="R143">
        <v>67</v>
      </c>
      <c r="Y143" s="1">
        <v>25000</v>
      </c>
      <c r="AB143" s="1">
        <v>27964</v>
      </c>
    </row>
    <row r="144" spans="1:37" x14ac:dyDescent="0.3">
      <c r="A144">
        <v>5732</v>
      </c>
      <c r="B144" s="1">
        <v>60000</v>
      </c>
      <c r="C144" t="s">
        <v>2944</v>
      </c>
      <c r="D144" s="1">
        <v>28552</v>
      </c>
      <c r="E144" s="1">
        <v>25532</v>
      </c>
      <c r="G144" t="s">
        <v>2065</v>
      </c>
      <c r="K144" t="s">
        <v>2544</v>
      </c>
      <c r="L144" t="s">
        <v>36</v>
      </c>
      <c r="M144" s="1">
        <v>32500</v>
      </c>
      <c r="N144">
        <v>5732</v>
      </c>
      <c r="O144" t="s">
        <v>2951</v>
      </c>
      <c r="P144" t="s">
        <v>63</v>
      </c>
      <c r="R144">
        <v>145</v>
      </c>
      <c r="Y144" s="1">
        <v>112000</v>
      </c>
      <c r="AE144" s="1">
        <v>82623</v>
      </c>
    </row>
    <row r="145" spans="1:38" x14ac:dyDescent="0.3">
      <c r="A145">
        <v>5729</v>
      </c>
      <c r="B145" s="1">
        <v>25400</v>
      </c>
      <c r="C145" t="s">
        <v>700</v>
      </c>
      <c r="D145" s="1">
        <v>5490</v>
      </c>
      <c r="E145" s="1">
        <v>4536</v>
      </c>
      <c r="G145" t="s">
        <v>2952</v>
      </c>
      <c r="K145" t="s">
        <v>2544</v>
      </c>
      <c r="L145" t="s">
        <v>36</v>
      </c>
      <c r="M145" s="1">
        <v>5509</v>
      </c>
      <c r="N145">
        <v>5729</v>
      </c>
      <c r="O145" t="s">
        <v>2953</v>
      </c>
      <c r="P145" t="s">
        <v>844</v>
      </c>
      <c r="R145">
        <v>265</v>
      </c>
      <c r="Y145" s="1">
        <v>36000</v>
      </c>
      <c r="AC145" s="1">
        <v>34396</v>
      </c>
    </row>
    <row r="146" spans="1:38" x14ac:dyDescent="0.3">
      <c r="A146">
        <v>5719</v>
      </c>
      <c r="B146" s="1">
        <v>68000</v>
      </c>
      <c r="C146" t="s">
        <v>2954</v>
      </c>
      <c r="D146" s="1">
        <v>16771</v>
      </c>
      <c r="E146" s="1">
        <v>18805</v>
      </c>
      <c r="G146" t="s">
        <v>2955</v>
      </c>
      <c r="K146" t="s">
        <v>2544</v>
      </c>
      <c r="L146" t="s">
        <v>36</v>
      </c>
      <c r="M146" s="1">
        <v>32500</v>
      </c>
      <c r="N146">
        <v>5719</v>
      </c>
      <c r="O146" t="s">
        <v>2956</v>
      </c>
      <c r="P146" t="s">
        <v>307</v>
      </c>
      <c r="R146">
        <v>81</v>
      </c>
      <c r="Y146" s="1">
        <v>94000</v>
      </c>
      <c r="AL146" s="1">
        <v>131783</v>
      </c>
    </row>
    <row r="147" spans="1:38" x14ac:dyDescent="0.3">
      <c r="A147">
        <v>5673</v>
      </c>
      <c r="B147" s="1">
        <v>56000</v>
      </c>
      <c r="C147" t="s">
        <v>2957</v>
      </c>
      <c r="D147" s="1">
        <v>12776</v>
      </c>
      <c r="E147" s="1">
        <v>5374</v>
      </c>
      <c r="G147" t="s">
        <v>2958</v>
      </c>
      <c r="H147">
        <v>1</v>
      </c>
      <c r="K147" t="s">
        <v>2544</v>
      </c>
      <c r="L147" t="s">
        <v>36</v>
      </c>
      <c r="M147" s="1">
        <v>25000</v>
      </c>
      <c r="N147">
        <v>5673</v>
      </c>
      <c r="O147" t="s">
        <v>2959</v>
      </c>
      <c r="P147" t="s">
        <v>931</v>
      </c>
      <c r="X147" s="1">
        <v>16144</v>
      </c>
      <c r="Y147" s="1">
        <v>87500</v>
      </c>
    </row>
    <row r="148" spans="1:38" x14ac:dyDescent="0.3">
      <c r="A148">
        <v>5666</v>
      </c>
      <c r="B148" s="1">
        <v>105900</v>
      </c>
      <c r="C148" t="s">
        <v>1825</v>
      </c>
      <c r="D148" s="1">
        <v>33591</v>
      </c>
      <c r="E148" s="1">
        <v>53936</v>
      </c>
      <c r="G148" t="s">
        <v>325</v>
      </c>
      <c r="K148" t="s">
        <v>2544</v>
      </c>
      <c r="L148" t="s">
        <v>36</v>
      </c>
      <c r="M148" s="1">
        <v>70000</v>
      </c>
      <c r="N148">
        <v>5666</v>
      </c>
      <c r="O148" t="s">
        <v>2960</v>
      </c>
      <c r="P148" t="s">
        <v>59</v>
      </c>
      <c r="R148">
        <v>68</v>
      </c>
      <c r="Y148" s="1">
        <v>150000</v>
      </c>
      <c r="AJ148" s="1">
        <v>175260</v>
      </c>
    </row>
    <row r="149" spans="1:38" x14ac:dyDescent="0.3">
      <c r="A149">
        <v>5655</v>
      </c>
      <c r="B149" s="1">
        <v>22000</v>
      </c>
      <c r="C149" t="s">
        <v>2074</v>
      </c>
      <c r="D149" s="1">
        <v>13153</v>
      </c>
      <c r="E149" s="1">
        <v>14456</v>
      </c>
      <c r="G149" t="s">
        <v>2961</v>
      </c>
      <c r="K149" t="s">
        <v>2544</v>
      </c>
      <c r="L149" t="s">
        <v>36</v>
      </c>
      <c r="M149" s="1">
        <v>12000</v>
      </c>
      <c r="N149">
        <v>5655</v>
      </c>
      <c r="O149" t="s">
        <v>2962</v>
      </c>
      <c r="R149">
        <v>880</v>
      </c>
      <c r="Y149" s="1">
        <v>30000</v>
      </c>
      <c r="AH149" s="1">
        <v>180287</v>
      </c>
    </row>
    <row r="150" spans="1:38" x14ac:dyDescent="0.3">
      <c r="A150">
        <v>5607</v>
      </c>
      <c r="B150" s="1">
        <v>24500</v>
      </c>
      <c r="C150" t="s">
        <v>1028</v>
      </c>
      <c r="D150" s="1">
        <v>5905</v>
      </c>
      <c r="E150" s="1">
        <v>5240</v>
      </c>
      <c r="G150" t="s">
        <v>2963</v>
      </c>
      <c r="K150" t="s">
        <v>2544</v>
      </c>
      <c r="L150" t="s">
        <v>36</v>
      </c>
      <c r="M150" s="1">
        <v>17000</v>
      </c>
      <c r="N150">
        <v>5607</v>
      </c>
      <c r="O150" t="s">
        <v>2964</v>
      </c>
      <c r="P150" t="s">
        <v>82</v>
      </c>
      <c r="R150">
        <v>14</v>
      </c>
      <c r="Y150" s="1">
        <v>40000</v>
      </c>
      <c r="AF150" s="1">
        <v>32921</v>
      </c>
    </row>
    <row r="151" spans="1:38" x14ac:dyDescent="0.3">
      <c r="A151">
        <v>5593</v>
      </c>
      <c r="B151" s="1">
        <v>143050</v>
      </c>
      <c r="C151" t="s">
        <v>2734</v>
      </c>
      <c r="D151" s="1">
        <v>30043</v>
      </c>
      <c r="E151" s="1">
        <v>25056</v>
      </c>
      <c r="G151" t="s">
        <v>2965</v>
      </c>
      <c r="K151" t="s">
        <v>2544</v>
      </c>
      <c r="L151" t="s">
        <v>36</v>
      </c>
      <c r="M151" s="1">
        <v>95000</v>
      </c>
      <c r="N151">
        <v>5593</v>
      </c>
      <c r="O151" t="s">
        <v>2966</v>
      </c>
      <c r="P151" t="s">
        <v>2967</v>
      </c>
      <c r="R151">
        <v>54</v>
      </c>
      <c r="W151" s="1">
        <v>235290</v>
      </c>
      <c r="Y151" s="1">
        <v>215500</v>
      </c>
    </row>
    <row r="152" spans="1:38" x14ac:dyDescent="0.3">
      <c r="A152">
        <v>5590</v>
      </c>
      <c r="B152" s="1">
        <v>10400</v>
      </c>
      <c r="C152" t="s">
        <v>2968</v>
      </c>
      <c r="D152" s="1">
        <v>3065</v>
      </c>
      <c r="E152" s="1">
        <v>2949</v>
      </c>
      <c r="G152" t="s">
        <v>2969</v>
      </c>
      <c r="K152" t="s">
        <v>2544</v>
      </c>
      <c r="L152" t="s">
        <v>36</v>
      </c>
      <c r="M152" s="1">
        <v>4000</v>
      </c>
      <c r="N152">
        <v>5590</v>
      </c>
      <c r="O152" t="s">
        <v>2970</v>
      </c>
      <c r="P152" t="s">
        <v>1378</v>
      </c>
      <c r="Q152" s="1">
        <v>54777</v>
      </c>
      <c r="R152">
        <v>71</v>
      </c>
      <c r="Y152" s="1">
        <v>13000</v>
      </c>
    </row>
    <row r="153" spans="1:38" x14ac:dyDescent="0.3">
      <c r="A153">
        <v>5489</v>
      </c>
      <c r="B153" s="1">
        <v>320000</v>
      </c>
      <c r="C153" t="s">
        <v>1040</v>
      </c>
      <c r="D153" s="1">
        <v>114386</v>
      </c>
      <c r="E153" t="s">
        <v>36</v>
      </c>
      <c r="G153" t="s">
        <v>880</v>
      </c>
      <c r="K153" t="s">
        <v>2544</v>
      </c>
      <c r="L153" t="s">
        <v>36</v>
      </c>
      <c r="M153" s="1">
        <v>225000</v>
      </c>
      <c r="N153">
        <v>5489</v>
      </c>
      <c r="O153" t="s">
        <v>2971</v>
      </c>
      <c r="P153" t="s">
        <v>931</v>
      </c>
      <c r="R153">
        <v>435</v>
      </c>
      <c r="X153" s="1">
        <v>464601</v>
      </c>
      <c r="Y153" s="1">
        <v>664000</v>
      </c>
    </row>
    <row r="154" spans="1:38" x14ac:dyDescent="0.3">
      <c r="A154">
        <v>5557</v>
      </c>
      <c r="B154" s="1">
        <v>171150</v>
      </c>
      <c r="C154" t="s">
        <v>1043</v>
      </c>
      <c r="D154" s="1">
        <v>50000</v>
      </c>
      <c r="E154" s="1">
        <v>50000</v>
      </c>
      <c r="G154" t="s">
        <v>2972</v>
      </c>
      <c r="H154">
        <v>1</v>
      </c>
      <c r="I154" s="1">
        <v>190000</v>
      </c>
      <c r="J154" s="2">
        <v>45338</v>
      </c>
      <c r="K154" t="s">
        <v>2544</v>
      </c>
      <c r="L154" t="s">
        <v>36</v>
      </c>
      <c r="M154" s="1">
        <v>100000</v>
      </c>
      <c r="N154">
        <v>5557</v>
      </c>
      <c r="O154" t="s">
        <v>2973</v>
      </c>
      <c r="P154" t="s">
        <v>2974</v>
      </c>
      <c r="V154" s="1">
        <v>250000</v>
      </c>
      <c r="Y154" s="1">
        <v>200000</v>
      </c>
    </row>
    <row r="155" spans="1:38" x14ac:dyDescent="0.3">
      <c r="A155">
        <v>5552</v>
      </c>
      <c r="B155" s="1">
        <v>130000</v>
      </c>
      <c r="C155" t="s">
        <v>2975</v>
      </c>
      <c r="D155" s="1">
        <v>78642</v>
      </c>
      <c r="E155" t="s">
        <v>36</v>
      </c>
      <c r="G155" t="s">
        <v>2976</v>
      </c>
      <c r="K155" t="s">
        <v>2544</v>
      </c>
      <c r="L155" t="s">
        <v>36</v>
      </c>
      <c r="M155" s="1">
        <v>75000</v>
      </c>
      <c r="N155">
        <v>5552</v>
      </c>
      <c r="O155" t="s">
        <v>2977</v>
      </c>
      <c r="P155" t="s">
        <v>290</v>
      </c>
      <c r="R155">
        <v>49</v>
      </c>
      <c r="X155" s="1">
        <v>87163</v>
      </c>
      <c r="Y155" s="1">
        <v>200000</v>
      </c>
    </row>
    <row r="156" spans="1:38" x14ac:dyDescent="0.3">
      <c r="A156">
        <v>5531</v>
      </c>
      <c r="B156" s="1">
        <v>190000</v>
      </c>
      <c r="C156" t="s">
        <v>213</v>
      </c>
      <c r="D156" s="1">
        <v>50000</v>
      </c>
      <c r="E156" s="1">
        <v>50000</v>
      </c>
      <c r="G156" t="s">
        <v>2972</v>
      </c>
      <c r="H156">
        <v>1</v>
      </c>
      <c r="K156" t="s">
        <v>2544</v>
      </c>
      <c r="L156" t="s">
        <v>36</v>
      </c>
      <c r="M156" s="1">
        <v>100000</v>
      </c>
      <c r="N156">
        <v>5531</v>
      </c>
      <c r="O156" t="s">
        <v>2973</v>
      </c>
      <c r="P156" t="s">
        <v>2978</v>
      </c>
      <c r="V156" s="1">
        <v>250000</v>
      </c>
      <c r="Y156" s="1">
        <v>200000</v>
      </c>
    </row>
    <row r="157" spans="1:38" x14ac:dyDescent="0.3">
      <c r="A157">
        <v>5507</v>
      </c>
      <c r="B157" s="1">
        <v>41500</v>
      </c>
      <c r="C157" t="s">
        <v>2979</v>
      </c>
      <c r="D157" s="1">
        <v>20018</v>
      </c>
      <c r="E157" t="s">
        <v>36</v>
      </c>
      <c r="F157" s="1">
        <v>23332</v>
      </c>
      <c r="G157" t="s">
        <v>2980</v>
      </c>
      <c r="K157" t="s">
        <v>2544</v>
      </c>
      <c r="L157" t="s">
        <v>36</v>
      </c>
      <c r="M157" s="1">
        <v>20000</v>
      </c>
      <c r="N157">
        <v>5507</v>
      </c>
      <c r="O157" t="s">
        <v>2981</v>
      </c>
      <c r="P157" t="s">
        <v>2011</v>
      </c>
      <c r="R157">
        <v>277</v>
      </c>
      <c r="Y157" s="1">
        <v>60000</v>
      </c>
    </row>
    <row r="158" spans="1:38" x14ac:dyDescent="0.3">
      <c r="A158">
        <v>5450</v>
      </c>
      <c r="B158" s="1">
        <v>610000</v>
      </c>
      <c r="C158" t="s">
        <v>2982</v>
      </c>
      <c r="D158" s="1">
        <v>406037</v>
      </c>
      <c r="E158" s="1">
        <v>350554</v>
      </c>
      <c r="G158" t="s">
        <v>2355</v>
      </c>
      <c r="K158" t="s">
        <v>2544</v>
      </c>
      <c r="L158" t="s">
        <v>36</v>
      </c>
      <c r="M158" s="1">
        <v>575000</v>
      </c>
      <c r="N158">
        <v>5450</v>
      </c>
      <c r="P158" t="s">
        <v>448</v>
      </c>
      <c r="R158">
        <v>38967</v>
      </c>
      <c r="Y158" s="1">
        <v>900000</v>
      </c>
      <c r="AJ158" s="1">
        <v>1058770</v>
      </c>
    </row>
    <row r="159" spans="1:38" x14ac:dyDescent="0.3">
      <c r="A159">
        <v>5420</v>
      </c>
      <c r="B159" s="1">
        <v>56000</v>
      </c>
      <c r="C159" t="s">
        <v>2983</v>
      </c>
      <c r="D159" s="1">
        <v>21354</v>
      </c>
      <c r="E159" s="1">
        <v>33925</v>
      </c>
      <c r="G159" t="s">
        <v>2984</v>
      </c>
      <c r="K159" t="s">
        <v>2544</v>
      </c>
      <c r="L159" t="s">
        <v>36</v>
      </c>
      <c r="M159" s="1">
        <v>22000</v>
      </c>
      <c r="N159">
        <v>5420</v>
      </c>
      <c r="O159" t="s">
        <v>2985</v>
      </c>
      <c r="P159" t="s">
        <v>515</v>
      </c>
      <c r="R159">
        <v>137</v>
      </c>
      <c r="Y159" s="1">
        <v>86638</v>
      </c>
      <c r="Z159" s="1">
        <v>224965</v>
      </c>
    </row>
    <row r="160" spans="1:38" x14ac:dyDescent="0.3">
      <c r="A160">
        <v>5451</v>
      </c>
      <c r="B160" s="1">
        <v>44444</v>
      </c>
      <c r="C160" t="s">
        <v>704</v>
      </c>
      <c r="D160" s="1">
        <v>16209</v>
      </c>
      <c r="E160" s="1">
        <v>14367</v>
      </c>
      <c r="G160" t="s">
        <v>487</v>
      </c>
      <c r="K160" t="s">
        <v>2544</v>
      </c>
      <c r="L160" t="s">
        <v>36</v>
      </c>
      <c r="M160" s="1">
        <v>16500</v>
      </c>
      <c r="N160">
        <v>5451</v>
      </c>
      <c r="O160" t="s">
        <v>2986</v>
      </c>
      <c r="P160" t="s">
        <v>1027</v>
      </c>
      <c r="R160">
        <v>12</v>
      </c>
      <c r="Y160" s="1">
        <v>68322</v>
      </c>
      <c r="AJ160" s="1">
        <v>47001</v>
      </c>
    </row>
    <row r="161" spans="1:36" x14ac:dyDescent="0.3">
      <c r="A161">
        <v>5427</v>
      </c>
      <c r="B161" s="1">
        <v>85000</v>
      </c>
      <c r="C161" t="s">
        <v>2987</v>
      </c>
      <c r="D161" s="1">
        <v>36539</v>
      </c>
      <c r="E161" s="1">
        <v>26250</v>
      </c>
      <c r="G161" t="s">
        <v>2988</v>
      </c>
      <c r="H161">
        <v>1</v>
      </c>
      <c r="K161" t="s">
        <v>2544</v>
      </c>
      <c r="L161" t="s">
        <v>36</v>
      </c>
      <c r="M161" s="1">
        <v>60000</v>
      </c>
      <c r="N161">
        <v>5427</v>
      </c>
      <c r="O161" t="s">
        <v>864</v>
      </c>
      <c r="P161" t="s">
        <v>931</v>
      </c>
      <c r="Y161" s="1">
        <v>138000</v>
      </c>
      <c r="Z161" s="1">
        <v>163852</v>
      </c>
    </row>
    <row r="162" spans="1:36" x14ac:dyDescent="0.3">
      <c r="A162">
        <v>5395</v>
      </c>
      <c r="B162" s="1">
        <v>84000</v>
      </c>
      <c r="C162" t="s">
        <v>2989</v>
      </c>
      <c r="D162" s="1">
        <v>38179</v>
      </c>
      <c r="E162" s="1">
        <v>30748</v>
      </c>
      <c r="G162" t="s">
        <v>2990</v>
      </c>
      <c r="K162" t="s">
        <v>2544</v>
      </c>
      <c r="L162" t="s">
        <v>36</v>
      </c>
      <c r="M162" s="1">
        <v>50000</v>
      </c>
      <c r="N162">
        <v>5395</v>
      </c>
      <c r="P162" t="s">
        <v>307</v>
      </c>
      <c r="R162">
        <v>880</v>
      </c>
      <c r="Y162" s="1">
        <v>113894</v>
      </c>
      <c r="AF162" s="1">
        <v>177353</v>
      </c>
    </row>
    <row r="163" spans="1:36" x14ac:dyDescent="0.3">
      <c r="A163">
        <v>5401</v>
      </c>
      <c r="B163" s="1">
        <v>42000</v>
      </c>
      <c r="C163" t="s">
        <v>2991</v>
      </c>
      <c r="D163" s="1">
        <v>10572</v>
      </c>
      <c r="E163" s="1">
        <v>11027</v>
      </c>
      <c r="G163" t="s">
        <v>548</v>
      </c>
      <c r="K163" t="s">
        <v>2544</v>
      </c>
      <c r="L163" t="s">
        <v>36</v>
      </c>
      <c r="M163" s="1">
        <v>20000</v>
      </c>
      <c r="N163">
        <v>5401</v>
      </c>
      <c r="P163" t="s">
        <v>415</v>
      </c>
      <c r="R163">
        <v>372</v>
      </c>
      <c r="Y163" s="1">
        <v>53886</v>
      </c>
      <c r="AF163" s="1">
        <v>81286</v>
      </c>
    </row>
    <row r="164" spans="1:36" x14ac:dyDescent="0.3">
      <c r="A164">
        <v>5392</v>
      </c>
      <c r="B164" s="1">
        <v>83500</v>
      </c>
      <c r="C164" t="s">
        <v>2992</v>
      </c>
      <c r="D164" s="1">
        <v>52535</v>
      </c>
      <c r="E164" s="1">
        <v>51153</v>
      </c>
      <c r="G164" t="s">
        <v>1869</v>
      </c>
      <c r="K164" t="s">
        <v>2544</v>
      </c>
      <c r="L164" t="s">
        <v>36</v>
      </c>
      <c r="M164" s="1">
        <v>50000</v>
      </c>
      <c r="N164">
        <v>5392</v>
      </c>
      <c r="O164" t="s">
        <v>2993</v>
      </c>
      <c r="P164" t="s">
        <v>682</v>
      </c>
      <c r="R164">
        <v>740</v>
      </c>
      <c r="Y164" s="1">
        <v>120000</v>
      </c>
      <c r="AB164" s="1">
        <v>209984</v>
      </c>
    </row>
    <row r="165" spans="1:36" x14ac:dyDescent="0.3">
      <c r="A165">
        <v>5320</v>
      </c>
      <c r="B165" s="1">
        <v>95000</v>
      </c>
      <c r="C165" t="s">
        <v>2618</v>
      </c>
      <c r="D165" s="1">
        <v>95890</v>
      </c>
      <c r="E165" s="1">
        <v>110143</v>
      </c>
      <c r="G165" t="s">
        <v>881</v>
      </c>
      <c r="K165" t="s">
        <v>2544</v>
      </c>
      <c r="L165" t="s">
        <v>36</v>
      </c>
      <c r="M165" s="1">
        <v>50000</v>
      </c>
      <c r="N165">
        <v>5320</v>
      </c>
      <c r="O165" t="s">
        <v>2994</v>
      </c>
      <c r="P165" t="s">
        <v>90</v>
      </c>
      <c r="R165">
        <v>58</v>
      </c>
      <c r="Y165" s="1">
        <v>135000</v>
      </c>
      <c r="AJ165" s="1">
        <v>330455</v>
      </c>
    </row>
    <row r="166" spans="1:36" x14ac:dyDescent="0.3">
      <c r="A166">
        <v>5365</v>
      </c>
      <c r="B166" s="1">
        <v>270000</v>
      </c>
      <c r="C166" t="s">
        <v>2995</v>
      </c>
      <c r="D166" s="1">
        <v>125165</v>
      </c>
      <c r="E166" t="s">
        <v>36</v>
      </c>
      <c r="G166" t="s">
        <v>911</v>
      </c>
      <c r="K166" t="s">
        <v>2544</v>
      </c>
      <c r="L166" t="s">
        <v>36</v>
      </c>
      <c r="M166" s="1">
        <v>190000</v>
      </c>
      <c r="N166">
        <v>5365</v>
      </c>
      <c r="O166" t="s">
        <v>2996</v>
      </c>
      <c r="P166" t="s">
        <v>566</v>
      </c>
      <c r="R166">
        <v>28</v>
      </c>
      <c r="Y166" s="1">
        <v>385750</v>
      </c>
      <c r="AJ166" s="1">
        <v>142492</v>
      </c>
    </row>
    <row r="167" spans="1:36" x14ac:dyDescent="0.3">
      <c r="A167">
        <v>5347</v>
      </c>
      <c r="B167" s="1">
        <v>414000</v>
      </c>
      <c r="C167" t="s">
        <v>1553</v>
      </c>
      <c r="D167" s="1">
        <v>113372</v>
      </c>
      <c r="E167" s="1">
        <v>127762</v>
      </c>
      <c r="G167" t="s">
        <v>417</v>
      </c>
      <c r="K167" t="s">
        <v>2544</v>
      </c>
      <c r="L167" t="s">
        <v>36</v>
      </c>
      <c r="M167" s="1">
        <v>350000</v>
      </c>
      <c r="N167">
        <v>5347</v>
      </c>
      <c r="O167" t="s">
        <v>2997</v>
      </c>
      <c r="P167" t="s">
        <v>1027</v>
      </c>
      <c r="R167">
        <v>118</v>
      </c>
      <c r="W167" s="1">
        <v>1036076</v>
      </c>
      <c r="Y167" s="1">
        <v>550000</v>
      </c>
    </row>
    <row r="168" spans="1:36" x14ac:dyDescent="0.3">
      <c r="A168">
        <v>5366</v>
      </c>
      <c r="B168" s="1">
        <v>12764</v>
      </c>
      <c r="C168" t="s">
        <v>2998</v>
      </c>
      <c r="D168" s="1">
        <v>3817</v>
      </c>
      <c r="E168" s="1">
        <v>5129</v>
      </c>
      <c r="G168" t="s">
        <v>263</v>
      </c>
      <c r="K168" t="s">
        <v>2544</v>
      </c>
      <c r="L168" t="s">
        <v>36</v>
      </c>
      <c r="M168" s="1">
        <v>7500</v>
      </c>
      <c r="N168">
        <v>5366</v>
      </c>
      <c r="O168" t="s">
        <v>2999</v>
      </c>
      <c r="P168" t="s">
        <v>59</v>
      </c>
      <c r="Q168" s="1">
        <v>72524</v>
      </c>
      <c r="R168">
        <v>12</v>
      </c>
      <c r="Y168" s="1">
        <v>20000</v>
      </c>
    </row>
    <row r="169" spans="1:36" x14ac:dyDescent="0.3">
      <c r="A169">
        <v>5353</v>
      </c>
      <c r="B169" s="1">
        <v>49222</v>
      </c>
      <c r="C169" t="s">
        <v>2932</v>
      </c>
      <c r="D169" s="1">
        <v>23519</v>
      </c>
      <c r="E169" s="1">
        <v>26605</v>
      </c>
      <c r="G169" t="s">
        <v>1973</v>
      </c>
      <c r="K169" t="s">
        <v>2544</v>
      </c>
      <c r="L169" t="s">
        <v>36</v>
      </c>
      <c r="M169" s="1">
        <v>23000</v>
      </c>
      <c r="N169">
        <v>5353</v>
      </c>
      <c r="O169" t="s">
        <v>3000</v>
      </c>
      <c r="P169" t="s">
        <v>3001</v>
      </c>
      <c r="R169">
        <v>43</v>
      </c>
      <c r="V169" s="1">
        <v>107729</v>
      </c>
      <c r="Y169" s="1">
        <v>71290</v>
      </c>
    </row>
    <row r="170" spans="1:36" x14ac:dyDescent="0.3">
      <c r="A170">
        <v>5331</v>
      </c>
      <c r="B170" s="1">
        <v>32750</v>
      </c>
      <c r="C170" t="s">
        <v>1584</v>
      </c>
      <c r="D170" s="1">
        <v>10954</v>
      </c>
      <c r="E170" s="1">
        <v>10207</v>
      </c>
      <c r="G170" t="s">
        <v>1773</v>
      </c>
      <c r="K170" t="s">
        <v>2544</v>
      </c>
      <c r="L170" t="s">
        <v>36</v>
      </c>
      <c r="M170" s="1">
        <v>18000</v>
      </c>
      <c r="N170">
        <v>5331</v>
      </c>
      <c r="P170" t="s">
        <v>682</v>
      </c>
      <c r="R170">
        <v>1134</v>
      </c>
      <c r="Y170" s="1">
        <v>44000</v>
      </c>
      <c r="AJ170" s="1">
        <v>34678</v>
      </c>
    </row>
    <row r="171" spans="1:36" x14ac:dyDescent="0.3">
      <c r="A171">
        <v>5335</v>
      </c>
      <c r="B171" s="1">
        <v>41178</v>
      </c>
      <c r="C171" t="s">
        <v>3002</v>
      </c>
      <c r="D171" s="1">
        <v>12743</v>
      </c>
      <c r="E171" s="1">
        <v>13373</v>
      </c>
      <c r="G171" t="s">
        <v>3003</v>
      </c>
      <c r="K171" t="s">
        <v>2544</v>
      </c>
      <c r="L171" t="s">
        <v>36</v>
      </c>
      <c r="M171" s="1">
        <v>20000</v>
      </c>
      <c r="N171">
        <v>5335</v>
      </c>
      <c r="O171" t="s">
        <v>3004</v>
      </c>
      <c r="P171" t="s">
        <v>90</v>
      </c>
      <c r="R171">
        <v>605</v>
      </c>
      <c r="V171" s="1">
        <v>56921</v>
      </c>
      <c r="Y171" s="1">
        <v>59456</v>
      </c>
    </row>
    <row r="172" spans="1:36" x14ac:dyDescent="0.3">
      <c r="A172">
        <v>5326</v>
      </c>
      <c r="B172" s="1">
        <v>37500</v>
      </c>
      <c r="C172" t="s">
        <v>2857</v>
      </c>
      <c r="D172" s="1">
        <v>10244</v>
      </c>
      <c r="E172" s="1">
        <v>6782</v>
      </c>
      <c r="G172" t="s">
        <v>3005</v>
      </c>
      <c r="K172" t="s">
        <v>114</v>
      </c>
      <c r="L172" t="s">
        <v>42</v>
      </c>
      <c r="M172" s="1">
        <v>20000</v>
      </c>
      <c r="N172">
        <v>5326</v>
      </c>
      <c r="O172" t="s">
        <v>3006</v>
      </c>
      <c r="P172" t="s">
        <v>508</v>
      </c>
      <c r="R172">
        <v>26</v>
      </c>
      <c r="T172">
        <v>10</v>
      </c>
      <c r="U172" s="2">
        <v>48845</v>
      </c>
      <c r="Z172" s="1">
        <v>33460</v>
      </c>
    </row>
    <row r="173" spans="1:36" x14ac:dyDescent="0.3">
      <c r="A173">
        <v>5322</v>
      </c>
      <c r="B173" s="1">
        <v>49000</v>
      </c>
      <c r="C173" t="s">
        <v>1825</v>
      </c>
      <c r="D173" s="1">
        <v>15573</v>
      </c>
      <c r="E173" s="1">
        <v>14729</v>
      </c>
      <c r="G173" t="s">
        <v>3007</v>
      </c>
      <c r="K173" t="s">
        <v>2544</v>
      </c>
      <c r="L173" t="s">
        <v>36</v>
      </c>
      <c r="M173" s="1">
        <v>20000</v>
      </c>
      <c r="N173">
        <v>5322</v>
      </c>
      <c r="P173" t="s">
        <v>1232</v>
      </c>
      <c r="R173">
        <v>488</v>
      </c>
      <c r="Y173" s="1">
        <v>63000</v>
      </c>
      <c r="AD173" s="1">
        <v>99779</v>
      </c>
    </row>
    <row r="174" spans="1:36" x14ac:dyDescent="0.3">
      <c r="A174">
        <v>5319</v>
      </c>
      <c r="B174" s="1">
        <v>32500</v>
      </c>
      <c r="C174" t="s">
        <v>3008</v>
      </c>
      <c r="D174" s="1">
        <v>8072</v>
      </c>
      <c r="E174" s="1">
        <v>6969</v>
      </c>
      <c r="G174" t="s">
        <v>3009</v>
      </c>
      <c r="K174" t="s">
        <v>2544</v>
      </c>
      <c r="L174" t="s">
        <v>36</v>
      </c>
      <c r="M174" s="1">
        <v>15000</v>
      </c>
      <c r="N174">
        <v>5319</v>
      </c>
      <c r="O174" t="s">
        <v>3010</v>
      </c>
      <c r="P174" t="s">
        <v>49</v>
      </c>
      <c r="R174">
        <v>113</v>
      </c>
      <c r="Y174" s="1">
        <v>51060</v>
      </c>
      <c r="AD174" s="1">
        <v>48333</v>
      </c>
    </row>
    <row r="175" spans="1:36" x14ac:dyDescent="0.3">
      <c r="A175">
        <v>5303</v>
      </c>
      <c r="B175" s="1">
        <v>255000</v>
      </c>
      <c r="C175" t="s">
        <v>2620</v>
      </c>
      <c r="D175" s="1">
        <v>77061</v>
      </c>
      <c r="E175" s="1">
        <v>81490</v>
      </c>
      <c r="G175" t="s">
        <v>3011</v>
      </c>
      <c r="K175" t="s">
        <v>2544</v>
      </c>
      <c r="L175" t="s">
        <v>36</v>
      </c>
      <c r="M175" s="1">
        <v>90000</v>
      </c>
      <c r="N175">
        <v>5303</v>
      </c>
      <c r="O175" t="s">
        <v>3012</v>
      </c>
      <c r="P175" t="s">
        <v>497</v>
      </c>
      <c r="R175">
        <v>496</v>
      </c>
      <c r="Y175" s="1">
        <v>355000</v>
      </c>
      <c r="AD175" s="1">
        <v>752121</v>
      </c>
    </row>
    <row r="176" spans="1:36" x14ac:dyDescent="0.3">
      <c r="A176">
        <v>5285</v>
      </c>
      <c r="B176" s="1">
        <v>12200</v>
      </c>
      <c r="C176" t="s">
        <v>3013</v>
      </c>
      <c r="D176" s="1">
        <v>4161</v>
      </c>
      <c r="E176" s="1">
        <v>5794</v>
      </c>
      <c r="G176" t="s">
        <v>3014</v>
      </c>
      <c r="K176" t="s">
        <v>2544</v>
      </c>
      <c r="L176" t="s">
        <v>36</v>
      </c>
      <c r="M176" s="1">
        <v>5000</v>
      </c>
      <c r="N176">
        <v>5285</v>
      </c>
      <c r="O176" t="s">
        <v>3015</v>
      </c>
      <c r="P176" t="s">
        <v>3016</v>
      </c>
      <c r="R176">
        <v>262</v>
      </c>
      <c r="Y176" s="1">
        <v>14774</v>
      </c>
      <c r="AF176" s="1">
        <v>162722</v>
      </c>
    </row>
    <row r="177" spans="1:37" x14ac:dyDescent="0.3">
      <c r="A177">
        <v>5266</v>
      </c>
      <c r="B177" s="1">
        <v>200000</v>
      </c>
      <c r="C177" t="s">
        <v>3017</v>
      </c>
      <c r="D177" s="1">
        <v>63680</v>
      </c>
      <c r="E177" s="1">
        <v>60342</v>
      </c>
      <c r="G177" t="s">
        <v>361</v>
      </c>
      <c r="K177" t="s">
        <v>2544</v>
      </c>
      <c r="L177" t="s">
        <v>36</v>
      </c>
      <c r="M177" s="1">
        <v>120000</v>
      </c>
      <c r="N177">
        <v>5266</v>
      </c>
      <c r="P177" t="s">
        <v>479</v>
      </c>
      <c r="R177">
        <v>1111</v>
      </c>
      <c r="Y177" s="1">
        <v>280000</v>
      </c>
      <c r="AE177" s="1">
        <v>248382</v>
      </c>
    </row>
    <row r="178" spans="1:37" x14ac:dyDescent="0.3">
      <c r="A178">
        <v>5232</v>
      </c>
      <c r="B178" s="1">
        <v>46000</v>
      </c>
      <c r="C178" t="s">
        <v>3018</v>
      </c>
      <c r="D178" s="1">
        <v>39013</v>
      </c>
      <c r="E178" t="s">
        <v>36</v>
      </c>
      <c r="G178" t="s">
        <v>3019</v>
      </c>
      <c r="K178" t="s">
        <v>2544</v>
      </c>
      <c r="L178" t="s">
        <v>36</v>
      </c>
      <c r="M178" s="1">
        <v>42000</v>
      </c>
      <c r="N178">
        <v>5232</v>
      </c>
      <c r="O178" t="s">
        <v>3020</v>
      </c>
      <c r="R178">
        <v>13</v>
      </c>
      <c r="X178" s="1">
        <v>39165</v>
      </c>
      <c r="Y178" s="1">
        <v>71673</v>
      </c>
    </row>
    <row r="179" spans="1:37" x14ac:dyDescent="0.3">
      <c r="A179">
        <v>5196</v>
      </c>
      <c r="B179" s="1">
        <v>145000</v>
      </c>
      <c r="C179" t="s">
        <v>3021</v>
      </c>
      <c r="D179" s="1">
        <v>78352</v>
      </c>
      <c r="E179" s="1">
        <v>72720</v>
      </c>
      <c r="G179" t="s">
        <v>72</v>
      </c>
      <c r="K179" t="s">
        <v>2544</v>
      </c>
      <c r="L179" t="s">
        <v>36</v>
      </c>
      <c r="M179" s="1">
        <v>75000</v>
      </c>
      <c r="N179">
        <v>5196</v>
      </c>
      <c r="O179" t="e">
        <f>-VjqF8i5LZI</f>
        <v>#NAME?</v>
      </c>
      <c r="P179" t="s">
        <v>482</v>
      </c>
      <c r="R179">
        <v>1216</v>
      </c>
      <c r="S179" s="1">
        <v>453734</v>
      </c>
      <c r="Y179" s="1">
        <v>200000</v>
      </c>
    </row>
    <row r="180" spans="1:37" x14ac:dyDescent="0.3">
      <c r="A180">
        <v>5176</v>
      </c>
      <c r="B180" s="1">
        <v>47647</v>
      </c>
      <c r="C180" t="s">
        <v>879</v>
      </c>
      <c r="D180" s="1">
        <v>27442</v>
      </c>
      <c r="E180" s="1">
        <v>32997</v>
      </c>
      <c r="G180" t="s">
        <v>3022</v>
      </c>
      <c r="K180" t="s">
        <v>2544</v>
      </c>
      <c r="L180" t="s">
        <v>36</v>
      </c>
      <c r="M180" s="1">
        <v>35000</v>
      </c>
      <c r="N180">
        <v>5176</v>
      </c>
      <c r="O180" t="s">
        <v>3023</v>
      </c>
      <c r="R180">
        <v>50</v>
      </c>
      <c r="V180" s="1">
        <v>99143</v>
      </c>
      <c r="Y180" s="1">
        <v>62665</v>
      </c>
    </row>
    <row r="181" spans="1:37" x14ac:dyDescent="0.3">
      <c r="A181">
        <v>5165</v>
      </c>
      <c r="B181" s="1">
        <v>35900</v>
      </c>
      <c r="C181" t="s">
        <v>2303</v>
      </c>
      <c r="D181" s="1">
        <v>14038</v>
      </c>
      <c r="E181" s="1">
        <v>12762</v>
      </c>
      <c r="G181" t="s">
        <v>742</v>
      </c>
      <c r="K181" t="s">
        <v>2544</v>
      </c>
      <c r="L181" t="s">
        <v>36</v>
      </c>
      <c r="M181" s="1">
        <v>14240</v>
      </c>
      <c r="N181">
        <v>5165</v>
      </c>
      <c r="P181" t="s">
        <v>748</v>
      </c>
      <c r="R181">
        <v>196</v>
      </c>
      <c r="Y181" s="1">
        <v>48000</v>
      </c>
      <c r="AH181" s="1">
        <v>79009</v>
      </c>
    </row>
    <row r="182" spans="1:37" x14ac:dyDescent="0.3">
      <c r="A182">
        <v>4936</v>
      </c>
      <c r="B182" s="1">
        <v>6666</v>
      </c>
      <c r="C182" t="s">
        <v>2932</v>
      </c>
      <c r="D182" s="1">
        <v>3192</v>
      </c>
      <c r="E182" s="1">
        <v>5795</v>
      </c>
      <c r="G182" t="s">
        <v>818</v>
      </c>
      <c r="K182" t="s">
        <v>2544</v>
      </c>
      <c r="L182" t="s">
        <v>36</v>
      </c>
      <c r="M182" s="1">
        <v>2000</v>
      </c>
      <c r="N182">
        <v>4936</v>
      </c>
      <c r="O182" t="s">
        <v>3024</v>
      </c>
      <c r="P182" t="s">
        <v>931</v>
      </c>
      <c r="R182">
        <v>2</v>
      </c>
      <c r="V182" s="1">
        <v>22245</v>
      </c>
      <c r="Y182" s="1">
        <v>9000</v>
      </c>
    </row>
    <row r="183" spans="1:37" x14ac:dyDescent="0.3">
      <c r="A183">
        <v>5101</v>
      </c>
      <c r="B183" s="1">
        <v>220002</v>
      </c>
      <c r="C183" t="s">
        <v>2932</v>
      </c>
      <c r="D183" s="1">
        <v>105032</v>
      </c>
      <c r="E183" s="1">
        <v>116468</v>
      </c>
      <c r="G183" t="s">
        <v>974</v>
      </c>
      <c r="K183" t="s">
        <v>2544</v>
      </c>
      <c r="L183" t="s">
        <v>36</v>
      </c>
      <c r="M183" s="1">
        <v>160000</v>
      </c>
      <c r="N183">
        <v>5101</v>
      </c>
      <c r="P183" t="s">
        <v>1367</v>
      </c>
      <c r="R183">
        <v>1704</v>
      </c>
      <c r="Y183" s="1">
        <v>290000</v>
      </c>
      <c r="AB183" s="1">
        <v>650146</v>
      </c>
    </row>
    <row r="184" spans="1:37" x14ac:dyDescent="0.3">
      <c r="A184">
        <v>5044</v>
      </c>
      <c r="B184" s="1">
        <v>15100</v>
      </c>
      <c r="C184" t="s">
        <v>3025</v>
      </c>
      <c r="D184" s="1">
        <v>7731</v>
      </c>
      <c r="E184" s="1">
        <v>7995</v>
      </c>
      <c r="G184" t="s">
        <v>1368</v>
      </c>
      <c r="K184" t="s">
        <v>2544</v>
      </c>
      <c r="L184" t="s">
        <v>36</v>
      </c>
      <c r="M184" s="1">
        <v>8000</v>
      </c>
      <c r="N184">
        <v>5044</v>
      </c>
      <c r="O184" t="s">
        <v>3026</v>
      </c>
      <c r="P184" t="s">
        <v>515</v>
      </c>
      <c r="R184">
        <v>8</v>
      </c>
      <c r="Y184" s="1">
        <v>19000</v>
      </c>
      <c r="Z184" s="1">
        <v>36230</v>
      </c>
    </row>
    <row r="185" spans="1:37" x14ac:dyDescent="0.3">
      <c r="A185">
        <v>5037</v>
      </c>
      <c r="B185" s="1">
        <v>11000</v>
      </c>
      <c r="C185" t="s">
        <v>3027</v>
      </c>
      <c r="D185" s="1">
        <v>11342</v>
      </c>
      <c r="E185" t="s">
        <v>36</v>
      </c>
      <c r="G185" t="s">
        <v>2390</v>
      </c>
      <c r="K185" t="s">
        <v>2544</v>
      </c>
      <c r="L185" t="s">
        <v>36</v>
      </c>
      <c r="M185" s="1">
        <v>6000</v>
      </c>
      <c r="N185">
        <v>5037</v>
      </c>
      <c r="O185" t="s">
        <v>3028</v>
      </c>
      <c r="P185" t="s">
        <v>94</v>
      </c>
      <c r="R185">
        <v>10</v>
      </c>
      <c r="Y185" s="1">
        <v>16000</v>
      </c>
      <c r="AJ185" s="1">
        <v>22609</v>
      </c>
    </row>
    <row r="186" spans="1:37" x14ac:dyDescent="0.3">
      <c r="A186">
        <v>4996</v>
      </c>
      <c r="B186" s="1">
        <v>45100</v>
      </c>
      <c r="C186" t="s">
        <v>3029</v>
      </c>
      <c r="D186" s="1">
        <v>55675</v>
      </c>
      <c r="E186" s="1">
        <v>37684</v>
      </c>
      <c r="G186" t="s">
        <v>3030</v>
      </c>
      <c r="K186" t="s">
        <v>2544</v>
      </c>
      <c r="L186" t="s">
        <v>36</v>
      </c>
      <c r="M186" s="1">
        <v>30000</v>
      </c>
      <c r="N186">
        <v>4996</v>
      </c>
      <c r="O186" t="s">
        <v>3031</v>
      </c>
      <c r="P186" t="s">
        <v>482</v>
      </c>
      <c r="R186">
        <v>53</v>
      </c>
      <c r="V186" s="1">
        <v>113131</v>
      </c>
      <c r="Y186" s="1">
        <v>60000</v>
      </c>
    </row>
    <row r="187" spans="1:37" x14ac:dyDescent="0.3">
      <c r="A187">
        <v>4964</v>
      </c>
      <c r="B187" s="1">
        <v>6001</v>
      </c>
      <c r="C187" t="s">
        <v>2276</v>
      </c>
      <c r="D187" s="1">
        <v>1124</v>
      </c>
      <c r="E187" s="1">
        <v>792</v>
      </c>
      <c r="G187" t="s">
        <v>2891</v>
      </c>
      <c r="H187">
        <v>1</v>
      </c>
      <c r="K187" t="s">
        <v>57</v>
      </c>
      <c r="L187" t="s">
        <v>47</v>
      </c>
      <c r="M187" s="1">
        <v>5800</v>
      </c>
      <c r="N187">
        <v>4964</v>
      </c>
      <c r="O187" t="s">
        <v>1087</v>
      </c>
      <c r="P187" t="s">
        <v>261</v>
      </c>
      <c r="T187">
        <v>30</v>
      </c>
      <c r="U187" s="2">
        <v>55886</v>
      </c>
      <c r="AE187" s="1">
        <v>3638</v>
      </c>
    </row>
    <row r="188" spans="1:37" x14ac:dyDescent="0.3">
      <c r="A188">
        <v>4771</v>
      </c>
      <c r="B188" s="1">
        <v>527500</v>
      </c>
      <c r="C188" t="s">
        <v>1162</v>
      </c>
      <c r="D188" s="1">
        <v>164022</v>
      </c>
      <c r="E188" s="1">
        <v>164252</v>
      </c>
      <c r="G188" t="s">
        <v>620</v>
      </c>
      <c r="K188" t="s">
        <v>2544</v>
      </c>
      <c r="L188" t="s">
        <v>36</v>
      </c>
      <c r="M188" s="1">
        <v>526888</v>
      </c>
      <c r="N188">
        <v>4771</v>
      </c>
      <c r="P188" t="s">
        <v>570</v>
      </c>
      <c r="R188">
        <v>13712</v>
      </c>
      <c r="Y188" s="1">
        <v>760000</v>
      </c>
      <c r="AK188" s="1">
        <v>1995758</v>
      </c>
    </row>
    <row r="189" spans="1:37" x14ac:dyDescent="0.3">
      <c r="A189">
        <v>4857</v>
      </c>
      <c r="B189" s="1">
        <v>23050</v>
      </c>
      <c r="C189" t="s">
        <v>3032</v>
      </c>
      <c r="D189" s="1">
        <v>10062</v>
      </c>
      <c r="E189" s="1">
        <v>6119</v>
      </c>
      <c r="G189" t="s">
        <v>3011</v>
      </c>
      <c r="K189" t="s">
        <v>2544</v>
      </c>
      <c r="L189" t="s">
        <v>36</v>
      </c>
      <c r="M189" s="1">
        <v>12000</v>
      </c>
      <c r="N189">
        <v>4857</v>
      </c>
      <c r="P189" t="s">
        <v>537</v>
      </c>
      <c r="R189">
        <v>983</v>
      </c>
      <c r="Y189" s="1">
        <v>28500</v>
      </c>
      <c r="AG189" s="1">
        <v>53376</v>
      </c>
    </row>
    <row r="190" spans="1:37" x14ac:dyDescent="0.3">
      <c r="A190">
        <v>4822</v>
      </c>
      <c r="B190" s="1">
        <v>38000</v>
      </c>
      <c r="C190" t="s">
        <v>3033</v>
      </c>
      <c r="D190" s="1">
        <v>11518</v>
      </c>
      <c r="E190" s="1">
        <v>10958</v>
      </c>
      <c r="G190" t="s">
        <v>46</v>
      </c>
      <c r="K190" t="s">
        <v>2544</v>
      </c>
      <c r="L190" t="s">
        <v>36</v>
      </c>
      <c r="M190" s="1">
        <v>30000</v>
      </c>
      <c r="N190">
        <v>4822</v>
      </c>
      <c r="O190" t="s">
        <v>3034</v>
      </c>
      <c r="P190" t="s">
        <v>1207</v>
      </c>
      <c r="R190">
        <v>122</v>
      </c>
      <c r="Y190" s="1">
        <v>52500</v>
      </c>
      <c r="AE190" s="1">
        <v>49560</v>
      </c>
    </row>
    <row r="191" spans="1:37" x14ac:dyDescent="0.3">
      <c r="A191">
        <v>4716</v>
      </c>
      <c r="B191" s="1">
        <v>127700</v>
      </c>
      <c r="C191" t="s">
        <v>1475</v>
      </c>
      <c r="D191" s="1">
        <v>33139</v>
      </c>
      <c r="E191" s="1">
        <v>32533</v>
      </c>
      <c r="G191" t="s">
        <v>196</v>
      </c>
      <c r="K191" t="s">
        <v>2544</v>
      </c>
      <c r="L191" t="s">
        <v>36</v>
      </c>
      <c r="M191" s="1">
        <v>75000</v>
      </c>
      <c r="N191">
        <v>4716</v>
      </c>
      <c r="O191" t="s">
        <v>3035</v>
      </c>
      <c r="P191" t="s">
        <v>1632</v>
      </c>
      <c r="R191">
        <v>170</v>
      </c>
      <c r="Y191" s="1">
        <v>170000</v>
      </c>
      <c r="AG191" s="1">
        <v>289537</v>
      </c>
    </row>
    <row r="192" spans="1:37" x14ac:dyDescent="0.3">
      <c r="A192">
        <v>4656</v>
      </c>
      <c r="B192" s="1">
        <v>1100000</v>
      </c>
      <c r="C192" t="s">
        <v>3036</v>
      </c>
      <c r="D192" s="1">
        <v>723177</v>
      </c>
      <c r="E192" t="s">
        <v>36</v>
      </c>
      <c r="G192" t="s">
        <v>3037</v>
      </c>
      <c r="K192" t="s">
        <v>2544</v>
      </c>
      <c r="L192" t="s">
        <v>36</v>
      </c>
      <c r="M192" s="1">
        <v>750000</v>
      </c>
      <c r="N192">
        <v>4656</v>
      </c>
      <c r="O192" t="s">
        <v>3038</v>
      </c>
      <c r="P192" t="s">
        <v>236</v>
      </c>
      <c r="R192">
        <v>57</v>
      </c>
      <c r="Y192" s="1">
        <v>1550000</v>
      </c>
      <c r="AJ192" s="1">
        <v>762528</v>
      </c>
    </row>
    <row r="193" spans="1:33" x14ac:dyDescent="0.3">
      <c r="A193">
        <v>4181</v>
      </c>
      <c r="B193" s="1">
        <v>18700</v>
      </c>
      <c r="C193" t="s">
        <v>2623</v>
      </c>
      <c r="D193" s="1">
        <v>2354</v>
      </c>
      <c r="E193" s="1">
        <v>1738</v>
      </c>
      <c r="G193" t="s">
        <v>3039</v>
      </c>
      <c r="K193" t="s">
        <v>57</v>
      </c>
      <c r="L193" t="s">
        <v>42</v>
      </c>
      <c r="M193" s="1">
        <v>8000</v>
      </c>
      <c r="N193">
        <v>4181</v>
      </c>
      <c r="O193" t="s">
        <v>3040</v>
      </c>
      <c r="P193" t="s">
        <v>222</v>
      </c>
      <c r="R193">
        <v>62</v>
      </c>
      <c r="T193">
        <v>30</v>
      </c>
      <c r="U193" s="2">
        <v>55690</v>
      </c>
      <c r="AC193" s="1">
        <v>16600</v>
      </c>
    </row>
    <row r="194" spans="1:33" x14ac:dyDescent="0.3">
      <c r="A194">
        <v>4639</v>
      </c>
      <c r="B194" s="1">
        <v>75294</v>
      </c>
      <c r="C194" t="s">
        <v>2399</v>
      </c>
      <c r="D194" s="1">
        <v>25358</v>
      </c>
      <c r="E194" s="1">
        <v>28777</v>
      </c>
      <c r="G194" t="s">
        <v>332</v>
      </c>
      <c r="K194" t="s">
        <v>2544</v>
      </c>
      <c r="L194" t="s">
        <v>36</v>
      </c>
      <c r="M194" s="1">
        <v>25000</v>
      </c>
      <c r="N194">
        <v>4639</v>
      </c>
      <c r="O194" t="e">
        <f>-heyCmkqwZM,SCX4su7N6qI</f>
        <v>#NAME?</v>
      </c>
      <c r="P194" t="s">
        <v>674</v>
      </c>
      <c r="R194">
        <v>150</v>
      </c>
      <c r="V194" s="1">
        <v>109287</v>
      </c>
      <c r="Y194" s="1">
        <v>103000</v>
      </c>
    </row>
    <row r="195" spans="1:33" x14ac:dyDescent="0.3">
      <c r="A195">
        <v>4476</v>
      </c>
      <c r="B195" s="1">
        <v>50100</v>
      </c>
      <c r="C195" t="s">
        <v>3041</v>
      </c>
      <c r="D195" s="1">
        <v>17175</v>
      </c>
      <c r="E195" s="1">
        <v>13969</v>
      </c>
      <c r="G195" t="s">
        <v>2497</v>
      </c>
      <c r="K195" t="s">
        <v>2544</v>
      </c>
      <c r="L195" t="s">
        <v>36</v>
      </c>
      <c r="M195" s="1">
        <v>20000</v>
      </c>
      <c r="N195">
        <v>4476</v>
      </c>
      <c r="O195" t="s">
        <v>3042</v>
      </c>
      <c r="P195" t="s">
        <v>222</v>
      </c>
      <c r="R195">
        <v>79</v>
      </c>
      <c r="V195" s="1">
        <v>41908</v>
      </c>
      <c r="Y195" s="1">
        <v>66250</v>
      </c>
    </row>
    <row r="196" spans="1:33" x14ac:dyDescent="0.3">
      <c r="A196">
        <v>4477</v>
      </c>
      <c r="B196" s="1">
        <v>51000</v>
      </c>
      <c r="C196" t="s">
        <v>3033</v>
      </c>
      <c r="D196" s="1">
        <v>15450</v>
      </c>
      <c r="E196" s="1">
        <v>16423</v>
      </c>
      <c r="G196" t="s">
        <v>351</v>
      </c>
      <c r="K196" t="s">
        <v>2544</v>
      </c>
      <c r="L196" t="s">
        <v>36</v>
      </c>
      <c r="M196" s="1">
        <v>15450</v>
      </c>
      <c r="N196">
        <v>4477</v>
      </c>
      <c r="O196" t="s">
        <v>3043</v>
      </c>
      <c r="P196" t="s">
        <v>515</v>
      </c>
      <c r="R196">
        <v>22</v>
      </c>
      <c r="Y196" s="1">
        <v>71000</v>
      </c>
      <c r="Z196" s="1">
        <v>75824</v>
      </c>
    </row>
    <row r="197" spans="1:33" x14ac:dyDescent="0.3">
      <c r="A197">
        <v>3874</v>
      </c>
      <c r="B197" s="1">
        <v>64000</v>
      </c>
      <c r="C197" t="s">
        <v>2335</v>
      </c>
      <c r="D197" s="1">
        <v>8308</v>
      </c>
      <c r="E197" s="1">
        <v>8835</v>
      </c>
      <c r="G197" t="s">
        <v>2142</v>
      </c>
      <c r="K197" t="s">
        <v>57</v>
      </c>
      <c r="L197" t="s">
        <v>42</v>
      </c>
      <c r="M197" s="1">
        <v>10000</v>
      </c>
      <c r="N197">
        <v>3874</v>
      </c>
      <c r="O197" t="s">
        <v>3044</v>
      </c>
      <c r="P197" t="s">
        <v>1300</v>
      </c>
      <c r="R197">
        <v>2</v>
      </c>
      <c r="T197">
        <v>30</v>
      </c>
      <c r="U197" s="2">
        <v>55233</v>
      </c>
      <c r="AG197" s="1">
        <v>282176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16D2-93B7-4956-9278-4F470367CEE2}">
  <dimension ref="A1:AM152"/>
  <sheetViews>
    <sheetView topLeftCell="A148" workbookViewId="0">
      <selection activeCell="A152" sqref="A152"/>
    </sheetView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2227</v>
      </c>
      <c r="R1" t="s">
        <v>20</v>
      </c>
      <c r="S1" t="s">
        <v>21</v>
      </c>
      <c r="T1" t="s">
        <v>17</v>
      </c>
      <c r="U1" t="s">
        <v>24</v>
      </c>
      <c r="V1" t="s">
        <v>30</v>
      </c>
      <c r="W1" t="s">
        <v>28</v>
      </c>
      <c r="X1" t="s">
        <v>33</v>
      </c>
      <c r="Y1" t="s">
        <v>27</v>
      </c>
      <c r="Z1" t="s">
        <v>23</v>
      </c>
      <c r="AA1" t="s">
        <v>19</v>
      </c>
      <c r="AB1" t="s">
        <v>29</v>
      </c>
      <c r="AC1" t="s">
        <v>22</v>
      </c>
      <c r="AD1" t="s">
        <v>403</v>
      </c>
      <c r="AE1" t="s">
        <v>31</v>
      </c>
      <c r="AF1" t="s">
        <v>16</v>
      </c>
      <c r="AG1" t="s">
        <v>34</v>
      </c>
      <c r="AH1" t="s">
        <v>2438</v>
      </c>
      <c r="AI1" t="s">
        <v>25</v>
      </c>
      <c r="AJ1" t="s">
        <v>18</v>
      </c>
      <c r="AK1" t="s">
        <v>26</v>
      </c>
      <c r="AL1" t="s">
        <v>2439</v>
      </c>
      <c r="AM1" t="s">
        <v>2440</v>
      </c>
    </row>
    <row r="2" spans="1:39" x14ac:dyDescent="0.3">
      <c r="A2">
        <v>3151</v>
      </c>
      <c r="B2" s="1">
        <v>9650</v>
      </c>
      <c r="C2" t="s">
        <v>2136</v>
      </c>
      <c r="D2" s="1">
        <v>1078</v>
      </c>
      <c r="E2" s="1">
        <v>1089</v>
      </c>
      <c r="G2" t="s">
        <v>739</v>
      </c>
      <c r="H2">
        <v>1</v>
      </c>
      <c r="I2" s="1">
        <v>7100</v>
      </c>
      <c r="J2" s="2">
        <v>43367</v>
      </c>
      <c r="K2" t="s">
        <v>114</v>
      </c>
      <c r="L2" t="s">
        <v>47</v>
      </c>
      <c r="N2">
        <v>3151</v>
      </c>
      <c r="O2" t="s">
        <v>2441</v>
      </c>
      <c r="P2" t="s">
        <v>734</v>
      </c>
      <c r="Q2" s="1">
        <v>31777</v>
      </c>
      <c r="R2">
        <v>8.35</v>
      </c>
      <c r="S2" s="2">
        <v>47020</v>
      </c>
    </row>
    <row r="3" spans="1:39" x14ac:dyDescent="0.3">
      <c r="A3">
        <v>2823</v>
      </c>
      <c r="B3" s="1">
        <v>12000</v>
      </c>
      <c r="C3" t="s">
        <v>2442</v>
      </c>
      <c r="D3" s="1">
        <v>4593</v>
      </c>
      <c r="E3" s="1">
        <v>10681</v>
      </c>
      <c r="G3" t="s">
        <v>1638</v>
      </c>
      <c r="H3">
        <v>1</v>
      </c>
      <c r="I3" s="1">
        <v>62500</v>
      </c>
      <c r="J3" s="2">
        <v>43175</v>
      </c>
      <c r="K3" t="s">
        <v>114</v>
      </c>
      <c r="L3" t="s">
        <v>42</v>
      </c>
      <c r="N3">
        <v>2823</v>
      </c>
      <c r="O3" t="s">
        <v>2443</v>
      </c>
      <c r="P3" t="s">
        <v>2444</v>
      </c>
      <c r="Q3" s="1">
        <v>139879</v>
      </c>
      <c r="R3">
        <v>7.84</v>
      </c>
      <c r="S3" s="2">
        <v>46828</v>
      </c>
    </row>
    <row r="4" spans="1:39" x14ac:dyDescent="0.3">
      <c r="A4">
        <v>3190</v>
      </c>
      <c r="B4" s="1">
        <v>52500</v>
      </c>
      <c r="C4" t="s">
        <v>2445</v>
      </c>
      <c r="D4" s="1">
        <v>12806</v>
      </c>
      <c r="E4" s="1">
        <v>12555</v>
      </c>
      <c r="G4" t="s">
        <v>2446</v>
      </c>
      <c r="I4" s="1">
        <v>60000</v>
      </c>
      <c r="J4" s="2">
        <v>43258</v>
      </c>
      <c r="K4" t="s">
        <v>114</v>
      </c>
      <c r="L4" t="s">
        <v>42</v>
      </c>
      <c r="N4">
        <v>3190</v>
      </c>
      <c r="O4" t="s">
        <v>2447</v>
      </c>
      <c r="P4" t="s">
        <v>147</v>
      </c>
      <c r="Q4" s="1">
        <v>120036</v>
      </c>
      <c r="R4">
        <v>8.07</v>
      </c>
      <c r="S4" s="2">
        <v>46911</v>
      </c>
      <c r="T4">
        <v>16</v>
      </c>
    </row>
    <row r="5" spans="1:39" x14ac:dyDescent="0.3">
      <c r="A5">
        <v>2828</v>
      </c>
      <c r="B5" s="1">
        <v>6316</v>
      </c>
      <c r="C5" t="s">
        <v>644</v>
      </c>
      <c r="D5" s="1">
        <v>685</v>
      </c>
      <c r="E5" s="1">
        <v>951</v>
      </c>
      <c r="G5" t="s">
        <v>1735</v>
      </c>
      <c r="I5" s="1">
        <v>5400</v>
      </c>
      <c r="J5" s="2">
        <v>43483</v>
      </c>
      <c r="K5" t="s">
        <v>114</v>
      </c>
      <c r="L5" t="s">
        <v>47</v>
      </c>
      <c r="N5">
        <v>2828</v>
      </c>
      <c r="O5" t="s">
        <v>2156</v>
      </c>
      <c r="P5" t="s">
        <v>387</v>
      </c>
      <c r="Q5" s="1">
        <v>9193</v>
      </c>
      <c r="R5">
        <v>8.7200000000000006</v>
      </c>
      <c r="S5" s="2">
        <v>47136</v>
      </c>
      <c r="T5">
        <v>2</v>
      </c>
    </row>
    <row r="6" spans="1:39" x14ac:dyDescent="0.3">
      <c r="A6">
        <v>2809</v>
      </c>
      <c r="B6" s="1">
        <v>6522</v>
      </c>
      <c r="C6" t="s">
        <v>392</v>
      </c>
      <c r="D6" s="1">
        <v>1015</v>
      </c>
      <c r="E6" s="1">
        <v>967</v>
      </c>
      <c r="G6" t="s">
        <v>2448</v>
      </c>
      <c r="I6" s="1">
        <v>6900</v>
      </c>
      <c r="J6" s="2">
        <v>43642</v>
      </c>
      <c r="K6" t="s">
        <v>114</v>
      </c>
      <c r="L6" t="s">
        <v>47</v>
      </c>
      <c r="N6">
        <v>2809</v>
      </c>
      <c r="O6" t="s">
        <v>597</v>
      </c>
      <c r="P6" t="s">
        <v>961</v>
      </c>
      <c r="Q6" s="1">
        <v>21347</v>
      </c>
      <c r="R6">
        <v>9.17</v>
      </c>
      <c r="S6" s="2">
        <v>47295</v>
      </c>
      <c r="T6">
        <v>29</v>
      </c>
    </row>
    <row r="7" spans="1:39" x14ac:dyDescent="0.3">
      <c r="A7">
        <v>3046</v>
      </c>
      <c r="B7" s="1">
        <v>40000</v>
      </c>
      <c r="C7" t="s">
        <v>2449</v>
      </c>
      <c r="D7" s="1">
        <v>3314</v>
      </c>
      <c r="E7" s="1">
        <v>2986</v>
      </c>
      <c r="G7" t="s">
        <v>2450</v>
      </c>
      <c r="H7">
        <v>1</v>
      </c>
      <c r="I7" s="1">
        <v>28000</v>
      </c>
      <c r="J7" s="2">
        <v>43090</v>
      </c>
      <c r="K7" t="s">
        <v>38</v>
      </c>
      <c r="L7" t="s">
        <v>42</v>
      </c>
      <c r="N7">
        <v>3046</v>
      </c>
      <c r="O7" t="s">
        <v>2451</v>
      </c>
      <c r="P7" t="s">
        <v>1823</v>
      </c>
      <c r="Q7" s="1">
        <v>132157</v>
      </c>
    </row>
    <row r="8" spans="1:39" x14ac:dyDescent="0.3">
      <c r="A8">
        <v>3117</v>
      </c>
      <c r="B8" s="1">
        <v>7300</v>
      </c>
      <c r="C8" t="s">
        <v>2452</v>
      </c>
      <c r="D8" s="1">
        <v>3010</v>
      </c>
      <c r="E8" s="1">
        <v>1618</v>
      </c>
      <c r="G8" t="s">
        <v>2453</v>
      </c>
      <c r="I8" s="1">
        <v>9500</v>
      </c>
      <c r="J8" s="2">
        <v>43679</v>
      </c>
      <c r="K8" t="s">
        <v>114</v>
      </c>
      <c r="L8" t="s">
        <v>47</v>
      </c>
      <c r="N8">
        <v>3117</v>
      </c>
      <c r="O8" t="s">
        <v>2454</v>
      </c>
      <c r="P8" t="s">
        <v>323</v>
      </c>
      <c r="Q8" s="1">
        <v>4858</v>
      </c>
      <c r="R8">
        <v>9.32</v>
      </c>
      <c r="S8" s="2">
        <v>47332</v>
      </c>
      <c r="T8">
        <v>8</v>
      </c>
    </row>
    <row r="9" spans="1:39" x14ac:dyDescent="0.3">
      <c r="A9">
        <v>3082</v>
      </c>
      <c r="B9" s="1">
        <v>19452</v>
      </c>
      <c r="C9" t="s">
        <v>2159</v>
      </c>
      <c r="D9" s="1">
        <v>2947</v>
      </c>
      <c r="E9" s="1">
        <v>2120</v>
      </c>
      <c r="G9" t="s">
        <v>1231</v>
      </c>
      <c r="I9" s="1">
        <v>13450</v>
      </c>
      <c r="J9" s="2">
        <v>43298</v>
      </c>
      <c r="K9" t="s">
        <v>38</v>
      </c>
      <c r="L9" t="s">
        <v>42</v>
      </c>
      <c r="N9">
        <v>3082</v>
      </c>
      <c r="O9" t="s">
        <v>2455</v>
      </c>
      <c r="P9" t="s">
        <v>982</v>
      </c>
      <c r="Q9" s="1">
        <v>25634</v>
      </c>
      <c r="T9">
        <v>127</v>
      </c>
    </row>
    <row r="10" spans="1:39" x14ac:dyDescent="0.3">
      <c r="A10">
        <v>3211</v>
      </c>
      <c r="B10" s="1">
        <v>9600</v>
      </c>
      <c r="C10" t="s">
        <v>780</v>
      </c>
      <c r="D10" s="1">
        <v>1598</v>
      </c>
      <c r="E10" s="1">
        <v>1682</v>
      </c>
      <c r="G10" t="s">
        <v>2456</v>
      </c>
      <c r="I10" s="1">
        <v>8500</v>
      </c>
      <c r="J10" s="2">
        <v>43396</v>
      </c>
      <c r="K10" t="s">
        <v>114</v>
      </c>
      <c r="L10" t="s">
        <v>47</v>
      </c>
      <c r="N10">
        <v>3211</v>
      </c>
      <c r="O10" t="e">
        <f>-maUEbkg4qQ,jLeklyUsDVI</f>
        <v>#NAME?</v>
      </c>
      <c r="P10" t="s">
        <v>63</v>
      </c>
      <c r="Q10" s="1">
        <v>15603</v>
      </c>
      <c r="R10">
        <v>8.6300000000000008</v>
      </c>
      <c r="S10" s="2">
        <v>47049</v>
      </c>
      <c r="T10">
        <v>14</v>
      </c>
    </row>
    <row r="11" spans="1:39" x14ac:dyDescent="0.3">
      <c r="A11">
        <v>3116</v>
      </c>
      <c r="B11" s="1">
        <v>16900</v>
      </c>
      <c r="C11" t="s">
        <v>2154</v>
      </c>
      <c r="D11" s="1">
        <v>3265</v>
      </c>
      <c r="E11" s="1">
        <v>3023</v>
      </c>
      <c r="G11" t="s">
        <v>1638</v>
      </c>
      <c r="I11" s="1">
        <v>14655</v>
      </c>
      <c r="J11" s="2">
        <v>43698</v>
      </c>
      <c r="K11" t="s">
        <v>114</v>
      </c>
      <c r="L11" t="s">
        <v>42</v>
      </c>
      <c r="N11">
        <v>3116</v>
      </c>
      <c r="O11" t="s">
        <v>2457</v>
      </c>
      <c r="P11" t="s">
        <v>515</v>
      </c>
      <c r="Q11" s="1">
        <v>22766</v>
      </c>
      <c r="R11">
        <v>9.4700000000000006</v>
      </c>
      <c r="S11" s="2">
        <v>47351</v>
      </c>
      <c r="T11">
        <v>236</v>
      </c>
    </row>
    <row r="12" spans="1:39" x14ac:dyDescent="0.3">
      <c r="A12">
        <v>2813</v>
      </c>
      <c r="B12" s="1">
        <v>36842</v>
      </c>
      <c r="C12" t="s">
        <v>2458</v>
      </c>
      <c r="D12" s="1">
        <v>9674</v>
      </c>
      <c r="E12" s="1">
        <v>9484</v>
      </c>
      <c r="G12" t="s">
        <v>2459</v>
      </c>
      <c r="I12" s="1">
        <v>37000</v>
      </c>
      <c r="J12" s="2">
        <v>43686</v>
      </c>
      <c r="K12" t="s">
        <v>114</v>
      </c>
      <c r="L12" t="s">
        <v>42</v>
      </c>
      <c r="N12">
        <v>2813</v>
      </c>
      <c r="O12" t="s">
        <v>2208</v>
      </c>
      <c r="P12" t="s">
        <v>465</v>
      </c>
      <c r="Q12" s="1">
        <v>29978</v>
      </c>
      <c r="R12">
        <v>9.4499999999999993</v>
      </c>
      <c r="S12" s="2">
        <v>47339</v>
      </c>
      <c r="T12">
        <v>99</v>
      </c>
    </row>
    <row r="13" spans="1:39" x14ac:dyDescent="0.3">
      <c r="A13">
        <v>3048</v>
      </c>
      <c r="B13" s="1">
        <v>63219</v>
      </c>
      <c r="C13" t="s">
        <v>654</v>
      </c>
      <c r="D13" s="1">
        <v>15476</v>
      </c>
      <c r="E13" s="1">
        <v>11724</v>
      </c>
      <c r="G13" t="s">
        <v>2460</v>
      </c>
      <c r="I13" s="1">
        <v>74914</v>
      </c>
      <c r="J13" s="2">
        <v>43707</v>
      </c>
      <c r="K13" t="s">
        <v>114</v>
      </c>
      <c r="L13" t="s">
        <v>42</v>
      </c>
      <c r="N13">
        <v>3048</v>
      </c>
      <c r="O13" t="s">
        <v>2461</v>
      </c>
      <c r="P13" t="s">
        <v>147</v>
      </c>
      <c r="Q13" s="1">
        <v>69342</v>
      </c>
      <c r="R13">
        <v>9.52</v>
      </c>
      <c r="S13" s="2">
        <v>47360</v>
      </c>
      <c r="T13">
        <v>99</v>
      </c>
    </row>
    <row r="14" spans="1:39" x14ac:dyDescent="0.3">
      <c r="A14">
        <v>3307</v>
      </c>
      <c r="D14" s="1">
        <v>18191</v>
      </c>
      <c r="E14" s="1">
        <v>18182</v>
      </c>
      <c r="G14" t="s">
        <v>2427</v>
      </c>
      <c r="I14" s="1">
        <v>90000</v>
      </c>
      <c r="J14" s="2">
        <v>43882</v>
      </c>
      <c r="K14" t="s">
        <v>114</v>
      </c>
      <c r="L14" t="s">
        <v>42</v>
      </c>
      <c r="M14" s="1">
        <v>44982</v>
      </c>
      <c r="N14">
        <v>3307</v>
      </c>
      <c r="O14" t="s">
        <v>2462</v>
      </c>
      <c r="P14" t="s">
        <v>738</v>
      </c>
      <c r="R14">
        <v>4.83</v>
      </c>
      <c r="S14" s="2">
        <v>47535</v>
      </c>
      <c r="T14">
        <v>158</v>
      </c>
      <c r="U14" s="1">
        <v>316799</v>
      </c>
    </row>
    <row r="15" spans="1:39" x14ac:dyDescent="0.3">
      <c r="A15">
        <v>3113</v>
      </c>
      <c r="B15" s="1">
        <v>7475</v>
      </c>
      <c r="C15" t="s">
        <v>972</v>
      </c>
      <c r="D15" s="1">
        <v>1377</v>
      </c>
      <c r="E15" s="1">
        <v>2056</v>
      </c>
      <c r="G15" t="s">
        <v>2463</v>
      </c>
      <c r="I15" s="1">
        <v>6569</v>
      </c>
      <c r="J15" s="2">
        <v>43678</v>
      </c>
      <c r="K15" t="s">
        <v>114</v>
      </c>
      <c r="L15" t="s">
        <v>47</v>
      </c>
      <c r="N15">
        <v>3113</v>
      </c>
      <c r="O15" t="s">
        <v>2464</v>
      </c>
      <c r="P15" t="s">
        <v>504</v>
      </c>
      <c r="Q15" s="1">
        <v>77102</v>
      </c>
      <c r="R15">
        <v>9.4600000000000009</v>
      </c>
      <c r="S15" s="2">
        <v>47331</v>
      </c>
      <c r="T15">
        <v>160</v>
      </c>
    </row>
    <row r="16" spans="1:39" x14ac:dyDescent="0.3">
      <c r="A16">
        <v>3079</v>
      </c>
      <c r="B16" s="1">
        <v>10215</v>
      </c>
      <c r="C16" t="s">
        <v>2465</v>
      </c>
      <c r="D16" s="1">
        <v>1473</v>
      </c>
      <c r="E16" s="1">
        <v>1567</v>
      </c>
      <c r="G16" t="s">
        <v>2466</v>
      </c>
      <c r="I16" s="1">
        <v>8132</v>
      </c>
      <c r="J16" s="2">
        <v>43700</v>
      </c>
      <c r="K16" t="s">
        <v>114</v>
      </c>
      <c r="L16" t="s">
        <v>47</v>
      </c>
      <c r="N16">
        <v>3079</v>
      </c>
      <c r="O16" t="s">
        <v>2467</v>
      </c>
      <c r="P16" t="s">
        <v>70</v>
      </c>
      <c r="Q16" s="1">
        <v>14366</v>
      </c>
      <c r="R16">
        <v>9.5399999999999991</v>
      </c>
      <c r="S16" s="2">
        <v>47353</v>
      </c>
      <c r="T16">
        <v>2</v>
      </c>
    </row>
    <row r="17" spans="1:22" x14ac:dyDescent="0.3">
      <c r="A17">
        <v>2816</v>
      </c>
      <c r="B17" s="1">
        <v>28409</v>
      </c>
      <c r="C17" t="s">
        <v>1500</v>
      </c>
      <c r="D17" s="1">
        <v>6833</v>
      </c>
      <c r="E17" s="1">
        <v>6446</v>
      </c>
      <c r="G17" t="s">
        <v>2468</v>
      </c>
      <c r="I17" s="1">
        <v>24550</v>
      </c>
      <c r="J17" s="2">
        <v>43304</v>
      </c>
      <c r="K17" t="s">
        <v>114</v>
      </c>
      <c r="L17" t="s">
        <v>42</v>
      </c>
      <c r="M17" s="1">
        <v>7270</v>
      </c>
      <c r="N17">
        <v>2816</v>
      </c>
      <c r="O17" t="s">
        <v>2469</v>
      </c>
      <c r="P17" t="s">
        <v>63</v>
      </c>
      <c r="Q17" s="1">
        <v>48909</v>
      </c>
      <c r="R17">
        <v>8.4600000000000009</v>
      </c>
      <c r="S17" s="2">
        <v>46957</v>
      </c>
      <c r="T17">
        <v>285</v>
      </c>
    </row>
    <row r="18" spans="1:22" x14ac:dyDescent="0.3">
      <c r="A18">
        <v>3060</v>
      </c>
      <c r="B18" s="1">
        <v>16685</v>
      </c>
      <c r="C18" t="s">
        <v>2470</v>
      </c>
      <c r="D18" s="1">
        <v>2010</v>
      </c>
      <c r="E18" s="1">
        <v>1794</v>
      </c>
      <c r="G18" t="s">
        <v>2471</v>
      </c>
      <c r="H18">
        <v>1</v>
      </c>
      <c r="I18" s="1">
        <v>17250</v>
      </c>
      <c r="J18" s="2">
        <v>43293</v>
      </c>
      <c r="K18" t="s">
        <v>38</v>
      </c>
      <c r="L18" t="s">
        <v>47</v>
      </c>
      <c r="N18">
        <v>3060</v>
      </c>
      <c r="O18" t="s">
        <v>2472</v>
      </c>
      <c r="P18" t="s">
        <v>656</v>
      </c>
      <c r="Q18" s="1">
        <v>27807</v>
      </c>
    </row>
    <row r="19" spans="1:22" x14ac:dyDescent="0.3">
      <c r="A19">
        <v>3083</v>
      </c>
      <c r="B19" s="1">
        <v>2441</v>
      </c>
      <c r="C19" t="s">
        <v>2473</v>
      </c>
      <c r="D19" s="1">
        <v>4261</v>
      </c>
      <c r="E19" s="1">
        <v>1420</v>
      </c>
      <c r="G19" t="s">
        <v>2474</v>
      </c>
      <c r="I19" s="1">
        <v>2441</v>
      </c>
      <c r="J19" s="2">
        <v>43797</v>
      </c>
      <c r="K19" t="s">
        <v>114</v>
      </c>
      <c r="L19" t="s">
        <v>36</v>
      </c>
      <c r="N19">
        <v>3083</v>
      </c>
      <c r="O19" t="s">
        <v>2475</v>
      </c>
      <c r="Q19" s="1">
        <v>4261</v>
      </c>
      <c r="R19">
        <v>9.82</v>
      </c>
      <c r="S19" s="2">
        <v>47450</v>
      </c>
      <c r="T19">
        <v>10</v>
      </c>
    </row>
    <row r="20" spans="1:22" x14ac:dyDescent="0.3">
      <c r="A20">
        <v>2990</v>
      </c>
      <c r="B20" s="1">
        <v>8696</v>
      </c>
      <c r="C20" t="s">
        <v>1142</v>
      </c>
      <c r="D20" s="1">
        <v>2238</v>
      </c>
      <c r="E20" s="1">
        <v>1695</v>
      </c>
      <c r="G20" t="s">
        <v>2476</v>
      </c>
      <c r="I20" s="1">
        <v>7837</v>
      </c>
      <c r="J20" s="2">
        <v>43635</v>
      </c>
      <c r="K20" t="s">
        <v>114</v>
      </c>
      <c r="L20" t="s">
        <v>47</v>
      </c>
      <c r="N20">
        <v>2990</v>
      </c>
      <c r="O20" t="s">
        <v>2477</v>
      </c>
      <c r="P20" t="s">
        <v>465</v>
      </c>
      <c r="Q20" s="1">
        <v>17579</v>
      </c>
      <c r="R20">
        <v>9.41</v>
      </c>
      <c r="S20" s="2">
        <v>47288</v>
      </c>
      <c r="T20">
        <v>129</v>
      </c>
    </row>
    <row r="21" spans="1:22" x14ac:dyDescent="0.3">
      <c r="A21">
        <v>2784</v>
      </c>
      <c r="B21" s="1">
        <v>20895</v>
      </c>
      <c r="C21" t="s">
        <v>1505</v>
      </c>
      <c r="D21" s="1">
        <v>4285</v>
      </c>
      <c r="E21" s="1">
        <v>5494</v>
      </c>
      <c r="G21" t="s">
        <v>2478</v>
      </c>
      <c r="I21" s="1">
        <v>22000</v>
      </c>
      <c r="J21" s="2">
        <v>43213</v>
      </c>
      <c r="K21" t="s">
        <v>114</v>
      </c>
      <c r="L21" t="s">
        <v>42</v>
      </c>
      <c r="N21">
        <v>2784</v>
      </c>
      <c r="O21" t="s">
        <v>1891</v>
      </c>
      <c r="P21" t="s">
        <v>580</v>
      </c>
      <c r="Q21" s="1">
        <v>124569</v>
      </c>
      <c r="R21">
        <v>8.26</v>
      </c>
      <c r="S21" s="2">
        <v>46866</v>
      </c>
      <c r="T21">
        <v>68</v>
      </c>
    </row>
    <row r="22" spans="1:22" x14ac:dyDescent="0.3">
      <c r="A22">
        <v>3033</v>
      </c>
      <c r="B22" s="1">
        <v>3200</v>
      </c>
      <c r="C22" t="s">
        <v>2479</v>
      </c>
      <c r="D22" s="1">
        <v>997</v>
      </c>
      <c r="E22" s="1">
        <v>1018</v>
      </c>
      <c r="G22" t="s">
        <v>1029</v>
      </c>
      <c r="I22" s="1">
        <v>3292</v>
      </c>
      <c r="J22" s="2">
        <v>43811</v>
      </c>
      <c r="K22" t="s">
        <v>114</v>
      </c>
      <c r="L22" t="s">
        <v>47</v>
      </c>
      <c r="N22">
        <v>3033</v>
      </c>
      <c r="O22" t="s">
        <v>1856</v>
      </c>
      <c r="Q22" s="1">
        <v>4126</v>
      </c>
      <c r="R22">
        <v>9.91</v>
      </c>
      <c r="S22" s="2">
        <v>47464</v>
      </c>
      <c r="T22">
        <v>62</v>
      </c>
    </row>
    <row r="23" spans="1:22" x14ac:dyDescent="0.3">
      <c r="A23">
        <v>2972</v>
      </c>
      <c r="B23" s="1">
        <v>4737</v>
      </c>
      <c r="C23" t="s">
        <v>826</v>
      </c>
      <c r="D23" s="1">
        <v>938</v>
      </c>
      <c r="E23" s="1">
        <v>998</v>
      </c>
      <c r="G23" t="s">
        <v>2364</v>
      </c>
      <c r="I23" s="1">
        <v>4728</v>
      </c>
      <c r="J23" s="2">
        <v>43633</v>
      </c>
      <c r="K23" t="s">
        <v>114</v>
      </c>
      <c r="L23" t="s">
        <v>47</v>
      </c>
      <c r="N23">
        <v>2972</v>
      </c>
      <c r="O23" t="s">
        <v>540</v>
      </c>
      <c r="P23" t="s">
        <v>90</v>
      </c>
      <c r="Q23" s="1">
        <v>38817</v>
      </c>
      <c r="R23">
        <v>9.44</v>
      </c>
      <c r="S23" s="2">
        <v>47286</v>
      </c>
      <c r="T23">
        <v>77</v>
      </c>
    </row>
    <row r="24" spans="1:22" x14ac:dyDescent="0.3">
      <c r="A24">
        <v>2919</v>
      </c>
      <c r="B24" s="1">
        <v>13500</v>
      </c>
      <c r="C24" t="s">
        <v>2079</v>
      </c>
      <c r="D24" s="1">
        <v>2953</v>
      </c>
      <c r="E24" s="1">
        <v>3515</v>
      </c>
      <c r="G24" t="s">
        <v>46</v>
      </c>
      <c r="I24" s="1">
        <v>12515</v>
      </c>
      <c r="J24" s="2">
        <v>43490</v>
      </c>
      <c r="K24" t="s">
        <v>114</v>
      </c>
      <c r="L24" t="s">
        <v>42</v>
      </c>
      <c r="N24">
        <v>2919</v>
      </c>
      <c r="O24" t="s">
        <v>2480</v>
      </c>
      <c r="P24" t="s">
        <v>63</v>
      </c>
      <c r="Q24" s="1">
        <v>20556</v>
      </c>
      <c r="R24">
        <v>9.15</v>
      </c>
      <c r="S24" s="2">
        <v>47143</v>
      </c>
      <c r="T24">
        <v>59</v>
      </c>
    </row>
    <row r="25" spans="1:22" x14ac:dyDescent="0.3">
      <c r="A25">
        <v>2901</v>
      </c>
      <c r="B25" s="1">
        <v>29474</v>
      </c>
      <c r="C25" t="s">
        <v>1500</v>
      </c>
      <c r="D25" s="1">
        <v>7080</v>
      </c>
      <c r="E25" s="1">
        <v>7695</v>
      </c>
      <c r="G25" t="s">
        <v>2481</v>
      </c>
      <c r="I25" s="1">
        <v>22797</v>
      </c>
      <c r="J25" s="2">
        <v>43627</v>
      </c>
      <c r="K25" t="s">
        <v>114</v>
      </c>
      <c r="L25" t="s">
        <v>42</v>
      </c>
      <c r="N25">
        <v>2901</v>
      </c>
      <c r="O25" t="s">
        <v>2482</v>
      </c>
      <c r="P25" t="s">
        <v>566</v>
      </c>
      <c r="Q25" s="1">
        <v>59961</v>
      </c>
      <c r="R25">
        <v>9.5299999999999994</v>
      </c>
      <c r="S25" s="2">
        <v>47280</v>
      </c>
      <c r="T25">
        <v>159</v>
      </c>
    </row>
    <row r="26" spans="1:22" x14ac:dyDescent="0.3">
      <c r="A26">
        <v>2798</v>
      </c>
      <c r="B26" s="1">
        <v>22105</v>
      </c>
      <c r="C26" t="s">
        <v>2483</v>
      </c>
      <c r="D26" s="1">
        <v>9270</v>
      </c>
      <c r="E26" s="1">
        <v>5121</v>
      </c>
      <c r="G26" t="s">
        <v>2484</v>
      </c>
      <c r="I26" s="1">
        <v>19100</v>
      </c>
      <c r="J26" s="2">
        <v>43381</v>
      </c>
      <c r="K26" t="s">
        <v>114</v>
      </c>
      <c r="L26" t="s">
        <v>42</v>
      </c>
      <c r="N26">
        <v>2798</v>
      </c>
      <c r="O26" t="s">
        <v>2485</v>
      </c>
      <c r="P26" t="s">
        <v>70</v>
      </c>
      <c r="Q26" s="1">
        <v>18379</v>
      </c>
      <c r="R26">
        <v>8.86</v>
      </c>
      <c r="S26" s="2">
        <v>47034</v>
      </c>
      <c r="T26">
        <v>5</v>
      </c>
    </row>
    <row r="27" spans="1:22" x14ac:dyDescent="0.3">
      <c r="A27">
        <v>2820</v>
      </c>
      <c r="B27" s="1">
        <v>8421</v>
      </c>
      <c r="C27" t="s">
        <v>346</v>
      </c>
      <c r="D27" s="1">
        <v>1708</v>
      </c>
      <c r="E27" s="1">
        <v>1919</v>
      </c>
      <c r="G27" t="s">
        <v>1197</v>
      </c>
      <c r="I27" s="1">
        <v>8100</v>
      </c>
      <c r="J27" s="2">
        <v>43209</v>
      </c>
      <c r="K27" t="s">
        <v>114</v>
      </c>
      <c r="L27" t="s">
        <v>47</v>
      </c>
      <c r="N27">
        <v>2820</v>
      </c>
      <c r="O27" t="s">
        <v>2486</v>
      </c>
      <c r="P27" t="s">
        <v>469</v>
      </c>
      <c r="Q27" s="1">
        <v>12078</v>
      </c>
      <c r="R27">
        <v>8.4</v>
      </c>
      <c r="S27" s="2">
        <v>46862</v>
      </c>
      <c r="T27">
        <v>178</v>
      </c>
    </row>
    <row r="28" spans="1:22" x14ac:dyDescent="0.3">
      <c r="A28">
        <v>2915</v>
      </c>
      <c r="B28" s="1">
        <v>10000</v>
      </c>
      <c r="C28" t="s">
        <v>2487</v>
      </c>
      <c r="D28" s="1">
        <v>3220</v>
      </c>
      <c r="E28" s="1">
        <v>2403</v>
      </c>
      <c r="G28" t="s">
        <v>1742</v>
      </c>
      <c r="I28" s="1">
        <v>7442</v>
      </c>
      <c r="J28" s="2">
        <v>43490</v>
      </c>
      <c r="K28" t="s">
        <v>114</v>
      </c>
      <c r="L28" t="s">
        <v>42</v>
      </c>
      <c r="N28">
        <v>2915</v>
      </c>
      <c r="O28" t="s">
        <v>1817</v>
      </c>
      <c r="P28" t="s">
        <v>70</v>
      </c>
      <c r="Q28" s="1">
        <v>8418</v>
      </c>
      <c r="R28">
        <v>9.19</v>
      </c>
      <c r="S28" s="2">
        <v>47143</v>
      </c>
      <c r="T28">
        <v>26</v>
      </c>
    </row>
    <row r="29" spans="1:22" x14ac:dyDescent="0.3">
      <c r="A29">
        <v>2904</v>
      </c>
      <c r="B29" s="1">
        <v>24200</v>
      </c>
      <c r="C29" t="s">
        <v>554</v>
      </c>
      <c r="D29" s="1">
        <v>5755</v>
      </c>
      <c r="E29" s="1">
        <v>4836</v>
      </c>
      <c r="G29" t="s">
        <v>2362</v>
      </c>
      <c r="I29" s="1">
        <v>21500</v>
      </c>
      <c r="J29" s="2">
        <v>43567</v>
      </c>
      <c r="K29" t="s">
        <v>114</v>
      </c>
      <c r="L29" t="s">
        <v>42</v>
      </c>
      <c r="N29">
        <v>2904</v>
      </c>
      <c r="P29" t="s">
        <v>465</v>
      </c>
      <c r="Q29" s="1">
        <v>45296</v>
      </c>
      <c r="R29">
        <v>9.41</v>
      </c>
      <c r="S29" s="2">
        <v>47220</v>
      </c>
      <c r="T29">
        <v>29</v>
      </c>
    </row>
    <row r="30" spans="1:22" x14ac:dyDescent="0.3">
      <c r="A30">
        <v>2795</v>
      </c>
      <c r="B30" s="1">
        <v>23000</v>
      </c>
      <c r="C30" t="s">
        <v>2418</v>
      </c>
      <c r="D30" s="1">
        <v>5434</v>
      </c>
      <c r="E30" s="1">
        <v>5972</v>
      </c>
      <c r="G30" t="s">
        <v>2488</v>
      </c>
      <c r="I30" s="1">
        <v>28000</v>
      </c>
      <c r="J30" s="2">
        <v>43381</v>
      </c>
      <c r="K30" t="s">
        <v>114</v>
      </c>
      <c r="L30" t="s">
        <v>42</v>
      </c>
      <c r="N30">
        <v>2795</v>
      </c>
      <c r="O30" t="s">
        <v>2401</v>
      </c>
      <c r="P30" t="s">
        <v>2325</v>
      </c>
      <c r="Q30" s="1">
        <v>113147</v>
      </c>
      <c r="R30">
        <v>8.91</v>
      </c>
      <c r="S30" s="2">
        <v>47034</v>
      </c>
      <c r="T30">
        <v>79</v>
      </c>
    </row>
    <row r="31" spans="1:22" x14ac:dyDescent="0.3">
      <c r="A31">
        <v>2824</v>
      </c>
      <c r="B31" s="1">
        <v>23529</v>
      </c>
      <c r="C31" t="s">
        <v>2489</v>
      </c>
      <c r="D31" s="1">
        <v>8843</v>
      </c>
      <c r="E31" s="1">
        <v>5053</v>
      </c>
      <c r="G31" t="s">
        <v>2490</v>
      </c>
      <c r="I31" s="1">
        <v>18950</v>
      </c>
      <c r="J31" s="2">
        <v>43339</v>
      </c>
      <c r="K31" t="s">
        <v>114</v>
      </c>
      <c r="L31" t="s">
        <v>42</v>
      </c>
      <c r="N31">
        <v>2824</v>
      </c>
      <c r="O31" t="s">
        <v>2491</v>
      </c>
      <c r="Q31" s="1">
        <v>31130</v>
      </c>
      <c r="R31">
        <v>8.9600000000000009</v>
      </c>
      <c r="S31" s="2">
        <v>46992</v>
      </c>
      <c r="T31">
        <v>369</v>
      </c>
    </row>
    <row r="32" spans="1:22" x14ac:dyDescent="0.3">
      <c r="A32">
        <v>2837</v>
      </c>
      <c r="D32" s="1">
        <v>64398</v>
      </c>
      <c r="E32" s="1">
        <v>53243</v>
      </c>
      <c r="G32" t="s">
        <v>2492</v>
      </c>
      <c r="I32" s="1">
        <v>129421</v>
      </c>
      <c r="J32" s="2">
        <v>43592</v>
      </c>
      <c r="K32" t="s">
        <v>114</v>
      </c>
      <c r="L32" t="s">
        <v>52</v>
      </c>
      <c r="M32" s="1">
        <v>50501</v>
      </c>
      <c r="N32">
        <v>2837</v>
      </c>
      <c r="O32" t="s">
        <v>2493</v>
      </c>
      <c r="P32" t="s">
        <v>2494</v>
      </c>
      <c r="R32">
        <v>4.04</v>
      </c>
      <c r="S32" s="2">
        <v>47245</v>
      </c>
      <c r="T32">
        <v>330</v>
      </c>
      <c r="V32" s="1">
        <v>391834</v>
      </c>
    </row>
    <row r="33" spans="1:28" x14ac:dyDescent="0.3">
      <c r="A33">
        <v>3800</v>
      </c>
      <c r="C33" t="s">
        <v>1315</v>
      </c>
      <c r="D33" s="1">
        <v>1672</v>
      </c>
      <c r="E33" s="1">
        <v>1518</v>
      </c>
      <c r="G33" t="s">
        <v>2194</v>
      </c>
      <c r="I33" s="1">
        <v>11888</v>
      </c>
      <c r="J33" s="2">
        <v>44111</v>
      </c>
      <c r="K33" t="s">
        <v>114</v>
      </c>
      <c r="L33" t="s">
        <v>47</v>
      </c>
      <c r="M33" s="1">
        <v>9500</v>
      </c>
      <c r="N33">
        <v>3800</v>
      </c>
      <c r="O33" t="s">
        <v>2495</v>
      </c>
      <c r="P33" t="s">
        <v>2496</v>
      </c>
      <c r="R33">
        <v>3.5</v>
      </c>
      <c r="S33" s="2">
        <v>47049</v>
      </c>
      <c r="T33">
        <v>3</v>
      </c>
      <c r="W33" s="1">
        <v>26332</v>
      </c>
    </row>
    <row r="34" spans="1:28" x14ac:dyDescent="0.3">
      <c r="A34">
        <v>4292</v>
      </c>
      <c r="B34" s="1">
        <v>17250</v>
      </c>
      <c r="C34" t="s">
        <v>2366</v>
      </c>
      <c r="D34" s="1">
        <v>1643</v>
      </c>
      <c r="E34" s="1">
        <v>1433</v>
      </c>
      <c r="G34" t="s">
        <v>2497</v>
      </c>
      <c r="I34" s="1">
        <v>8000</v>
      </c>
      <c r="J34" s="2">
        <v>44481</v>
      </c>
      <c r="K34" t="s">
        <v>57</v>
      </c>
      <c r="L34" t="s">
        <v>42</v>
      </c>
      <c r="M34" s="1">
        <v>17000</v>
      </c>
      <c r="N34">
        <v>4292</v>
      </c>
      <c r="O34" t="s">
        <v>1850</v>
      </c>
      <c r="P34" t="s">
        <v>139</v>
      </c>
      <c r="R34">
        <v>26.95</v>
      </c>
      <c r="S34" s="2">
        <v>55438</v>
      </c>
      <c r="T34">
        <v>4</v>
      </c>
      <c r="X34" s="1">
        <v>15089</v>
      </c>
    </row>
    <row r="35" spans="1:28" x14ac:dyDescent="0.3">
      <c r="A35">
        <v>5788</v>
      </c>
      <c r="B35" s="1">
        <v>33500</v>
      </c>
      <c r="C35" t="s">
        <v>675</v>
      </c>
      <c r="D35" s="1">
        <v>4518</v>
      </c>
      <c r="E35" t="s">
        <v>36</v>
      </c>
      <c r="F35" s="1">
        <v>14051</v>
      </c>
      <c r="G35" t="s">
        <v>2498</v>
      </c>
      <c r="H35">
        <v>1</v>
      </c>
      <c r="I35" s="1">
        <v>24800</v>
      </c>
      <c r="J35" s="2">
        <v>45494</v>
      </c>
      <c r="K35" t="s">
        <v>38</v>
      </c>
      <c r="L35" t="s">
        <v>36</v>
      </c>
      <c r="M35" s="1">
        <v>12400</v>
      </c>
      <c r="N35">
        <v>5788</v>
      </c>
      <c r="O35" t="s">
        <v>39</v>
      </c>
      <c r="P35" t="s">
        <v>147</v>
      </c>
    </row>
    <row r="36" spans="1:28" x14ac:dyDescent="0.3">
      <c r="A36">
        <v>5745</v>
      </c>
      <c r="C36" t="s">
        <v>2499</v>
      </c>
      <c r="D36" s="1">
        <v>1385</v>
      </c>
      <c r="E36" s="1">
        <v>1553</v>
      </c>
      <c r="G36" t="s">
        <v>2500</v>
      </c>
      <c r="I36" s="1">
        <v>6677</v>
      </c>
      <c r="J36" s="2">
        <v>45461</v>
      </c>
      <c r="K36" t="s">
        <v>114</v>
      </c>
      <c r="L36" t="s">
        <v>47</v>
      </c>
      <c r="M36" s="1">
        <v>8000</v>
      </c>
      <c r="N36">
        <v>5745</v>
      </c>
      <c r="O36" t="s">
        <v>122</v>
      </c>
      <c r="P36" t="s">
        <v>2501</v>
      </c>
      <c r="R36">
        <v>3.89</v>
      </c>
      <c r="S36" s="2">
        <v>47192</v>
      </c>
      <c r="T36">
        <v>13</v>
      </c>
      <c r="U36" s="1">
        <v>33341</v>
      </c>
    </row>
    <row r="37" spans="1:28" x14ac:dyDescent="0.3">
      <c r="A37">
        <v>5720</v>
      </c>
      <c r="B37" s="1">
        <v>2400</v>
      </c>
      <c r="C37" t="s">
        <v>563</v>
      </c>
      <c r="D37" s="1">
        <v>951</v>
      </c>
      <c r="E37" s="1">
        <v>951</v>
      </c>
      <c r="G37" t="s">
        <v>1890</v>
      </c>
      <c r="I37" s="1">
        <v>4500</v>
      </c>
      <c r="J37" s="2">
        <v>45448</v>
      </c>
      <c r="K37" t="s">
        <v>114</v>
      </c>
      <c r="L37" t="s">
        <v>47</v>
      </c>
      <c r="M37" s="1">
        <v>1800</v>
      </c>
      <c r="N37">
        <v>5720</v>
      </c>
      <c r="O37" t="s">
        <v>172</v>
      </c>
      <c r="R37">
        <v>4.46</v>
      </c>
      <c r="S37" s="2">
        <v>47262</v>
      </c>
      <c r="T37">
        <v>12</v>
      </c>
      <c r="Y37" s="1">
        <v>51831</v>
      </c>
    </row>
    <row r="38" spans="1:28" x14ac:dyDescent="0.3">
      <c r="A38">
        <v>5710</v>
      </c>
      <c r="C38" t="s">
        <v>1500</v>
      </c>
      <c r="D38" s="1">
        <v>3608</v>
      </c>
      <c r="E38" s="1">
        <v>3176</v>
      </c>
      <c r="G38" t="s">
        <v>2502</v>
      </c>
      <c r="I38" s="1">
        <v>10500</v>
      </c>
      <c r="J38" s="2">
        <v>45436</v>
      </c>
      <c r="K38" t="s">
        <v>114</v>
      </c>
      <c r="L38" t="s">
        <v>47</v>
      </c>
      <c r="M38" s="1">
        <v>5250</v>
      </c>
      <c r="N38">
        <v>5710</v>
      </c>
      <c r="O38" t="s">
        <v>205</v>
      </c>
      <c r="P38" t="s">
        <v>111</v>
      </c>
      <c r="R38">
        <v>3.21</v>
      </c>
      <c r="S38" s="2">
        <v>46943</v>
      </c>
      <c r="T38">
        <v>5</v>
      </c>
      <c r="Z38" s="1">
        <v>73329</v>
      </c>
    </row>
    <row r="39" spans="1:28" x14ac:dyDescent="0.3">
      <c r="A39">
        <v>5690</v>
      </c>
      <c r="D39" s="1">
        <v>1249</v>
      </c>
      <c r="E39" s="1">
        <v>1430</v>
      </c>
      <c r="G39" t="s">
        <v>2503</v>
      </c>
      <c r="I39" s="1">
        <v>4500</v>
      </c>
      <c r="J39" s="2">
        <v>45424</v>
      </c>
      <c r="K39" t="s">
        <v>114</v>
      </c>
      <c r="L39" t="s">
        <v>47</v>
      </c>
      <c r="M39" s="1">
        <v>5500</v>
      </c>
      <c r="N39">
        <v>5690</v>
      </c>
      <c r="O39" t="s">
        <v>253</v>
      </c>
      <c r="P39" t="s">
        <v>566</v>
      </c>
      <c r="R39">
        <v>4.16</v>
      </c>
      <c r="S39" s="2">
        <v>47289</v>
      </c>
      <c r="T39">
        <v>30</v>
      </c>
      <c r="Z39" s="1">
        <v>39816</v>
      </c>
    </row>
    <row r="40" spans="1:28" x14ac:dyDescent="0.3">
      <c r="A40">
        <v>5568</v>
      </c>
      <c r="C40" t="s">
        <v>1381</v>
      </c>
      <c r="D40" s="1">
        <v>995</v>
      </c>
      <c r="E40" s="1">
        <v>785</v>
      </c>
      <c r="G40" t="s">
        <v>2504</v>
      </c>
      <c r="I40" s="1">
        <v>3001</v>
      </c>
      <c r="J40" s="2">
        <v>45348</v>
      </c>
      <c r="K40" t="s">
        <v>114</v>
      </c>
      <c r="L40" t="s">
        <v>47</v>
      </c>
      <c r="M40" s="1">
        <v>3500</v>
      </c>
      <c r="N40">
        <v>5568</v>
      </c>
      <c r="O40" t="s">
        <v>528</v>
      </c>
      <c r="R40">
        <v>3.03</v>
      </c>
      <c r="S40" s="2">
        <v>46876</v>
      </c>
      <c r="T40">
        <v>16</v>
      </c>
      <c r="AA40" s="1">
        <v>25387</v>
      </c>
    </row>
    <row r="41" spans="1:28" x14ac:dyDescent="0.3">
      <c r="A41">
        <v>5567</v>
      </c>
      <c r="C41" t="s">
        <v>1677</v>
      </c>
      <c r="D41" s="1">
        <v>814</v>
      </c>
      <c r="E41" s="1">
        <v>836</v>
      </c>
      <c r="G41" t="s">
        <v>2505</v>
      </c>
      <c r="I41" s="1">
        <v>4001</v>
      </c>
      <c r="J41" s="2">
        <v>45348</v>
      </c>
      <c r="K41" t="s">
        <v>114</v>
      </c>
      <c r="L41" t="s">
        <v>47</v>
      </c>
      <c r="M41" s="1">
        <v>5000</v>
      </c>
      <c r="N41">
        <v>5567</v>
      </c>
      <c r="O41" t="s">
        <v>531</v>
      </c>
      <c r="P41" t="s">
        <v>2501</v>
      </c>
      <c r="R41">
        <v>3.98</v>
      </c>
      <c r="S41" s="2">
        <v>47224</v>
      </c>
      <c r="T41">
        <v>13</v>
      </c>
      <c r="AA41" s="1">
        <v>14290</v>
      </c>
    </row>
    <row r="42" spans="1:28" x14ac:dyDescent="0.3">
      <c r="A42">
        <v>5566</v>
      </c>
      <c r="B42" s="1">
        <v>2500</v>
      </c>
      <c r="C42" t="s">
        <v>2506</v>
      </c>
      <c r="D42" s="1">
        <v>861</v>
      </c>
      <c r="E42" s="1">
        <v>1650</v>
      </c>
      <c r="G42" t="s">
        <v>1252</v>
      </c>
      <c r="I42" s="1">
        <v>28409</v>
      </c>
      <c r="J42" s="2">
        <v>43866</v>
      </c>
      <c r="K42" t="s">
        <v>114</v>
      </c>
      <c r="L42" t="s">
        <v>47</v>
      </c>
      <c r="M42" s="1">
        <v>2000</v>
      </c>
      <c r="N42">
        <v>5566</v>
      </c>
      <c r="P42" t="s">
        <v>63</v>
      </c>
      <c r="R42">
        <v>3.67</v>
      </c>
      <c r="S42" s="2">
        <v>46957</v>
      </c>
      <c r="T42">
        <v>285</v>
      </c>
      <c r="U42" s="1">
        <v>59783</v>
      </c>
    </row>
    <row r="43" spans="1:28" x14ac:dyDescent="0.3">
      <c r="A43">
        <v>5528</v>
      </c>
      <c r="B43" s="1">
        <v>7700</v>
      </c>
      <c r="C43" t="s">
        <v>2507</v>
      </c>
      <c r="D43" s="1">
        <v>2701</v>
      </c>
      <c r="E43" s="1">
        <v>1766</v>
      </c>
      <c r="G43" t="s">
        <v>2508</v>
      </c>
      <c r="I43" s="1">
        <v>5000</v>
      </c>
      <c r="J43" s="2">
        <v>45322</v>
      </c>
      <c r="K43" t="s">
        <v>114</v>
      </c>
      <c r="L43" t="s">
        <v>47</v>
      </c>
      <c r="M43" s="1">
        <v>6000</v>
      </c>
      <c r="N43">
        <v>5528</v>
      </c>
      <c r="O43" t="s">
        <v>597</v>
      </c>
      <c r="P43" t="s">
        <v>469</v>
      </c>
      <c r="R43">
        <v>4.24</v>
      </c>
      <c r="S43" s="2">
        <v>47295</v>
      </c>
      <c r="T43">
        <v>29</v>
      </c>
      <c r="U43" s="1">
        <v>28531</v>
      </c>
    </row>
    <row r="44" spans="1:28" x14ac:dyDescent="0.3">
      <c r="A44">
        <v>5514</v>
      </c>
      <c r="C44" t="s">
        <v>459</v>
      </c>
      <c r="D44" s="1">
        <v>1901</v>
      </c>
      <c r="E44" s="1">
        <v>1277</v>
      </c>
      <c r="G44" t="s">
        <v>1212</v>
      </c>
      <c r="I44" s="1">
        <v>4150</v>
      </c>
      <c r="J44" s="2">
        <v>45316</v>
      </c>
      <c r="K44" t="s">
        <v>114</v>
      </c>
      <c r="L44" t="s">
        <v>47</v>
      </c>
      <c r="M44" s="1">
        <v>4000</v>
      </c>
      <c r="N44">
        <v>5514</v>
      </c>
      <c r="O44" t="s">
        <v>612</v>
      </c>
      <c r="P44" t="s">
        <v>1403</v>
      </c>
      <c r="R44">
        <v>3.48</v>
      </c>
      <c r="S44" s="2">
        <v>47041</v>
      </c>
      <c r="T44">
        <v>25</v>
      </c>
      <c r="U44" s="1">
        <v>43714</v>
      </c>
    </row>
    <row r="45" spans="1:28" x14ac:dyDescent="0.3">
      <c r="A45">
        <v>5477</v>
      </c>
      <c r="D45" s="1">
        <v>5116</v>
      </c>
      <c r="E45" s="1">
        <v>4496</v>
      </c>
      <c r="G45" t="s">
        <v>2509</v>
      </c>
      <c r="I45" s="1">
        <v>16000</v>
      </c>
      <c r="J45" s="2">
        <v>45294</v>
      </c>
      <c r="K45" t="s">
        <v>114</v>
      </c>
      <c r="L45" t="s">
        <v>47</v>
      </c>
      <c r="M45" s="1">
        <v>17000</v>
      </c>
      <c r="N45">
        <v>5477</v>
      </c>
      <c r="O45" t="s">
        <v>673</v>
      </c>
      <c r="P45" t="s">
        <v>63</v>
      </c>
      <c r="R45">
        <v>4.17</v>
      </c>
      <c r="S45" s="2">
        <v>47295</v>
      </c>
      <c r="T45">
        <v>52</v>
      </c>
      <c r="AB45" s="1">
        <v>37540</v>
      </c>
    </row>
    <row r="46" spans="1:28" x14ac:dyDescent="0.3">
      <c r="A46">
        <v>5295</v>
      </c>
      <c r="D46" s="1">
        <v>11174</v>
      </c>
      <c r="E46" s="1">
        <v>9007</v>
      </c>
      <c r="G46" t="s">
        <v>2089</v>
      </c>
      <c r="I46" s="1">
        <v>17800</v>
      </c>
      <c r="J46" s="2">
        <v>45146</v>
      </c>
      <c r="K46" t="s">
        <v>114</v>
      </c>
      <c r="L46" t="s">
        <v>42</v>
      </c>
      <c r="M46" s="1">
        <v>35000</v>
      </c>
      <c r="N46">
        <v>5295</v>
      </c>
      <c r="O46" t="s">
        <v>921</v>
      </c>
      <c r="P46" t="s">
        <v>1165</v>
      </c>
      <c r="R46">
        <v>4.42</v>
      </c>
      <c r="S46" s="2">
        <v>47385</v>
      </c>
      <c r="T46">
        <v>2</v>
      </c>
      <c r="X46" s="1">
        <v>74774</v>
      </c>
    </row>
    <row r="47" spans="1:28" x14ac:dyDescent="0.3">
      <c r="A47">
        <v>4077</v>
      </c>
      <c r="D47" s="1">
        <v>17993</v>
      </c>
      <c r="E47" s="1">
        <v>16392</v>
      </c>
      <c r="G47" t="s">
        <v>2233</v>
      </c>
      <c r="I47" s="1">
        <v>58761</v>
      </c>
      <c r="J47" s="2">
        <v>44404</v>
      </c>
      <c r="K47" t="s">
        <v>114</v>
      </c>
      <c r="L47" t="s">
        <v>42</v>
      </c>
      <c r="M47" s="1">
        <v>60000</v>
      </c>
      <c r="N47">
        <v>4077</v>
      </c>
      <c r="O47" t="s">
        <v>2189</v>
      </c>
      <c r="P47" t="s">
        <v>2256</v>
      </c>
      <c r="R47">
        <v>3.19</v>
      </c>
      <c r="S47" s="2">
        <v>46936</v>
      </c>
      <c r="T47">
        <v>403</v>
      </c>
      <c r="U47" s="1">
        <v>331755</v>
      </c>
    </row>
    <row r="48" spans="1:28" x14ac:dyDescent="0.3">
      <c r="A48">
        <v>3965</v>
      </c>
      <c r="D48" s="1">
        <v>10900</v>
      </c>
      <c r="E48" s="1">
        <v>9770</v>
      </c>
      <c r="G48" t="s">
        <v>2510</v>
      </c>
      <c r="I48" s="1">
        <v>27778</v>
      </c>
      <c r="J48" s="2">
        <v>44233</v>
      </c>
      <c r="K48" t="s">
        <v>114</v>
      </c>
      <c r="L48" t="s">
        <v>42</v>
      </c>
      <c r="M48" s="1">
        <v>50000</v>
      </c>
      <c r="N48">
        <v>3965</v>
      </c>
      <c r="O48" t="s">
        <v>2306</v>
      </c>
      <c r="P48" t="s">
        <v>2511</v>
      </c>
      <c r="R48">
        <v>4.29</v>
      </c>
      <c r="S48" s="2">
        <v>47338</v>
      </c>
      <c r="T48">
        <v>315</v>
      </c>
      <c r="U48" s="1">
        <v>129008</v>
      </c>
    </row>
    <row r="49" spans="1:33" x14ac:dyDescent="0.3">
      <c r="A49">
        <v>3738</v>
      </c>
      <c r="D49" s="1">
        <v>234</v>
      </c>
      <c r="E49" s="1">
        <v>454</v>
      </c>
      <c r="G49" t="s">
        <v>871</v>
      </c>
      <c r="I49" s="1">
        <v>7300</v>
      </c>
      <c r="J49" s="2">
        <v>43928</v>
      </c>
      <c r="K49" t="s">
        <v>114</v>
      </c>
      <c r="L49" t="s">
        <v>502</v>
      </c>
      <c r="M49" s="1">
        <v>1537</v>
      </c>
      <c r="N49">
        <v>3738</v>
      </c>
      <c r="O49" t="s">
        <v>2512</v>
      </c>
      <c r="P49" t="s">
        <v>508</v>
      </c>
      <c r="R49">
        <v>4.2699999999999996</v>
      </c>
      <c r="S49" s="2">
        <v>47332</v>
      </c>
      <c r="T49">
        <v>8</v>
      </c>
      <c r="AC49" s="1">
        <v>8857</v>
      </c>
    </row>
    <row r="50" spans="1:33" x14ac:dyDescent="0.3">
      <c r="A50">
        <v>3660</v>
      </c>
      <c r="D50" s="1">
        <v>27493</v>
      </c>
      <c r="E50" s="1">
        <v>25976</v>
      </c>
      <c r="G50" t="s">
        <v>2513</v>
      </c>
      <c r="I50" s="1">
        <v>136400</v>
      </c>
      <c r="J50" s="2">
        <v>44119</v>
      </c>
      <c r="K50" t="s">
        <v>114</v>
      </c>
      <c r="L50" t="s">
        <v>42</v>
      </c>
      <c r="M50" s="1">
        <v>47782</v>
      </c>
      <c r="N50">
        <v>3660</v>
      </c>
      <c r="O50" t="s">
        <v>2514</v>
      </c>
      <c r="P50" t="s">
        <v>2515</v>
      </c>
      <c r="R50">
        <v>6.73</v>
      </c>
      <c r="S50" s="2">
        <v>48228</v>
      </c>
      <c r="T50">
        <v>109</v>
      </c>
      <c r="AD50" s="1">
        <v>273822</v>
      </c>
    </row>
    <row r="51" spans="1:33" x14ac:dyDescent="0.3">
      <c r="A51">
        <v>6160</v>
      </c>
      <c r="B51" s="1">
        <v>39700</v>
      </c>
      <c r="C51" t="s">
        <v>1851</v>
      </c>
      <c r="D51" s="1">
        <v>3055</v>
      </c>
      <c r="E51" s="1">
        <v>3070</v>
      </c>
      <c r="G51" t="s">
        <v>2516</v>
      </c>
      <c r="K51" t="s">
        <v>38</v>
      </c>
      <c r="L51" t="s">
        <v>42</v>
      </c>
      <c r="M51" s="1">
        <v>15000</v>
      </c>
      <c r="N51">
        <v>6160</v>
      </c>
      <c r="O51" t="s">
        <v>2517</v>
      </c>
      <c r="P51" t="s">
        <v>2518</v>
      </c>
      <c r="T51">
        <v>2</v>
      </c>
      <c r="AA51" s="1">
        <v>31237</v>
      </c>
    </row>
    <row r="52" spans="1:33" x14ac:dyDescent="0.3">
      <c r="A52">
        <v>6145</v>
      </c>
      <c r="B52" s="1">
        <v>282400</v>
      </c>
      <c r="C52" t="s">
        <v>1101</v>
      </c>
      <c r="D52" s="1">
        <v>43432</v>
      </c>
      <c r="E52" s="1">
        <v>44072</v>
      </c>
      <c r="G52" t="s">
        <v>578</v>
      </c>
      <c r="K52" t="s">
        <v>38</v>
      </c>
      <c r="L52" t="s">
        <v>52</v>
      </c>
      <c r="M52" s="1">
        <v>200000</v>
      </c>
      <c r="N52">
        <v>6145</v>
      </c>
      <c r="O52" t="s">
        <v>2519</v>
      </c>
      <c r="P52" t="s">
        <v>402</v>
      </c>
      <c r="T52">
        <v>34</v>
      </c>
      <c r="AC52" s="1">
        <v>235724</v>
      </c>
    </row>
    <row r="53" spans="1:33" x14ac:dyDescent="0.3">
      <c r="A53">
        <v>6146</v>
      </c>
      <c r="B53" s="1">
        <v>57400</v>
      </c>
      <c r="C53" t="s">
        <v>2215</v>
      </c>
      <c r="D53" s="1">
        <v>6350</v>
      </c>
      <c r="E53" s="1">
        <v>6461</v>
      </c>
      <c r="G53" t="s">
        <v>2520</v>
      </c>
      <c r="K53" t="s">
        <v>38</v>
      </c>
      <c r="L53" t="s">
        <v>42</v>
      </c>
      <c r="M53" s="1">
        <v>30000</v>
      </c>
      <c r="N53">
        <v>6146</v>
      </c>
      <c r="O53" t="s">
        <v>2521</v>
      </c>
      <c r="P53" t="s">
        <v>1378</v>
      </c>
      <c r="T53">
        <v>42</v>
      </c>
      <c r="AA53" s="1">
        <v>53353</v>
      </c>
    </row>
    <row r="54" spans="1:33" x14ac:dyDescent="0.3">
      <c r="A54">
        <v>6144</v>
      </c>
      <c r="B54" s="1">
        <v>132700</v>
      </c>
      <c r="C54" t="s">
        <v>628</v>
      </c>
      <c r="D54" s="1">
        <v>12859</v>
      </c>
      <c r="E54" s="1">
        <v>10292</v>
      </c>
      <c r="G54" t="s">
        <v>2522</v>
      </c>
      <c r="K54" t="s">
        <v>38</v>
      </c>
      <c r="L54" t="s">
        <v>52</v>
      </c>
      <c r="M54" s="1">
        <v>50000</v>
      </c>
      <c r="N54">
        <v>6144</v>
      </c>
      <c r="O54" t="s">
        <v>2523</v>
      </c>
      <c r="P54" t="s">
        <v>49</v>
      </c>
      <c r="T54">
        <v>252</v>
      </c>
      <c r="W54" s="1">
        <v>90398</v>
      </c>
    </row>
    <row r="55" spans="1:33" x14ac:dyDescent="0.3">
      <c r="A55">
        <v>6142</v>
      </c>
      <c r="B55" s="1">
        <v>17100</v>
      </c>
      <c r="C55" t="s">
        <v>747</v>
      </c>
      <c r="D55" s="1">
        <v>2824</v>
      </c>
      <c r="E55" s="1">
        <v>2281</v>
      </c>
      <c r="G55" t="s">
        <v>2524</v>
      </c>
      <c r="K55" t="s">
        <v>38</v>
      </c>
      <c r="L55" t="s">
        <v>42</v>
      </c>
      <c r="M55" s="1">
        <v>5000</v>
      </c>
      <c r="N55">
        <v>6142</v>
      </c>
      <c r="O55" t="s">
        <v>2525</v>
      </c>
      <c r="P55" t="s">
        <v>830</v>
      </c>
      <c r="T55">
        <v>3</v>
      </c>
      <c r="AE55" s="1">
        <v>12670</v>
      </c>
    </row>
    <row r="56" spans="1:33" x14ac:dyDescent="0.3">
      <c r="A56">
        <v>6153</v>
      </c>
      <c r="B56" s="1">
        <v>23300</v>
      </c>
      <c r="C56" t="s">
        <v>459</v>
      </c>
      <c r="D56" s="1">
        <v>5091</v>
      </c>
      <c r="E56" s="1">
        <v>4153</v>
      </c>
      <c r="G56" t="s">
        <v>2526</v>
      </c>
      <c r="K56" t="s">
        <v>57</v>
      </c>
      <c r="L56" t="s">
        <v>42</v>
      </c>
      <c r="M56" s="1">
        <v>10000</v>
      </c>
      <c r="N56">
        <v>6153</v>
      </c>
      <c r="O56" t="s">
        <v>2527</v>
      </c>
      <c r="P56" t="s">
        <v>1604</v>
      </c>
      <c r="R56">
        <v>30</v>
      </c>
      <c r="S56" s="2">
        <v>56718</v>
      </c>
      <c r="T56">
        <v>63</v>
      </c>
      <c r="AF56" s="1">
        <v>13360</v>
      </c>
    </row>
    <row r="57" spans="1:33" x14ac:dyDescent="0.3">
      <c r="A57">
        <v>6132</v>
      </c>
      <c r="B57" s="1">
        <v>161000</v>
      </c>
      <c r="C57" t="s">
        <v>2528</v>
      </c>
      <c r="D57" s="1">
        <v>16850</v>
      </c>
      <c r="E57" s="1">
        <v>14362</v>
      </c>
      <c r="G57" t="s">
        <v>2529</v>
      </c>
      <c r="K57" t="s">
        <v>38</v>
      </c>
      <c r="L57" t="s">
        <v>52</v>
      </c>
      <c r="M57" s="1">
        <v>65000</v>
      </c>
      <c r="N57">
        <v>6132</v>
      </c>
      <c r="O57" t="s">
        <v>2530</v>
      </c>
      <c r="P57" t="s">
        <v>485</v>
      </c>
      <c r="T57">
        <v>360</v>
      </c>
      <c r="AA57" s="1">
        <v>118752</v>
      </c>
    </row>
    <row r="58" spans="1:33" x14ac:dyDescent="0.3">
      <c r="A58">
        <v>5318</v>
      </c>
      <c r="B58" s="1">
        <v>100699</v>
      </c>
      <c r="C58" t="s">
        <v>2149</v>
      </c>
      <c r="D58" s="1">
        <v>12372</v>
      </c>
      <c r="E58" s="1">
        <v>17913</v>
      </c>
      <c r="G58" t="s">
        <v>159</v>
      </c>
      <c r="I58" s="1">
        <v>140000</v>
      </c>
      <c r="J58" s="2">
        <v>45172</v>
      </c>
      <c r="K58" t="s">
        <v>38</v>
      </c>
      <c r="L58" t="s">
        <v>42</v>
      </c>
      <c r="N58">
        <v>5318</v>
      </c>
      <c r="O58" t="s">
        <v>892</v>
      </c>
      <c r="P58" t="s">
        <v>775</v>
      </c>
      <c r="T58">
        <v>52</v>
      </c>
      <c r="W58" s="1">
        <v>219481</v>
      </c>
    </row>
    <row r="59" spans="1:33" x14ac:dyDescent="0.3">
      <c r="A59">
        <v>5963</v>
      </c>
      <c r="B59" s="1">
        <v>63800</v>
      </c>
      <c r="C59" t="s">
        <v>2531</v>
      </c>
      <c r="D59" s="1">
        <v>2559</v>
      </c>
      <c r="E59" s="1">
        <v>2573</v>
      </c>
      <c r="G59" t="s">
        <v>2532</v>
      </c>
      <c r="H59">
        <v>1</v>
      </c>
      <c r="K59" t="s">
        <v>38</v>
      </c>
      <c r="L59" t="s">
        <v>36</v>
      </c>
      <c r="M59" s="1">
        <v>35000</v>
      </c>
      <c r="N59">
        <v>5963</v>
      </c>
      <c r="P59" t="s">
        <v>2533</v>
      </c>
      <c r="AG59" s="1">
        <v>57924</v>
      </c>
    </row>
    <row r="60" spans="1:33" x14ac:dyDescent="0.3">
      <c r="A60">
        <v>5875</v>
      </c>
      <c r="B60" s="1">
        <v>118000</v>
      </c>
      <c r="C60" t="s">
        <v>269</v>
      </c>
      <c r="D60" s="1">
        <v>19022</v>
      </c>
      <c r="E60" s="1">
        <v>18880</v>
      </c>
      <c r="G60" t="s">
        <v>2534</v>
      </c>
      <c r="K60" t="s">
        <v>38</v>
      </c>
      <c r="L60" t="s">
        <v>52</v>
      </c>
      <c r="M60" s="1">
        <v>50000</v>
      </c>
      <c r="N60">
        <v>5875</v>
      </c>
      <c r="O60" t="s">
        <v>2535</v>
      </c>
      <c r="P60" t="s">
        <v>1300</v>
      </c>
      <c r="T60">
        <v>53</v>
      </c>
      <c r="AF60" s="1">
        <v>67244</v>
      </c>
    </row>
    <row r="61" spans="1:33" x14ac:dyDescent="0.3">
      <c r="A61">
        <v>6127</v>
      </c>
      <c r="B61" s="1">
        <v>150908</v>
      </c>
      <c r="C61" t="s">
        <v>2536</v>
      </c>
      <c r="D61" s="1">
        <v>8464</v>
      </c>
      <c r="E61" s="1">
        <v>8192</v>
      </c>
      <c r="G61" t="s">
        <v>2537</v>
      </c>
      <c r="K61" t="s">
        <v>38</v>
      </c>
      <c r="L61" t="s">
        <v>36</v>
      </c>
      <c r="M61" s="1">
        <v>1</v>
      </c>
      <c r="N61">
        <v>6127</v>
      </c>
      <c r="O61" t="s">
        <v>2538</v>
      </c>
      <c r="P61" t="s">
        <v>375</v>
      </c>
      <c r="T61">
        <v>491</v>
      </c>
      <c r="AB61" s="1">
        <v>89647</v>
      </c>
    </row>
    <row r="62" spans="1:33" x14ac:dyDescent="0.3">
      <c r="A62">
        <v>3762</v>
      </c>
      <c r="B62" s="1">
        <v>3701</v>
      </c>
      <c r="C62" t="s">
        <v>2539</v>
      </c>
      <c r="D62" s="1">
        <v>1451</v>
      </c>
      <c r="E62" s="1">
        <v>1420</v>
      </c>
      <c r="G62" t="s">
        <v>2463</v>
      </c>
      <c r="H62">
        <v>1</v>
      </c>
      <c r="I62" s="1">
        <v>9650</v>
      </c>
      <c r="J62" s="2">
        <v>43968</v>
      </c>
      <c r="K62" t="s">
        <v>114</v>
      </c>
      <c r="L62" t="s">
        <v>47</v>
      </c>
      <c r="N62">
        <v>3762</v>
      </c>
      <c r="O62" t="s">
        <v>2441</v>
      </c>
      <c r="P62" t="s">
        <v>2540</v>
      </c>
      <c r="R62">
        <v>3.49</v>
      </c>
      <c r="S62" s="2">
        <v>47020</v>
      </c>
      <c r="AB62" s="1">
        <v>38100</v>
      </c>
    </row>
    <row r="63" spans="1:33" x14ac:dyDescent="0.3">
      <c r="A63">
        <v>5703</v>
      </c>
      <c r="B63" s="1">
        <v>27100</v>
      </c>
      <c r="C63" t="s">
        <v>2541</v>
      </c>
      <c r="D63" s="1">
        <v>2594</v>
      </c>
      <c r="E63" s="1">
        <v>2552</v>
      </c>
      <c r="G63" t="s">
        <v>2542</v>
      </c>
      <c r="H63">
        <v>1</v>
      </c>
      <c r="I63" s="1">
        <v>26600</v>
      </c>
      <c r="J63" s="2">
        <v>45431</v>
      </c>
      <c r="K63" t="s">
        <v>57</v>
      </c>
      <c r="L63" t="s">
        <v>42</v>
      </c>
      <c r="M63" s="1">
        <v>13300</v>
      </c>
      <c r="N63">
        <v>5703</v>
      </c>
      <c r="O63" t="s">
        <v>217</v>
      </c>
      <c r="P63" t="s">
        <v>439</v>
      </c>
      <c r="R63">
        <v>29.14</v>
      </c>
      <c r="S63" s="2">
        <v>56388</v>
      </c>
      <c r="U63" s="1">
        <v>35798</v>
      </c>
    </row>
    <row r="64" spans="1:33" x14ac:dyDescent="0.3">
      <c r="A64">
        <v>6083</v>
      </c>
      <c r="B64" s="1">
        <v>30800</v>
      </c>
      <c r="C64" t="s">
        <v>730</v>
      </c>
      <c r="D64" s="1">
        <v>6405</v>
      </c>
      <c r="E64" s="1">
        <v>12111</v>
      </c>
      <c r="G64" t="s">
        <v>1342</v>
      </c>
      <c r="K64" t="s">
        <v>38</v>
      </c>
      <c r="L64" t="s">
        <v>42</v>
      </c>
      <c r="M64" s="1">
        <v>20000</v>
      </c>
      <c r="N64">
        <v>6083</v>
      </c>
      <c r="O64" t="s">
        <v>2543</v>
      </c>
      <c r="P64" t="s">
        <v>165</v>
      </c>
      <c r="T64">
        <v>21</v>
      </c>
      <c r="AF64" s="1">
        <v>41119</v>
      </c>
    </row>
    <row r="65" spans="1:36" x14ac:dyDescent="0.3">
      <c r="A65">
        <v>6108</v>
      </c>
      <c r="B65" s="1">
        <v>37500</v>
      </c>
      <c r="C65" t="s">
        <v>1972</v>
      </c>
      <c r="D65" s="1">
        <v>8414</v>
      </c>
      <c r="E65" s="1">
        <v>7198</v>
      </c>
      <c r="G65" t="s">
        <v>1102</v>
      </c>
      <c r="K65" t="s">
        <v>2544</v>
      </c>
      <c r="L65" t="s">
        <v>36</v>
      </c>
      <c r="M65" s="1">
        <v>15000</v>
      </c>
      <c r="N65">
        <v>6108</v>
      </c>
      <c r="P65" t="s">
        <v>2545</v>
      </c>
      <c r="T65">
        <v>796</v>
      </c>
      <c r="AE65" s="1">
        <v>31097</v>
      </c>
      <c r="AH65" s="1">
        <v>50000</v>
      </c>
    </row>
    <row r="66" spans="1:36" x14ac:dyDescent="0.3">
      <c r="A66">
        <v>6104</v>
      </c>
      <c r="B66" s="1">
        <v>22000</v>
      </c>
      <c r="C66" t="s">
        <v>1601</v>
      </c>
      <c r="D66" s="1">
        <v>2689</v>
      </c>
      <c r="E66" s="1">
        <v>3060</v>
      </c>
      <c r="G66" t="s">
        <v>1599</v>
      </c>
      <c r="K66" t="s">
        <v>57</v>
      </c>
      <c r="L66" t="s">
        <v>42</v>
      </c>
      <c r="M66" s="1">
        <v>10500</v>
      </c>
      <c r="N66">
        <v>6104</v>
      </c>
      <c r="O66" t="s">
        <v>2546</v>
      </c>
      <c r="P66" t="s">
        <v>1809</v>
      </c>
      <c r="R66">
        <v>30</v>
      </c>
      <c r="S66" s="2">
        <v>56699</v>
      </c>
      <c r="T66">
        <v>83</v>
      </c>
      <c r="AI66" s="1">
        <v>89289</v>
      </c>
    </row>
    <row r="67" spans="1:36" x14ac:dyDescent="0.3">
      <c r="A67">
        <v>6106</v>
      </c>
      <c r="B67" s="1">
        <v>56700</v>
      </c>
      <c r="C67" t="s">
        <v>2547</v>
      </c>
      <c r="D67" s="1">
        <v>3488</v>
      </c>
      <c r="E67" s="1">
        <v>3533</v>
      </c>
      <c r="G67" t="s">
        <v>2548</v>
      </c>
      <c r="K67" t="s">
        <v>38</v>
      </c>
      <c r="L67" t="s">
        <v>42</v>
      </c>
      <c r="M67" s="1">
        <v>8000</v>
      </c>
      <c r="N67">
        <v>6106</v>
      </c>
      <c r="O67" t="s">
        <v>2549</v>
      </c>
      <c r="P67" t="s">
        <v>2550</v>
      </c>
      <c r="T67">
        <v>49</v>
      </c>
      <c r="W67" s="1">
        <v>31344</v>
      </c>
    </row>
    <row r="68" spans="1:36" x14ac:dyDescent="0.3">
      <c r="A68">
        <v>6122</v>
      </c>
      <c r="B68" s="1">
        <v>151500</v>
      </c>
      <c r="C68" t="s">
        <v>2551</v>
      </c>
      <c r="D68" s="1">
        <v>9598</v>
      </c>
      <c r="E68" s="1">
        <v>9647</v>
      </c>
      <c r="G68" t="s">
        <v>2532</v>
      </c>
      <c r="H68">
        <v>1</v>
      </c>
      <c r="K68" t="s">
        <v>38</v>
      </c>
      <c r="L68" t="s">
        <v>36</v>
      </c>
      <c r="M68" s="1">
        <v>75000</v>
      </c>
      <c r="N68">
        <v>6122</v>
      </c>
      <c r="P68" t="s">
        <v>1378</v>
      </c>
      <c r="AG68" s="1">
        <v>217214</v>
      </c>
    </row>
    <row r="69" spans="1:36" x14ac:dyDescent="0.3">
      <c r="A69">
        <v>6089</v>
      </c>
      <c r="B69" s="1">
        <v>46000</v>
      </c>
      <c r="C69" t="s">
        <v>2552</v>
      </c>
      <c r="D69" s="1">
        <v>4439</v>
      </c>
      <c r="E69" s="1">
        <v>4406</v>
      </c>
      <c r="G69" t="s">
        <v>596</v>
      </c>
      <c r="K69" t="s">
        <v>57</v>
      </c>
      <c r="L69" t="s">
        <v>42</v>
      </c>
      <c r="M69" s="1">
        <v>12500</v>
      </c>
      <c r="N69">
        <v>6089</v>
      </c>
      <c r="O69" t="s">
        <v>2553</v>
      </c>
      <c r="P69" t="s">
        <v>1700</v>
      </c>
      <c r="R69">
        <v>30</v>
      </c>
      <c r="S69" s="2">
        <v>56692</v>
      </c>
      <c r="T69">
        <v>86</v>
      </c>
      <c r="AA69" s="1">
        <v>83047</v>
      </c>
    </row>
    <row r="70" spans="1:36" x14ac:dyDescent="0.3">
      <c r="A70">
        <v>6094</v>
      </c>
      <c r="B70" s="1">
        <v>69998</v>
      </c>
      <c r="C70" t="s">
        <v>2554</v>
      </c>
      <c r="D70" s="1">
        <v>4926</v>
      </c>
      <c r="E70" s="1">
        <v>4335</v>
      </c>
      <c r="G70" t="s">
        <v>2555</v>
      </c>
      <c r="K70" t="s">
        <v>38</v>
      </c>
      <c r="L70" t="s">
        <v>42</v>
      </c>
      <c r="M70" s="1">
        <v>15000</v>
      </c>
      <c r="N70">
        <v>6094</v>
      </c>
      <c r="O70" t="s">
        <v>2556</v>
      </c>
      <c r="P70" t="s">
        <v>2557</v>
      </c>
      <c r="T70">
        <v>18</v>
      </c>
      <c r="AF70" s="1">
        <v>13006</v>
      </c>
    </row>
    <row r="71" spans="1:36" x14ac:dyDescent="0.3">
      <c r="A71">
        <v>6080</v>
      </c>
      <c r="B71" s="1">
        <v>979200</v>
      </c>
      <c r="C71" t="s">
        <v>2558</v>
      </c>
      <c r="D71" s="1">
        <v>63986</v>
      </c>
      <c r="E71" s="1">
        <v>64317</v>
      </c>
      <c r="G71" t="s">
        <v>2532</v>
      </c>
      <c r="H71">
        <v>1</v>
      </c>
      <c r="K71" t="s">
        <v>38</v>
      </c>
      <c r="L71" t="s">
        <v>36</v>
      </c>
      <c r="M71" s="1">
        <v>445000</v>
      </c>
      <c r="N71">
        <v>6080</v>
      </c>
      <c r="P71" t="s">
        <v>2559</v>
      </c>
      <c r="AG71" s="1">
        <v>1448157</v>
      </c>
    </row>
    <row r="72" spans="1:36" x14ac:dyDescent="0.3">
      <c r="A72">
        <v>6105</v>
      </c>
      <c r="B72" s="1">
        <v>65888</v>
      </c>
      <c r="C72" t="s">
        <v>2560</v>
      </c>
      <c r="D72" s="1">
        <v>7653</v>
      </c>
      <c r="E72" s="1">
        <v>8270</v>
      </c>
      <c r="G72" t="s">
        <v>2561</v>
      </c>
      <c r="K72" t="s">
        <v>38</v>
      </c>
      <c r="L72" t="s">
        <v>42</v>
      </c>
      <c r="M72" s="1">
        <v>15000</v>
      </c>
      <c r="N72">
        <v>6105</v>
      </c>
      <c r="O72" t="s">
        <v>2562</v>
      </c>
      <c r="P72" t="s">
        <v>2563</v>
      </c>
      <c r="T72">
        <v>36</v>
      </c>
      <c r="AC72" s="1">
        <v>47211</v>
      </c>
    </row>
    <row r="73" spans="1:36" x14ac:dyDescent="0.3">
      <c r="A73">
        <v>4914</v>
      </c>
      <c r="B73" s="1">
        <v>7100</v>
      </c>
      <c r="C73" t="s">
        <v>2564</v>
      </c>
      <c r="D73" s="1">
        <v>523</v>
      </c>
      <c r="E73" s="1">
        <v>478</v>
      </c>
      <c r="G73" t="s">
        <v>2565</v>
      </c>
      <c r="H73">
        <v>1</v>
      </c>
      <c r="I73" s="1">
        <v>6425</v>
      </c>
      <c r="J73" s="2">
        <v>44874</v>
      </c>
      <c r="K73" t="s">
        <v>38</v>
      </c>
      <c r="L73" t="s">
        <v>47</v>
      </c>
      <c r="M73" s="1">
        <v>1000</v>
      </c>
      <c r="N73">
        <v>4914</v>
      </c>
      <c r="O73" t="s">
        <v>1828</v>
      </c>
      <c r="P73" t="s">
        <v>2496</v>
      </c>
      <c r="W73" s="1">
        <v>7782</v>
      </c>
    </row>
    <row r="74" spans="1:36" x14ac:dyDescent="0.3">
      <c r="A74">
        <v>6078</v>
      </c>
      <c r="B74" s="1">
        <v>59200</v>
      </c>
      <c r="C74" t="s">
        <v>2566</v>
      </c>
      <c r="D74" s="1">
        <v>3098</v>
      </c>
      <c r="E74" s="1">
        <v>2942</v>
      </c>
      <c r="G74" t="s">
        <v>2567</v>
      </c>
      <c r="H74">
        <v>1</v>
      </c>
      <c r="K74" t="s">
        <v>38</v>
      </c>
      <c r="L74" t="s">
        <v>42</v>
      </c>
      <c r="M74" s="1">
        <v>7500</v>
      </c>
      <c r="N74">
        <v>6078</v>
      </c>
      <c r="O74" t="s">
        <v>208</v>
      </c>
      <c r="P74" t="s">
        <v>2568</v>
      </c>
      <c r="AC74" s="1">
        <v>16759</v>
      </c>
    </row>
    <row r="75" spans="1:36" x14ac:dyDescent="0.3">
      <c r="A75">
        <v>6103</v>
      </c>
      <c r="B75" s="1">
        <v>66000</v>
      </c>
      <c r="C75" t="s">
        <v>1655</v>
      </c>
      <c r="D75" s="1">
        <v>8264</v>
      </c>
      <c r="E75" s="1">
        <v>11158</v>
      </c>
      <c r="G75" t="s">
        <v>1252</v>
      </c>
      <c r="H75">
        <v>1</v>
      </c>
      <c r="K75" t="s">
        <v>38</v>
      </c>
      <c r="L75" t="s">
        <v>42</v>
      </c>
      <c r="M75" s="1">
        <v>25000</v>
      </c>
      <c r="N75">
        <v>6103</v>
      </c>
      <c r="O75" t="s">
        <v>2569</v>
      </c>
      <c r="P75" t="s">
        <v>1195</v>
      </c>
      <c r="AJ75" s="1">
        <v>69700</v>
      </c>
    </row>
    <row r="76" spans="1:36" x14ac:dyDescent="0.3">
      <c r="A76">
        <v>6081</v>
      </c>
      <c r="B76" s="1">
        <v>27005</v>
      </c>
      <c r="C76" t="s">
        <v>2570</v>
      </c>
      <c r="D76" s="1">
        <v>1744</v>
      </c>
      <c r="E76" s="1">
        <v>1766</v>
      </c>
      <c r="G76" t="s">
        <v>2548</v>
      </c>
      <c r="K76" t="s">
        <v>38</v>
      </c>
      <c r="L76" t="s">
        <v>42</v>
      </c>
      <c r="M76" s="1">
        <v>7500</v>
      </c>
      <c r="N76">
        <v>6081</v>
      </c>
      <c r="O76" t="s">
        <v>1736</v>
      </c>
      <c r="P76" t="s">
        <v>2571</v>
      </c>
      <c r="T76">
        <v>49</v>
      </c>
      <c r="W76" s="1">
        <v>15672</v>
      </c>
    </row>
    <row r="77" spans="1:36" x14ac:dyDescent="0.3">
      <c r="A77">
        <v>6062</v>
      </c>
      <c r="B77" s="1">
        <v>34500</v>
      </c>
      <c r="C77" t="s">
        <v>2572</v>
      </c>
      <c r="D77" s="1">
        <v>39310</v>
      </c>
      <c r="E77" s="1">
        <v>16665</v>
      </c>
      <c r="G77" t="s">
        <v>2573</v>
      </c>
      <c r="K77" t="s">
        <v>2544</v>
      </c>
      <c r="L77" t="s">
        <v>36</v>
      </c>
      <c r="M77" s="1">
        <v>15000</v>
      </c>
      <c r="N77">
        <v>6062</v>
      </c>
      <c r="O77" t="s">
        <v>2574</v>
      </c>
      <c r="P77" t="s">
        <v>2575</v>
      </c>
      <c r="T77">
        <v>10</v>
      </c>
      <c r="AE77" s="1">
        <v>145132</v>
      </c>
      <c r="AH77" s="1">
        <v>56000</v>
      </c>
    </row>
    <row r="78" spans="1:36" x14ac:dyDescent="0.3">
      <c r="A78">
        <v>6093</v>
      </c>
      <c r="B78" s="1">
        <v>293100</v>
      </c>
      <c r="C78" t="s">
        <v>2506</v>
      </c>
      <c r="D78" s="1">
        <v>101100</v>
      </c>
      <c r="E78" s="1">
        <v>88887</v>
      </c>
      <c r="G78" t="s">
        <v>1197</v>
      </c>
      <c r="K78" t="s">
        <v>2544</v>
      </c>
      <c r="L78" t="s">
        <v>36</v>
      </c>
      <c r="M78" s="1">
        <v>190000</v>
      </c>
      <c r="N78">
        <v>6093</v>
      </c>
      <c r="P78" t="s">
        <v>1774</v>
      </c>
      <c r="T78">
        <v>56</v>
      </c>
      <c r="X78" s="1">
        <v>490664</v>
      </c>
      <c r="AH78" s="1">
        <v>575000</v>
      </c>
    </row>
    <row r="79" spans="1:36" x14ac:dyDescent="0.3">
      <c r="A79">
        <v>5192</v>
      </c>
      <c r="B79" s="1">
        <v>4850</v>
      </c>
      <c r="C79" t="s">
        <v>2576</v>
      </c>
      <c r="D79" s="1">
        <v>280</v>
      </c>
      <c r="E79" s="1">
        <v>362</v>
      </c>
      <c r="G79" t="s">
        <v>1849</v>
      </c>
      <c r="I79" s="1">
        <v>4250</v>
      </c>
      <c r="J79" s="2">
        <v>45077</v>
      </c>
      <c r="K79" t="s">
        <v>38</v>
      </c>
      <c r="L79" t="s">
        <v>47</v>
      </c>
      <c r="M79" s="1">
        <v>4750</v>
      </c>
      <c r="N79">
        <v>5192</v>
      </c>
      <c r="O79" t="s">
        <v>1069</v>
      </c>
      <c r="P79" t="s">
        <v>2577</v>
      </c>
      <c r="T79">
        <v>16</v>
      </c>
      <c r="Y79" s="1">
        <v>3431</v>
      </c>
    </row>
    <row r="80" spans="1:36" x14ac:dyDescent="0.3">
      <c r="A80">
        <v>6092</v>
      </c>
      <c r="B80" s="1">
        <v>155051</v>
      </c>
      <c r="C80" t="s">
        <v>2578</v>
      </c>
      <c r="D80" s="1">
        <v>13373</v>
      </c>
      <c r="E80" s="1">
        <v>14523</v>
      </c>
      <c r="G80" t="s">
        <v>2579</v>
      </c>
      <c r="K80" t="s">
        <v>38</v>
      </c>
      <c r="L80" t="s">
        <v>52</v>
      </c>
      <c r="M80" s="1">
        <v>60000</v>
      </c>
      <c r="N80">
        <v>6092</v>
      </c>
      <c r="O80" t="s">
        <v>2580</v>
      </c>
      <c r="P80" t="s">
        <v>2581</v>
      </c>
      <c r="T80">
        <v>185</v>
      </c>
      <c r="Y80" s="1">
        <v>153859</v>
      </c>
    </row>
    <row r="81" spans="1:38" x14ac:dyDescent="0.3">
      <c r="A81">
        <v>5447</v>
      </c>
      <c r="B81" s="1">
        <v>12000</v>
      </c>
      <c r="C81" t="s">
        <v>2582</v>
      </c>
      <c r="D81" s="1">
        <v>847</v>
      </c>
      <c r="E81" s="1">
        <v>1392</v>
      </c>
      <c r="G81" t="s">
        <v>2398</v>
      </c>
      <c r="I81" s="1">
        <v>6000</v>
      </c>
      <c r="J81" s="2">
        <v>45264</v>
      </c>
      <c r="K81" t="s">
        <v>114</v>
      </c>
      <c r="L81" t="s">
        <v>47</v>
      </c>
      <c r="M81" s="1">
        <v>10000</v>
      </c>
      <c r="N81">
        <v>5447</v>
      </c>
      <c r="O81" t="s">
        <v>736</v>
      </c>
      <c r="P81" t="s">
        <v>566</v>
      </c>
      <c r="R81">
        <v>8.74</v>
      </c>
      <c r="S81" s="2">
        <v>48917</v>
      </c>
      <c r="T81">
        <v>7</v>
      </c>
      <c r="AK81" s="1">
        <v>6061</v>
      </c>
    </row>
    <row r="82" spans="1:38" x14ac:dyDescent="0.3">
      <c r="A82">
        <v>3244</v>
      </c>
      <c r="B82" s="1">
        <v>8974</v>
      </c>
      <c r="C82" t="s">
        <v>654</v>
      </c>
      <c r="D82" s="1">
        <v>2198</v>
      </c>
      <c r="E82" s="1">
        <v>2681</v>
      </c>
      <c r="G82" t="s">
        <v>2583</v>
      </c>
      <c r="H82">
        <v>1</v>
      </c>
      <c r="I82" s="1">
        <v>21124</v>
      </c>
      <c r="J82" s="2">
        <v>43642</v>
      </c>
      <c r="K82" t="s">
        <v>114</v>
      </c>
      <c r="L82" t="s">
        <v>47</v>
      </c>
      <c r="M82" s="1">
        <v>6000</v>
      </c>
      <c r="N82">
        <v>3244</v>
      </c>
      <c r="O82" t="s">
        <v>2584</v>
      </c>
      <c r="P82" t="s">
        <v>2585</v>
      </c>
      <c r="R82">
        <v>4.3</v>
      </c>
      <c r="S82" s="2">
        <v>47295</v>
      </c>
      <c r="X82" s="1">
        <v>40216</v>
      </c>
    </row>
    <row r="83" spans="1:38" x14ac:dyDescent="0.3">
      <c r="A83">
        <v>6087</v>
      </c>
      <c r="B83" s="1">
        <v>60000</v>
      </c>
      <c r="C83" t="s">
        <v>346</v>
      </c>
      <c r="D83" s="1">
        <v>12179</v>
      </c>
      <c r="E83" s="1">
        <v>12035</v>
      </c>
      <c r="G83" t="s">
        <v>2586</v>
      </c>
      <c r="K83" t="s">
        <v>57</v>
      </c>
      <c r="L83" t="s">
        <v>42</v>
      </c>
      <c r="M83" s="1">
        <v>35000</v>
      </c>
      <c r="N83">
        <v>6087</v>
      </c>
      <c r="O83" t="s">
        <v>2587</v>
      </c>
      <c r="P83" t="s">
        <v>1378</v>
      </c>
      <c r="R83">
        <v>30</v>
      </c>
      <c r="S83" s="2">
        <v>56678</v>
      </c>
      <c r="T83">
        <v>65</v>
      </c>
      <c r="AI83" s="1">
        <v>86752</v>
      </c>
    </row>
    <row r="84" spans="1:38" x14ac:dyDescent="0.3">
      <c r="A84">
        <v>6084</v>
      </c>
      <c r="B84" s="1">
        <v>177400</v>
      </c>
      <c r="C84" t="s">
        <v>2588</v>
      </c>
      <c r="D84" s="1">
        <v>15904</v>
      </c>
      <c r="E84" s="1">
        <v>12981</v>
      </c>
      <c r="G84" t="s">
        <v>2589</v>
      </c>
      <c r="H84">
        <v>1</v>
      </c>
      <c r="K84" t="s">
        <v>38</v>
      </c>
      <c r="L84" t="s">
        <v>52</v>
      </c>
      <c r="M84" s="1">
        <v>75000</v>
      </c>
      <c r="N84">
        <v>6084</v>
      </c>
      <c r="O84" t="s">
        <v>2590</v>
      </c>
      <c r="P84" t="s">
        <v>764</v>
      </c>
      <c r="X84" s="1">
        <v>79328</v>
      </c>
    </row>
    <row r="85" spans="1:38" x14ac:dyDescent="0.3">
      <c r="A85">
        <v>6071</v>
      </c>
      <c r="B85" s="1">
        <v>114800</v>
      </c>
      <c r="C85" t="s">
        <v>1708</v>
      </c>
      <c r="D85" s="1">
        <v>11387</v>
      </c>
      <c r="E85" s="1">
        <v>12599</v>
      </c>
      <c r="G85" t="s">
        <v>2591</v>
      </c>
      <c r="K85" t="s">
        <v>38</v>
      </c>
      <c r="L85" t="s">
        <v>42</v>
      </c>
      <c r="M85" s="1">
        <v>45000</v>
      </c>
      <c r="N85">
        <v>6071</v>
      </c>
      <c r="O85" t="s">
        <v>2592</v>
      </c>
      <c r="P85" t="s">
        <v>2593</v>
      </c>
      <c r="T85">
        <v>49</v>
      </c>
      <c r="AI85" s="1">
        <v>129938</v>
      </c>
    </row>
    <row r="86" spans="1:38" x14ac:dyDescent="0.3">
      <c r="A86">
        <v>6076</v>
      </c>
      <c r="B86" s="1">
        <v>15000</v>
      </c>
      <c r="C86" t="s">
        <v>2381</v>
      </c>
      <c r="D86" s="1">
        <v>3132</v>
      </c>
      <c r="E86" s="1">
        <v>2017</v>
      </c>
      <c r="G86" t="s">
        <v>954</v>
      </c>
      <c r="K86" t="s">
        <v>57</v>
      </c>
      <c r="L86" t="s">
        <v>42</v>
      </c>
      <c r="M86" s="1">
        <v>7500</v>
      </c>
      <c r="N86">
        <v>6076</v>
      </c>
      <c r="O86" t="s">
        <v>2594</v>
      </c>
      <c r="P86" t="s">
        <v>961</v>
      </c>
      <c r="R86">
        <v>30</v>
      </c>
      <c r="S86" s="2">
        <v>56676</v>
      </c>
      <c r="T86">
        <v>21</v>
      </c>
      <c r="U86" s="1">
        <v>16275</v>
      </c>
    </row>
    <row r="87" spans="1:38" x14ac:dyDescent="0.3">
      <c r="A87">
        <v>5231</v>
      </c>
      <c r="B87" s="1">
        <v>16000</v>
      </c>
      <c r="C87" t="s">
        <v>1082</v>
      </c>
      <c r="D87" s="1">
        <v>2119</v>
      </c>
      <c r="E87" s="1">
        <v>2283</v>
      </c>
      <c r="G87" t="s">
        <v>1449</v>
      </c>
      <c r="I87" s="1">
        <v>15501</v>
      </c>
      <c r="J87" s="2">
        <v>45098</v>
      </c>
      <c r="K87" t="s">
        <v>38</v>
      </c>
      <c r="L87" t="s">
        <v>42</v>
      </c>
      <c r="M87" s="1">
        <v>15500</v>
      </c>
      <c r="N87">
        <v>5231</v>
      </c>
      <c r="O87" t="s">
        <v>1019</v>
      </c>
      <c r="P87" t="s">
        <v>153</v>
      </c>
      <c r="T87">
        <v>31</v>
      </c>
      <c r="AC87" s="1">
        <v>14328</v>
      </c>
    </row>
    <row r="88" spans="1:38" x14ac:dyDescent="0.3">
      <c r="A88">
        <v>5921</v>
      </c>
      <c r="B88" s="1">
        <v>115000</v>
      </c>
      <c r="C88" t="s">
        <v>1490</v>
      </c>
      <c r="D88" s="1">
        <v>14591</v>
      </c>
      <c r="E88" s="1">
        <v>11981</v>
      </c>
      <c r="G88" t="s">
        <v>2595</v>
      </c>
      <c r="K88" t="s">
        <v>57</v>
      </c>
      <c r="L88" t="s">
        <v>52</v>
      </c>
      <c r="M88" s="1">
        <v>50000</v>
      </c>
      <c r="N88">
        <v>5921</v>
      </c>
      <c r="O88" t="s">
        <v>2596</v>
      </c>
      <c r="P88" t="s">
        <v>2597</v>
      </c>
      <c r="R88">
        <v>30</v>
      </c>
      <c r="S88" s="2">
        <v>56669</v>
      </c>
      <c r="T88">
        <v>176</v>
      </c>
      <c r="V88" s="1">
        <v>138603</v>
      </c>
    </row>
    <row r="89" spans="1:38" x14ac:dyDescent="0.3">
      <c r="A89">
        <v>5992</v>
      </c>
      <c r="B89" s="1">
        <v>212200</v>
      </c>
      <c r="C89" t="s">
        <v>1131</v>
      </c>
      <c r="D89" s="1">
        <v>24621</v>
      </c>
      <c r="E89" s="1">
        <v>18594</v>
      </c>
      <c r="G89" t="s">
        <v>2598</v>
      </c>
      <c r="K89" t="s">
        <v>38</v>
      </c>
      <c r="L89" t="s">
        <v>52</v>
      </c>
      <c r="M89" s="1">
        <v>100000</v>
      </c>
      <c r="N89">
        <v>5992</v>
      </c>
      <c r="O89" t="s">
        <v>2599</v>
      </c>
      <c r="P89" t="s">
        <v>2600</v>
      </c>
      <c r="T89">
        <v>1260</v>
      </c>
      <c r="AJ89" s="1">
        <v>117543</v>
      </c>
    </row>
    <row r="90" spans="1:38" x14ac:dyDescent="0.3">
      <c r="A90">
        <v>6059</v>
      </c>
      <c r="B90" s="1">
        <v>108000</v>
      </c>
      <c r="C90" t="s">
        <v>1283</v>
      </c>
      <c r="D90" s="1">
        <v>19982</v>
      </c>
      <c r="E90" s="1">
        <v>40171</v>
      </c>
      <c r="G90" t="s">
        <v>1855</v>
      </c>
      <c r="K90" t="s">
        <v>38</v>
      </c>
      <c r="L90" t="s">
        <v>52</v>
      </c>
      <c r="M90" s="1">
        <v>45000</v>
      </c>
      <c r="N90">
        <v>6059</v>
      </c>
      <c r="O90" t="s">
        <v>2601</v>
      </c>
      <c r="P90" t="s">
        <v>2602</v>
      </c>
      <c r="T90">
        <v>14</v>
      </c>
      <c r="AF90" s="1">
        <v>121665</v>
      </c>
    </row>
    <row r="91" spans="1:38" x14ac:dyDescent="0.3">
      <c r="A91">
        <v>6068</v>
      </c>
      <c r="B91" s="1">
        <v>144000</v>
      </c>
      <c r="C91" t="s">
        <v>2603</v>
      </c>
      <c r="D91" s="1">
        <v>19814</v>
      </c>
      <c r="E91" s="1">
        <v>25143</v>
      </c>
      <c r="G91" t="s">
        <v>325</v>
      </c>
      <c r="K91" t="s">
        <v>38</v>
      </c>
      <c r="L91" t="s">
        <v>52</v>
      </c>
      <c r="M91" s="1">
        <v>70000</v>
      </c>
      <c r="N91">
        <v>6068</v>
      </c>
      <c r="O91" t="s">
        <v>2604</v>
      </c>
      <c r="P91" t="s">
        <v>966</v>
      </c>
      <c r="T91">
        <v>1515</v>
      </c>
      <c r="AC91" s="1">
        <v>179952</v>
      </c>
    </row>
    <row r="92" spans="1:38" x14ac:dyDescent="0.3">
      <c r="A92">
        <v>5260</v>
      </c>
      <c r="B92" s="1">
        <v>350000</v>
      </c>
      <c r="C92" t="s">
        <v>1861</v>
      </c>
      <c r="D92" s="1">
        <v>25912</v>
      </c>
      <c r="E92" s="1">
        <v>25382</v>
      </c>
      <c r="G92" t="s">
        <v>2605</v>
      </c>
      <c r="I92" s="1">
        <v>219603</v>
      </c>
      <c r="J92" s="2">
        <v>45102</v>
      </c>
      <c r="K92" t="s">
        <v>38</v>
      </c>
      <c r="L92" t="s">
        <v>52</v>
      </c>
      <c r="M92" s="1">
        <v>300000</v>
      </c>
      <c r="N92">
        <v>5260</v>
      </c>
      <c r="O92" t="s">
        <v>995</v>
      </c>
      <c r="P92" t="s">
        <v>402</v>
      </c>
      <c r="T92">
        <v>54</v>
      </c>
      <c r="W92" s="1">
        <v>305845</v>
      </c>
    </row>
    <row r="93" spans="1:38" x14ac:dyDescent="0.3">
      <c r="A93">
        <v>6050</v>
      </c>
      <c r="B93" s="1">
        <v>14000</v>
      </c>
      <c r="C93" t="s">
        <v>2442</v>
      </c>
      <c r="D93" s="1">
        <v>5357</v>
      </c>
      <c r="E93" t="s">
        <v>36</v>
      </c>
      <c r="G93" t="s">
        <v>1329</v>
      </c>
      <c r="H93">
        <v>1</v>
      </c>
      <c r="K93" t="s">
        <v>57</v>
      </c>
      <c r="L93" t="s">
        <v>42</v>
      </c>
      <c r="M93" s="1">
        <v>10000</v>
      </c>
      <c r="N93">
        <v>6050</v>
      </c>
      <c r="O93" t="s">
        <v>2606</v>
      </c>
      <c r="P93" t="s">
        <v>214</v>
      </c>
      <c r="R93">
        <v>30</v>
      </c>
      <c r="S93" s="2">
        <v>56662</v>
      </c>
      <c r="AL93" s="1">
        <v>5357</v>
      </c>
    </row>
    <row r="94" spans="1:38" x14ac:dyDescent="0.3">
      <c r="A94">
        <v>6049</v>
      </c>
      <c r="B94" s="1">
        <v>196500</v>
      </c>
      <c r="C94" t="s">
        <v>1972</v>
      </c>
      <c r="D94" s="1">
        <v>44088</v>
      </c>
      <c r="E94" s="1">
        <v>47253</v>
      </c>
      <c r="G94" t="s">
        <v>1166</v>
      </c>
      <c r="K94" t="s">
        <v>2544</v>
      </c>
      <c r="L94" t="s">
        <v>36</v>
      </c>
      <c r="M94" s="1">
        <v>95000</v>
      </c>
      <c r="N94">
        <v>6049</v>
      </c>
      <c r="O94" t="s">
        <v>2607</v>
      </c>
      <c r="P94" t="s">
        <v>705</v>
      </c>
      <c r="T94">
        <v>120</v>
      </c>
      <c r="AE94" s="1">
        <v>350973</v>
      </c>
      <c r="AH94" s="1">
        <v>288000</v>
      </c>
    </row>
    <row r="95" spans="1:38" x14ac:dyDescent="0.3">
      <c r="A95">
        <v>6057</v>
      </c>
      <c r="B95" s="1">
        <v>47400</v>
      </c>
      <c r="C95" t="s">
        <v>241</v>
      </c>
      <c r="D95" s="1">
        <v>7065</v>
      </c>
      <c r="E95" s="1">
        <v>8718</v>
      </c>
      <c r="G95" t="s">
        <v>858</v>
      </c>
      <c r="K95" t="s">
        <v>38</v>
      </c>
      <c r="L95" t="s">
        <v>42</v>
      </c>
      <c r="M95" s="1">
        <v>20000</v>
      </c>
      <c r="N95">
        <v>6057</v>
      </c>
      <c r="O95" t="s">
        <v>2608</v>
      </c>
      <c r="P95" t="s">
        <v>2609</v>
      </c>
      <c r="T95">
        <v>50</v>
      </c>
      <c r="X95" s="1">
        <v>62163</v>
      </c>
    </row>
    <row r="96" spans="1:38" x14ac:dyDescent="0.3">
      <c r="A96">
        <v>6046</v>
      </c>
      <c r="B96" s="1">
        <v>27500</v>
      </c>
      <c r="C96" t="s">
        <v>924</v>
      </c>
      <c r="D96" s="1">
        <v>5560</v>
      </c>
      <c r="E96" s="1">
        <v>6457</v>
      </c>
      <c r="G96" t="s">
        <v>274</v>
      </c>
      <c r="K96" t="s">
        <v>2544</v>
      </c>
      <c r="L96" t="s">
        <v>36</v>
      </c>
      <c r="M96" s="1">
        <v>5000</v>
      </c>
      <c r="N96">
        <v>6046</v>
      </c>
      <c r="O96" t="s">
        <v>2610</v>
      </c>
      <c r="P96" t="s">
        <v>1233</v>
      </c>
      <c r="T96">
        <v>25</v>
      </c>
      <c r="AB96" s="1">
        <v>94242</v>
      </c>
      <c r="AH96" s="1">
        <v>45000</v>
      </c>
    </row>
    <row r="97" spans="1:39" x14ac:dyDescent="0.3">
      <c r="A97">
        <v>6051</v>
      </c>
      <c r="B97" s="1">
        <v>119000</v>
      </c>
      <c r="C97" t="s">
        <v>2611</v>
      </c>
      <c r="D97" s="1">
        <v>11366</v>
      </c>
      <c r="E97" s="1">
        <v>10508</v>
      </c>
      <c r="G97" t="s">
        <v>2612</v>
      </c>
      <c r="H97">
        <v>1</v>
      </c>
      <c r="K97" t="s">
        <v>57</v>
      </c>
      <c r="L97" t="s">
        <v>36</v>
      </c>
      <c r="M97" s="1">
        <v>85000</v>
      </c>
      <c r="N97">
        <v>6051</v>
      </c>
      <c r="P97" t="s">
        <v>958</v>
      </c>
      <c r="R97">
        <v>30</v>
      </c>
      <c r="S97" s="2">
        <v>56655</v>
      </c>
      <c r="Z97" s="1">
        <v>89188</v>
      </c>
    </row>
    <row r="98" spans="1:39" x14ac:dyDescent="0.3">
      <c r="A98">
        <v>5753</v>
      </c>
      <c r="B98" s="1">
        <v>32500</v>
      </c>
      <c r="C98" t="s">
        <v>1184</v>
      </c>
      <c r="D98" s="1">
        <v>3393</v>
      </c>
      <c r="E98" s="1">
        <v>3588</v>
      </c>
      <c r="G98" t="s">
        <v>2613</v>
      </c>
      <c r="I98" s="1">
        <v>31500</v>
      </c>
      <c r="J98" s="2">
        <v>45455</v>
      </c>
      <c r="K98" t="s">
        <v>57</v>
      </c>
      <c r="L98" t="s">
        <v>42</v>
      </c>
      <c r="M98" s="1">
        <v>15750</v>
      </c>
      <c r="N98">
        <v>5753</v>
      </c>
      <c r="O98" t="s">
        <v>156</v>
      </c>
      <c r="P98" t="s">
        <v>411</v>
      </c>
      <c r="R98">
        <v>29.34</v>
      </c>
      <c r="S98" s="2">
        <v>56412</v>
      </c>
      <c r="T98">
        <v>9</v>
      </c>
      <c r="V98" s="1">
        <v>32099</v>
      </c>
    </row>
    <row r="99" spans="1:39" x14ac:dyDescent="0.3">
      <c r="A99">
        <v>5085</v>
      </c>
      <c r="B99" s="1">
        <v>2999</v>
      </c>
      <c r="C99" t="s">
        <v>2614</v>
      </c>
      <c r="D99" s="1">
        <v>577</v>
      </c>
      <c r="E99" s="1">
        <v>801</v>
      </c>
      <c r="G99" t="s">
        <v>2174</v>
      </c>
      <c r="I99" s="1">
        <v>5000</v>
      </c>
      <c r="J99" s="2">
        <v>44949</v>
      </c>
      <c r="K99" t="s">
        <v>114</v>
      </c>
      <c r="L99" t="s">
        <v>47</v>
      </c>
      <c r="M99" s="1">
        <v>1690</v>
      </c>
      <c r="N99">
        <v>5085</v>
      </c>
      <c r="O99" t="s">
        <v>1335</v>
      </c>
      <c r="P99" t="s">
        <v>135</v>
      </c>
      <c r="R99">
        <v>7.96</v>
      </c>
      <c r="S99" s="2">
        <v>48602</v>
      </c>
      <c r="T99">
        <v>14</v>
      </c>
      <c r="AJ99" s="1">
        <v>4737</v>
      </c>
    </row>
    <row r="100" spans="1:39" x14ac:dyDescent="0.3">
      <c r="A100">
        <v>6040</v>
      </c>
      <c r="B100" s="1">
        <v>50800</v>
      </c>
      <c r="C100" t="s">
        <v>595</v>
      </c>
      <c r="D100" s="1">
        <v>14508</v>
      </c>
      <c r="E100" s="1">
        <v>20206</v>
      </c>
      <c r="G100" t="s">
        <v>1368</v>
      </c>
      <c r="K100" t="s">
        <v>2544</v>
      </c>
      <c r="L100" t="s">
        <v>36</v>
      </c>
      <c r="M100" s="1">
        <v>25000</v>
      </c>
      <c r="N100">
        <v>6040</v>
      </c>
      <c r="O100" t="s">
        <v>2615</v>
      </c>
      <c r="P100" t="s">
        <v>356</v>
      </c>
      <c r="T100">
        <v>64</v>
      </c>
      <c r="AH100" s="1">
        <v>80000</v>
      </c>
      <c r="AK100" s="1">
        <v>63063</v>
      </c>
    </row>
    <row r="101" spans="1:39" x14ac:dyDescent="0.3">
      <c r="A101">
        <v>6025</v>
      </c>
      <c r="B101" s="1">
        <v>88400</v>
      </c>
      <c r="C101" t="s">
        <v>2616</v>
      </c>
      <c r="D101" s="1">
        <v>31403</v>
      </c>
      <c r="E101" s="1">
        <v>66946</v>
      </c>
      <c r="G101" t="s">
        <v>2617</v>
      </c>
      <c r="K101" t="s">
        <v>38</v>
      </c>
      <c r="L101" t="s">
        <v>36</v>
      </c>
      <c r="M101" s="1">
        <v>50000</v>
      </c>
      <c r="N101">
        <v>6025</v>
      </c>
      <c r="P101" t="s">
        <v>2019</v>
      </c>
      <c r="T101">
        <v>12</v>
      </c>
      <c r="AC101" s="1">
        <v>478331</v>
      </c>
    </row>
    <row r="102" spans="1:39" x14ac:dyDescent="0.3">
      <c r="A102">
        <v>5973</v>
      </c>
      <c r="B102" s="1">
        <v>320000</v>
      </c>
      <c r="C102" t="s">
        <v>2618</v>
      </c>
      <c r="D102" s="1">
        <v>324825</v>
      </c>
      <c r="E102" t="s">
        <v>36</v>
      </c>
      <c r="F102" s="1">
        <v>809022</v>
      </c>
      <c r="G102" t="s">
        <v>343</v>
      </c>
      <c r="K102" t="s">
        <v>2544</v>
      </c>
      <c r="L102" t="s">
        <v>36</v>
      </c>
      <c r="M102" s="1">
        <v>150000</v>
      </c>
      <c r="N102">
        <v>5973</v>
      </c>
      <c r="O102" t="s">
        <v>2619</v>
      </c>
      <c r="P102" t="s">
        <v>387</v>
      </c>
      <c r="T102">
        <v>2</v>
      </c>
      <c r="AH102" s="1">
        <v>500000</v>
      </c>
    </row>
    <row r="103" spans="1:39" x14ac:dyDescent="0.3">
      <c r="A103">
        <v>6052</v>
      </c>
      <c r="B103" s="1">
        <v>27500</v>
      </c>
      <c r="C103" t="s">
        <v>2620</v>
      </c>
      <c r="D103" s="1">
        <v>8314</v>
      </c>
      <c r="E103" s="1">
        <v>7109</v>
      </c>
      <c r="G103" t="s">
        <v>2621</v>
      </c>
      <c r="K103" t="s">
        <v>2544</v>
      </c>
      <c r="L103" t="s">
        <v>36</v>
      </c>
      <c r="M103" s="1">
        <v>10000</v>
      </c>
      <c r="N103">
        <v>6052</v>
      </c>
      <c r="O103" t="s">
        <v>2622</v>
      </c>
      <c r="P103" t="s">
        <v>1610</v>
      </c>
      <c r="T103">
        <v>139</v>
      </c>
      <c r="AB103" s="1">
        <v>183823</v>
      </c>
      <c r="AH103" s="1">
        <v>30100</v>
      </c>
    </row>
    <row r="104" spans="1:39" x14ac:dyDescent="0.3">
      <c r="A104">
        <v>4423</v>
      </c>
      <c r="B104" s="1">
        <v>32000</v>
      </c>
      <c r="C104" t="s">
        <v>2623</v>
      </c>
      <c r="D104" s="1">
        <v>4031</v>
      </c>
      <c r="E104" s="1">
        <v>4210</v>
      </c>
      <c r="G104" t="s">
        <v>2022</v>
      </c>
      <c r="I104" s="1">
        <v>21000</v>
      </c>
      <c r="J104" s="2">
        <v>44536</v>
      </c>
      <c r="K104" t="s">
        <v>57</v>
      </c>
      <c r="L104" t="s">
        <v>42</v>
      </c>
      <c r="M104" s="1">
        <v>30000</v>
      </c>
      <c r="N104">
        <v>4423</v>
      </c>
      <c r="O104" t="s">
        <v>1995</v>
      </c>
      <c r="P104" t="s">
        <v>1027</v>
      </c>
      <c r="R104">
        <v>26.83</v>
      </c>
      <c r="S104" s="2">
        <v>55493</v>
      </c>
      <c r="T104">
        <v>14</v>
      </c>
      <c r="AK104" s="1">
        <v>21488</v>
      </c>
    </row>
    <row r="105" spans="1:39" x14ac:dyDescent="0.3">
      <c r="A105">
        <v>6022</v>
      </c>
      <c r="B105" s="1">
        <v>11613</v>
      </c>
      <c r="C105" t="s">
        <v>1245</v>
      </c>
      <c r="D105" s="1">
        <v>1396</v>
      </c>
      <c r="E105" s="1">
        <v>1184</v>
      </c>
      <c r="G105" t="s">
        <v>2624</v>
      </c>
      <c r="K105" t="s">
        <v>57</v>
      </c>
      <c r="L105" t="s">
        <v>47</v>
      </c>
      <c r="M105" s="1">
        <v>4500</v>
      </c>
      <c r="N105">
        <v>6022</v>
      </c>
      <c r="O105" t="s">
        <v>2625</v>
      </c>
      <c r="P105" t="s">
        <v>439</v>
      </c>
      <c r="R105">
        <v>30</v>
      </c>
      <c r="S105" s="2">
        <v>56647</v>
      </c>
      <c r="T105">
        <v>57</v>
      </c>
      <c r="U105" s="1">
        <v>26018</v>
      </c>
    </row>
    <row r="106" spans="1:39" x14ac:dyDescent="0.3">
      <c r="A106">
        <v>6047</v>
      </c>
      <c r="B106" s="1">
        <v>160200</v>
      </c>
      <c r="C106" t="s">
        <v>2626</v>
      </c>
      <c r="D106" s="1">
        <v>77154</v>
      </c>
      <c r="E106" t="s">
        <v>36</v>
      </c>
      <c r="F106" s="1">
        <v>95602</v>
      </c>
      <c r="G106" t="s">
        <v>1331</v>
      </c>
      <c r="K106" t="s">
        <v>2544</v>
      </c>
      <c r="L106" t="s">
        <v>36</v>
      </c>
      <c r="M106" s="1">
        <v>100000</v>
      </c>
      <c r="N106">
        <v>6047</v>
      </c>
      <c r="O106" t="s">
        <v>2627</v>
      </c>
      <c r="P106" t="s">
        <v>469</v>
      </c>
      <c r="T106">
        <v>63</v>
      </c>
      <c r="AH106" s="1">
        <v>255000</v>
      </c>
    </row>
    <row r="107" spans="1:39" x14ac:dyDescent="0.3">
      <c r="A107">
        <v>6027</v>
      </c>
      <c r="B107" s="1">
        <v>66000</v>
      </c>
      <c r="C107" t="s">
        <v>459</v>
      </c>
      <c r="D107" s="1">
        <v>14402</v>
      </c>
      <c r="E107" s="1">
        <v>10601</v>
      </c>
      <c r="G107" t="s">
        <v>2628</v>
      </c>
      <c r="K107" t="s">
        <v>38</v>
      </c>
      <c r="L107" t="s">
        <v>42</v>
      </c>
      <c r="M107" s="1">
        <v>28000</v>
      </c>
      <c r="N107">
        <v>6027</v>
      </c>
      <c r="O107" t="s">
        <v>2629</v>
      </c>
      <c r="P107" t="s">
        <v>1934</v>
      </c>
      <c r="T107">
        <v>103</v>
      </c>
      <c r="AJ107" s="1">
        <v>34607</v>
      </c>
    </row>
    <row r="108" spans="1:39" x14ac:dyDescent="0.3">
      <c r="A108">
        <v>5965</v>
      </c>
      <c r="B108" s="1">
        <v>7050</v>
      </c>
      <c r="C108" t="s">
        <v>2630</v>
      </c>
      <c r="D108" s="1">
        <v>1479</v>
      </c>
      <c r="E108" s="1">
        <v>1501</v>
      </c>
      <c r="G108" t="s">
        <v>2631</v>
      </c>
      <c r="K108" t="s">
        <v>2544</v>
      </c>
      <c r="L108" t="s">
        <v>36</v>
      </c>
      <c r="M108" s="1">
        <v>5000</v>
      </c>
      <c r="N108">
        <v>5965</v>
      </c>
      <c r="O108" t="s">
        <v>2632</v>
      </c>
      <c r="T108">
        <v>27</v>
      </c>
      <c r="X108" s="1">
        <v>10194</v>
      </c>
      <c r="AH108" s="1">
        <v>8500</v>
      </c>
    </row>
    <row r="109" spans="1:39" x14ac:dyDescent="0.3">
      <c r="A109">
        <v>6036</v>
      </c>
      <c r="B109" s="1">
        <v>244688</v>
      </c>
      <c r="C109" t="s">
        <v>2633</v>
      </c>
      <c r="D109" s="1">
        <v>15490</v>
      </c>
      <c r="E109" s="1">
        <v>14711</v>
      </c>
      <c r="G109" t="s">
        <v>2567</v>
      </c>
      <c r="H109">
        <v>1</v>
      </c>
      <c r="K109" t="s">
        <v>38</v>
      </c>
      <c r="L109" t="s">
        <v>52</v>
      </c>
      <c r="M109" s="1">
        <v>150000</v>
      </c>
      <c r="N109">
        <v>6036</v>
      </c>
      <c r="O109" t="s">
        <v>180</v>
      </c>
      <c r="P109" t="s">
        <v>2634</v>
      </c>
      <c r="AC109" s="1">
        <v>83793</v>
      </c>
    </row>
    <row r="110" spans="1:39" x14ac:dyDescent="0.3">
      <c r="A110">
        <v>5953</v>
      </c>
      <c r="B110" s="1">
        <v>26400</v>
      </c>
      <c r="C110" t="s">
        <v>1451</v>
      </c>
      <c r="D110" s="1">
        <v>3607</v>
      </c>
      <c r="E110" s="1">
        <v>4030</v>
      </c>
      <c r="G110" t="s">
        <v>365</v>
      </c>
      <c r="K110" t="s">
        <v>38</v>
      </c>
      <c r="L110" t="s">
        <v>42</v>
      </c>
      <c r="M110" s="1">
        <v>10000</v>
      </c>
      <c r="N110">
        <v>5953</v>
      </c>
      <c r="O110" t="s">
        <v>2635</v>
      </c>
      <c r="P110" t="s">
        <v>2636</v>
      </c>
      <c r="T110">
        <v>34</v>
      </c>
      <c r="Z110" s="1">
        <v>24455</v>
      </c>
    </row>
    <row r="111" spans="1:39" x14ac:dyDescent="0.3">
      <c r="A111">
        <v>6028</v>
      </c>
      <c r="B111" s="1">
        <v>403988</v>
      </c>
      <c r="C111" t="s">
        <v>1333</v>
      </c>
      <c r="D111" s="1">
        <v>76209</v>
      </c>
      <c r="E111" s="1">
        <v>72752</v>
      </c>
      <c r="G111" t="s">
        <v>2637</v>
      </c>
      <c r="K111" t="s">
        <v>38</v>
      </c>
      <c r="L111" t="s">
        <v>52</v>
      </c>
      <c r="M111" s="1">
        <v>200000</v>
      </c>
      <c r="N111">
        <v>6028</v>
      </c>
      <c r="O111" t="s">
        <v>2638</v>
      </c>
      <c r="P111" t="s">
        <v>254</v>
      </c>
      <c r="T111">
        <v>200</v>
      </c>
      <c r="AK111" s="1">
        <v>260503</v>
      </c>
    </row>
    <row r="112" spans="1:39" x14ac:dyDescent="0.3">
      <c r="A112">
        <v>6039</v>
      </c>
      <c r="B112" s="1">
        <v>10000</v>
      </c>
      <c r="C112" t="s">
        <v>1619</v>
      </c>
      <c r="D112" s="1">
        <v>3685</v>
      </c>
      <c r="E112" t="s">
        <v>36</v>
      </c>
      <c r="G112" t="s">
        <v>1704</v>
      </c>
      <c r="H112">
        <v>1</v>
      </c>
      <c r="K112" t="s">
        <v>38</v>
      </c>
      <c r="L112" t="s">
        <v>36</v>
      </c>
      <c r="M112" s="1">
        <v>3685</v>
      </c>
      <c r="N112">
        <v>6039</v>
      </c>
      <c r="O112" t="s">
        <v>2639</v>
      </c>
      <c r="P112" t="s">
        <v>63</v>
      </c>
      <c r="AM112" s="1">
        <v>3685</v>
      </c>
    </row>
    <row r="113" spans="1:37" x14ac:dyDescent="0.3">
      <c r="A113">
        <v>6020</v>
      </c>
      <c r="B113" s="1">
        <v>41500</v>
      </c>
      <c r="C113" t="s">
        <v>241</v>
      </c>
      <c r="D113" s="1">
        <v>6183</v>
      </c>
      <c r="E113" s="1">
        <v>40757</v>
      </c>
      <c r="G113" t="s">
        <v>1527</v>
      </c>
      <c r="K113" t="s">
        <v>38</v>
      </c>
      <c r="L113" t="s">
        <v>42</v>
      </c>
      <c r="M113" s="1">
        <v>9425</v>
      </c>
      <c r="N113">
        <v>6020</v>
      </c>
      <c r="O113" t="s">
        <v>2640</v>
      </c>
      <c r="P113" t="s">
        <v>2256</v>
      </c>
      <c r="T113">
        <v>3</v>
      </c>
      <c r="AK113" s="1">
        <v>163875</v>
      </c>
    </row>
    <row r="114" spans="1:37" x14ac:dyDescent="0.3">
      <c r="A114">
        <v>5479</v>
      </c>
      <c r="B114" s="1">
        <v>60001</v>
      </c>
      <c r="C114" t="s">
        <v>2641</v>
      </c>
      <c r="D114" s="1">
        <v>3187</v>
      </c>
      <c r="E114" s="1">
        <v>3554</v>
      </c>
      <c r="G114" t="s">
        <v>1157</v>
      </c>
      <c r="I114" s="1">
        <v>55000</v>
      </c>
      <c r="J114" s="2">
        <v>45272</v>
      </c>
      <c r="K114" t="s">
        <v>38</v>
      </c>
      <c r="L114" t="s">
        <v>42</v>
      </c>
      <c r="M114" s="1">
        <v>60000</v>
      </c>
      <c r="N114">
        <v>5479</v>
      </c>
      <c r="O114" t="s">
        <v>713</v>
      </c>
      <c r="P114" t="s">
        <v>153</v>
      </c>
      <c r="T114">
        <v>16</v>
      </c>
      <c r="AA114" s="1">
        <v>32863</v>
      </c>
    </row>
    <row r="115" spans="1:37" x14ac:dyDescent="0.3">
      <c r="A115">
        <v>6019</v>
      </c>
      <c r="B115" s="1">
        <v>21350</v>
      </c>
      <c r="C115" t="s">
        <v>2315</v>
      </c>
      <c r="D115" s="1">
        <v>2369</v>
      </c>
      <c r="E115" s="1">
        <v>2955</v>
      </c>
      <c r="G115" t="s">
        <v>2642</v>
      </c>
      <c r="K115" t="s">
        <v>38</v>
      </c>
      <c r="L115" t="s">
        <v>42</v>
      </c>
      <c r="M115" s="1">
        <v>9500</v>
      </c>
      <c r="N115">
        <v>6019</v>
      </c>
      <c r="O115" t="s">
        <v>2643</v>
      </c>
      <c r="P115" t="s">
        <v>2644</v>
      </c>
      <c r="T115">
        <v>21</v>
      </c>
      <c r="AE115" s="1">
        <v>19365</v>
      </c>
    </row>
    <row r="116" spans="1:37" x14ac:dyDescent="0.3">
      <c r="A116">
        <v>6013</v>
      </c>
      <c r="B116" s="1">
        <v>68000</v>
      </c>
      <c r="C116" t="s">
        <v>300</v>
      </c>
      <c r="D116" s="1">
        <v>8344</v>
      </c>
      <c r="E116" s="1">
        <v>7863</v>
      </c>
      <c r="G116" t="s">
        <v>2421</v>
      </c>
      <c r="K116" t="s">
        <v>38</v>
      </c>
      <c r="L116" t="s">
        <v>36</v>
      </c>
      <c r="M116" s="1">
        <v>8449</v>
      </c>
      <c r="N116">
        <v>6013</v>
      </c>
      <c r="O116" t="s">
        <v>2645</v>
      </c>
      <c r="P116" t="s">
        <v>2646</v>
      </c>
      <c r="T116">
        <v>328</v>
      </c>
      <c r="X116" s="1">
        <v>44169</v>
      </c>
    </row>
    <row r="117" spans="1:37" x14ac:dyDescent="0.3">
      <c r="A117">
        <v>6009</v>
      </c>
      <c r="B117" s="1">
        <v>100100</v>
      </c>
      <c r="C117" t="s">
        <v>867</v>
      </c>
      <c r="D117" s="1">
        <v>14365</v>
      </c>
      <c r="E117" s="1">
        <v>10751</v>
      </c>
      <c r="G117" t="s">
        <v>836</v>
      </c>
      <c r="K117" t="s">
        <v>38</v>
      </c>
      <c r="L117" t="s">
        <v>42</v>
      </c>
      <c r="M117" s="1">
        <v>50000</v>
      </c>
      <c r="N117">
        <v>6009</v>
      </c>
      <c r="O117" t="s">
        <v>2647</v>
      </c>
      <c r="P117" t="s">
        <v>139</v>
      </c>
      <c r="T117">
        <v>88</v>
      </c>
      <c r="AC117" s="1">
        <v>50941</v>
      </c>
    </row>
    <row r="118" spans="1:37" x14ac:dyDescent="0.3">
      <c r="A118">
        <v>5282</v>
      </c>
      <c r="B118" s="1">
        <v>6300</v>
      </c>
      <c r="C118" t="s">
        <v>2648</v>
      </c>
      <c r="D118" s="1">
        <v>496</v>
      </c>
      <c r="E118" s="1">
        <v>2664</v>
      </c>
      <c r="G118" t="s">
        <v>487</v>
      </c>
      <c r="I118" s="1">
        <v>6099</v>
      </c>
      <c r="J118" s="2">
        <v>45056</v>
      </c>
      <c r="K118" t="s">
        <v>38</v>
      </c>
      <c r="L118" t="s">
        <v>47</v>
      </c>
      <c r="M118" s="1">
        <v>3050</v>
      </c>
      <c r="N118">
        <v>5282</v>
      </c>
      <c r="O118" t="s">
        <v>1130</v>
      </c>
      <c r="P118" t="s">
        <v>345</v>
      </c>
      <c r="T118">
        <v>2</v>
      </c>
      <c r="AF118" s="1">
        <v>7991</v>
      </c>
    </row>
    <row r="119" spans="1:37" x14ac:dyDescent="0.3">
      <c r="A119">
        <v>5471</v>
      </c>
      <c r="B119" s="1">
        <v>43800</v>
      </c>
      <c r="C119" t="s">
        <v>2649</v>
      </c>
      <c r="D119" s="1">
        <v>6725</v>
      </c>
      <c r="E119" s="1">
        <v>12492</v>
      </c>
      <c r="G119" t="s">
        <v>2586</v>
      </c>
      <c r="I119" s="1">
        <v>85000</v>
      </c>
      <c r="J119" s="2">
        <v>45099</v>
      </c>
      <c r="K119" t="s">
        <v>38</v>
      </c>
      <c r="L119" t="s">
        <v>42</v>
      </c>
      <c r="M119" s="1">
        <v>35952</v>
      </c>
      <c r="N119">
        <v>5471</v>
      </c>
      <c r="O119" t="s">
        <v>2650</v>
      </c>
      <c r="P119" t="s">
        <v>415</v>
      </c>
      <c r="T119">
        <v>14</v>
      </c>
      <c r="AK119" s="1">
        <v>41338</v>
      </c>
    </row>
    <row r="120" spans="1:37" x14ac:dyDescent="0.3">
      <c r="A120">
        <v>6021</v>
      </c>
      <c r="B120" s="1">
        <v>57500</v>
      </c>
      <c r="C120" t="s">
        <v>2651</v>
      </c>
      <c r="D120" s="1">
        <v>3304</v>
      </c>
      <c r="E120" s="1">
        <v>2901</v>
      </c>
      <c r="G120" t="s">
        <v>2652</v>
      </c>
      <c r="K120" t="s">
        <v>38</v>
      </c>
      <c r="L120" t="s">
        <v>42</v>
      </c>
      <c r="M120" s="1">
        <v>3304</v>
      </c>
      <c r="N120">
        <v>6021</v>
      </c>
      <c r="O120" t="s">
        <v>2653</v>
      </c>
      <c r="P120" t="s">
        <v>2654</v>
      </c>
      <c r="T120">
        <v>27</v>
      </c>
      <c r="AB120" s="1">
        <v>33678</v>
      </c>
    </row>
    <row r="121" spans="1:37" x14ac:dyDescent="0.3">
      <c r="A121">
        <v>6014</v>
      </c>
      <c r="B121" s="1">
        <v>65700</v>
      </c>
      <c r="C121" t="s">
        <v>2655</v>
      </c>
      <c r="D121" s="1">
        <v>8493</v>
      </c>
      <c r="E121" s="1">
        <v>9861</v>
      </c>
      <c r="G121" t="s">
        <v>2656</v>
      </c>
      <c r="K121" t="s">
        <v>38</v>
      </c>
      <c r="L121" t="s">
        <v>42</v>
      </c>
      <c r="M121" s="1">
        <v>30000</v>
      </c>
      <c r="N121">
        <v>6014</v>
      </c>
      <c r="O121" t="s">
        <v>2657</v>
      </c>
      <c r="P121" t="s">
        <v>254</v>
      </c>
      <c r="T121">
        <v>85</v>
      </c>
      <c r="X121" s="1">
        <v>123041</v>
      </c>
    </row>
    <row r="122" spans="1:37" x14ac:dyDescent="0.3">
      <c r="A122">
        <v>5762</v>
      </c>
      <c r="B122" s="1">
        <v>25000</v>
      </c>
      <c r="C122" t="s">
        <v>697</v>
      </c>
      <c r="D122" s="1">
        <v>2237</v>
      </c>
      <c r="E122" s="1">
        <v>2035</v>
      </c>
      <c r="G122" t="s">
        <v>2658</v>
      </c>
      <c r="I122" s="1">
        <v>24500</v>
      </c>
      <c r="J122" s="2">
        <v>45473</v>
      </c>
      <c r="K122" t="s">
        <v>38</v>
      </c>
      <c r="L122" t="s">
        <v>42</v>
      </c>
      <c r="M122" s="1">
        <v>20000</v>
      </c>
      <c r="N122">
        <v>5762</v>
      </c>
      <c r="O122" t="s">
        <v>85</v>
      </c>
      <c r="P122" t="s">
        <v>360</v>
      </c>
      <c r="T122">
        <v>58</v>
      </c>
      <c r="U122" s="1">
        <v>18888</v>
      </c>
    </row>
    <row r="123" spans="1:37" x14ac:dyDescent="0.3">
      <c r="A123">
        <v>6010</v>
      </c>
      <c r="B123" s="1">
        <v>119000</v>
      </c>
      <c r="C123" t="s">
        <v>2163</v>
      </c>
      <c r="D123" s="1">
        <v>29079</v>
      </c>
      <c r="E123" s="1">
        <v>20852</v>
      </c>
      <c r="G123" t="s">
        <v>109</v>
      </c>
      <c r="K123" t="s">
        <v>38</v>
      </c>
      <c r="L123" t="s">
        <v>42</v>
      </c>
      <c r="M123" s="1">
        <v>35000</v>
      </c>
      <c r="N123">
        <v>6010</v>
      </c>
      <c r="O123" t="s">
        <v>2659</v>
      </c>
      <c r="P123" t="s">
        <v>2660</v>
      </c>
      <c r="T123">
        <v>86</v>
      </c>
      <c r="AF123" s="1">
        <v>62556</v>
      </c>
    </row>
    <row r="124" spans="1:37" x14ac:dyDescent="0.3">
      <c r="A124">
        <v>5556</v>
      </c>
      <c r="B124" s="1">
        <v>40000</v>
      </c>
      <c r="C124" t="s">
        <v>972</v>
      </c>
      <c r="D124" s="1">
        <v>7362</v>
      </c>
      <c r="E124" s="1">
        <v>11486</v>
      </c>
      <c r="G124" t="s">
        <v>501</v>
      </c>
      <c r="K124" t="s">
        <v>38</v>
      </c>
      <c r="L124" t="s">
        <v>42</v>
      </c>
      <c r="M124" s="1">
        <v>17000</v>
      </c>
      <c r="N124">
        <v>5556</v>
      </c>
      <c r="O124" t="s">
        <v>2661</v>
      </c>
      <c r="P124" t="s">
        <v>1014</v>
      </c>
      <c r="T124">
        <v>4</v>
      </c>
      <c r="AF124" s="1">
        <v>34458</v>
      </c>
    </row>
    <row r="125" spans="1:37" x14ac:dyDescent="0.3">
      <c r="A125">
        <v>5961</v>
      </c>
      <c r="B125" s="1">
        <v>58416</v>
      </c>
      <c r="C125" t="s">
        <v>2662</v>
      </c>
      <c r="D125" s="1">
        <v>7351</v>
      </c>
      <c r="E125" s="1">
        <v>9978</v>
      </c>
      <c r="G125" t="s">
        <v>2663</v>
      </c>
      <c r="K125" t="s">
        <v>38</v>
      </c>
      <c r="L125" t="s">
        <v>42</v>
      </c>
      <c r="M125" s="1">
        <v>28000</v>
      </c>
      <c r="N125">
        <v>5961</v>
      </c>
      <c r="O125" t="s">
        <v>2664</v>
      </c>
      <c r="P125" t="s">
        <v>439</v>
      </c>
      <c r="T125">
        <v>22</v>
      </c>
      <c r="AK125" s="1">
        <v>49795</v>
      </c>
    </row>
    <row r="126" spans="1:37" x14ac:dyDescent="0.3">
      <c r="A126">
        <v>5957</v>
      </c>
      <c r="B126" s="1">
        <v>109501</v>
      </c>
      <c r="C126" t="s">
        <v>480</v>
      </c>
      <c r="D126" s="1">
        <v>15493</v>
      </c>
      <c r="E126" s="1">
        <v>21033</v>
      </c>
      <c r="G126" t="s">
        <v>847</v>
      </c>
      <c r="K126" t="s">
        <v>38</v>
      </c>
      <c r="L126" t="s">
        <v>52</v>
      </c>
      <c r="M126" s="1">
        <v>66000</v>
      </c>
      <c r="N126">
        <v>5957</v>
      </c>
      <c r="O126" t="s">
        <v>2665</v>
      </c>
      <c r="P126" t="s">
        <v>2666</v>
      </c>
      <c r="T126">
        <v>96</v>
      </c>
      <c r="AC126" s="1">
        <v>188721</v>
      </c>
    </row>
    <row r="127" spans="1:37" x14ac:dyDescent="0.3">
      <c r="A127">
        <v>5988</v>
      </c>
      <c r="B127" s="1">
        <v>61000</v>
      </c>
      <c r="C127" t="s">
        <v>1339</v>
      </c>
      <c r="D127" s="1">
        <v>13030</v>
      </c>
      <c r="E127" s="1">
        <v>12710</v>
      </c>
      <c r="G127" t="s">
        <v>1877</v>
      </c>
      <c r="K127" t="s">
        <v>38</v>
      </c>
      <c r="L127" t="s">
        <v>42</v>
      </c>
      <c r="M127" s="1">
        <v>35000</v>
      </c>
      <c r="N127">
        <v>5988</v>
      </c>
      <c r="O127" t="s">
        <v>2667</v>
      </c>
      <c r="P127" t="s">
        <v>602</v>
      </c>
      <c r="T127">
        <v>21</v>
      </c>
      <c r="AF127" s="1">
        <v>39263</v>
      </c>
    </row>
    <row r="128" spans="1:37" x14ac:dyDescent="0.3">
      <c r="A128">
        <v>5914</v>
      </c>
      <c r="B128" s="1">
        <v>180001</v>
      </c>
      <c r="C128" t="s">
        <v>2668</v>
      </c>
      <c r="D128" s="1">
        <v>324933</v>
      </c>
      <c r="E128" s="1">
        <v>256919</v>
      </c>
      <c r="G128" t="s">
        <v>2669</v>
      </c>
      <c r="K128" t="s">
        <v>2544</v>
      </c>
      <c r="L128" t="s">
        <v>36</v>
      </c>
      <c r="M128" s="1">
        <v>180000</v>
      </c>
      <c r="N128">
        <v>5914</v>
      </c>
      <c r="O128" t="s">
        <v>2670</v>
      </c>
      <c r="T128">
        <v>5</v>
      </c>
      <c r="AF128" s="1">
        <v>770978</v>
      </c>
      <c r="AH128" s="1">
        <v>432000</v>
      </c>
    </row>
    <row r="129" spans="1:39" x14ac:dyDescent="0.3">
      <c r="A129">
        <v>6000</v>
      </c>
      <c r="B129" s="1">
        <v>170002</v>
      </c>
      <c r="C129" t="s">
        <v>2671</v>
      </c>
      <c r="D129" s="1">
        <v>30404</v>
      </c>
      <c r="E129" s="1">
        <v>33086</v>
      </c>
      <c r="G129" t="s">
        <v>2672</v>
      </c>
      <c r="K129" t="s">
        <v>38</v>
      </c>
      <c r="L129" t="s">
        <v>52</v>
      </c>
      <c r="M129" s="1">
        <v>95000</v>
      </c>
      <c r="N129">
        <v>6000</v>
      </c>
      <c r="O129" t="s">
        <v>2673</v>
      </c>
      <c r="P129" t="s">
        <v>584</v>
      </c>
      <c r="T129">
        <v>132</v>
      </c>
      <c r="X129" s="1">
        <v>214935</v>
      </c>
    </row>
    <row r="130" spans="1:39" x14ac:dyDescent="0.3">
      <c r="A130">
        <v>5998</v>
      </c>
      <c r="B130" s="1">
        <v>45900</v>
      </c>
      <c r="C130" t="s">
        <v>2674</v>
      </c>
      <c r="D130" s="1">
        <v>17738</v>
      </c>
      <c r="E130" s="1">
        <v>10321</v>
      </c>
      <c r="G130" t="s">
        <v>2675</v>
      </c>
      <c r="K130" t="s">
        <v>38</v>
      </c>
      <c r="L130" t="s">
        <v>36</v>
      </c>
      <c r="M130" s="1">
        <v>15000</v>
      </c>
      <c r="N130">
        <v>5998</v>
      </c>
      <c r="O130" t="s">
        <v>2676</v>
      </c>
      <c r="P130" t="s">
        <v>1440</v>
      </c>
      <c r="T130">
        <v>8</v>
      </c>
      <c r="AF130" s="1">
        <v>35037</v>
      </c>
    </row>
    <row r="131" spans="1:39" x14ac:dyDescent="0.3">
      <c r="A131">
        <v>5931</v>
      </c>
      <c r="B131" s="1">
        <v>17500</v>
      </c>
      <c r="C131" t="s">
        <v>1447</v>
      </c>
      <c r="D131" s="1">
        <v>2644</v>
      </c>
      <c r="E131" s="1">
        <v>2876</v>
      </c>
      <c r="G131" t="s">
        <v>1305</v>
      </c>
      <c r="I131" s="1">
        <v>13500</v>
      </c>
      <c r="J131" s="2">
        <v>45593</v>
      </c>
      <c r="K131" t="s">
        <v>38</v>
      </c>
      <c r="L131" t="s">
        <v>42</v>
      </c>
      <c r="M131" s="1">
        <v>17000</v>
      </c>
      <c r="N131">
        <v>5931</v>
      </c>
      <c r="O131" t="s">
        <v>2677</v>
      </c>
      <c r="P131" t="s">
        <v>682</v>
      </c>
      <c r="T131">
        <v>11</v>
      </c>
      <c r="AC131" s="1">
        <v>12506</v>
      </c>
    </row>
    <row r="132" spans="1:39" x14ac:dyDescent="0.3">
      <c r="A132">
        <v>5993</v>
      </c>
      <c r="B132" s="1">
        <v>47500</v>
      </c>
      <c r="C132" t="s">
        <v>2678</v>
      </c>
      <c r="D132" s="1">
        <v>7324</v>
      </c>
      <c r="E132" s="1">
        <v>8698</v>
      </c>
      <c r="G132" t="s">
        <v>974</v>
      </c>
      <c r="K132" t="s">
        <v>38</v>
      </c>
      <c r="L132" t="s">
        <v>42</v>
      </c>
      <c r="M132" s="1">
        <v>25000</v>
      </c>
      <c r="N132">
        <v>5993</v>
      </c>
      <c r="O132" t="s">
        <v>2679</v>
      </c>
      <c r="P132" t="s">
        <v>1066</v>
      </c>
      <c r="T132">
        <v>12</v>
      </c>
      <c r="AF132" s="1">
        <v>26094</v>
      </c>
    </row>
    <row r="133" spans="1:39" x14ac:dyDescent="0.3">
      <c r="A133">
        <v>5989</v>
      </c>
      <c r="B133" s="1">
        <v>75000</v>
      </c>
      <c r="C133" t="s">
        <v>2680</v>
      </c>
      <c r="D133" s="1">
        <v>9287</v>
      </c>
      <c r="E133" s="1">
        <v>50106</v>
      </c>
      <c r="G133" t="s">
        <v>1154</v>
      </c>
      <c r="H133">
        <v>1</v>
      </c>
      <c r="K133" t="s">
        <v>38</v>
      </c>
      <c r="L133" t="s">
        <v>42</v>
      </c>
      <c r="M133" s="1">
        <v>9287</v>
      </c>
      <c r="N133">
        <v>5989</v>
      </c>
      <c r="O133" t="s">
        <v>2681</v>
      </c>
      <c r="P133" t="s">
        <v>236</v>
      </c>
      <c r="AK133" s="1">
        <v>164862</v>
      </c>
    </row>
    <row r="134" spans="1:39" x14ac:dyDescent="0.3">
      <c r="A134">
        <v>5991</v>
      </c>
      <c r="B134" s="1">
        <v>87500</v>
      </c>
      <c r="C134" t="s">
        <v>2682</v>
      </c>
      <c r="D134" s="1">
        <v>5128</v>
      </c>
      <c r="E134" s="1">
        <v>5086</v>
      </c>
      <c r="G134" t="s">
        <v>2683</v>
      </c>
      <c r="K134" t="s">
        <v>38</v>
      </c>
      <c r="L134" t="s">
        <v>42</v>
      </c>
      <c r="M134" s="1">
        <v>25000</v>
      </c>
      <c r="N134">
        <v>5991</v>
      </c>
      <c r="O134" t="s">
        <v>2684</v>
      </c>
      <c r="P134" t="s">
        <v>161</v>
      </c>
      <c r="T134">
        <v>317</v>
      </c>
      <c r="AA134" s="1">
        <v>41723</v>
      </c>
    </row>
    <row r="135" spans="1:39" x14ac:dyDescent="0.3">
      <c r="A135">
        <v>5997</v>
      </c>
      <c r="B135" s="1">
        <v>16701</v>
      </c>
      <c r="C135" t="s">
        <v>2685</v>
      </c>
      <c r="D135" s="1">
        <v>2601</v>
      </c>
      <c r="E135" s="1">
        <v>2104</v>
      </c>
      <c r="G135" t="s">
        <v>2686</v>
      </c>
      <c r="K135" t="s">
        <v>57</v>
      </c>
      <c r="L135" t="s">
        <v>42</v>
      </c>
      <c r="M135" s="1">
        <v>2600</v>
      </c>
      <c r="N135">
        <v>5997</v>
      </c>
      <c r="O135" t="s">
        <v>2687</v>
      </c>
      <c r="P135" t="s">
        <v>690</v>
      </c>
      <c r="R135">
        <v>30</v>
      </c>
      <c r="S135" s="2">
        <v>56604</v>
      </c>
      <c r="T135">
        <v>326</v>
      </c>
      <c r="AE135" s="1">
        <v>14866</v>
      </c>
    </row>
    <row r="136" spans="1:39" x14ac:dyDescent="0.3">
      <c r="A136">
        <v>5994</v>
      </c>
      <c r="B136" s="1">
        <v>28000</v>
      </c>
      <c r="C136" t="s">
        <v>60</v>
      </c>
      <c r="D136" s="1">
        <v>3533</v>
      </c>
      <c r="E136" t="s">
        <v>36</v>
      </c>
      <c r="F136" s="1">
        <v>13224</v>
      </c>
      <c r="G136" t="s">
        <v>1527</v>
      </c>
      <c r="K136" t="s">
        <v>38</v>
      </c>
      <c r="L136" t="s">
        <v>42</v>
      </c>
      <c r="M136" s="1">
        <v>7500</v>
      </c>
      <c r="N136">
        <v>5994</v>
      </c>
      <c r="O136" t="s">
        <v>2688</v>
      </c>
      <c r="P136" t="s">
        <v>2689</v>
      </c>
      <c r="T136">
        <v>8</v>
      </c>
    </row>
    <row r="137" spans="1:39" x14ac:dyDescent="0.3">
      <c r="A137">
        <v>5985</v>
      </c>
      <c r="B137" s="1">
        <v>28999</v>
      </c>
      <c r="C137" t="s">
        <v>2690</v>
      </c>
      <c r="D137" s="1">
        <v>4730</v>
      </c>
      <c r="E137" s="1">
        <v>4183</v>
      </c>
      <c r="G137" t="s">
        <v>1975</v>
      </c>
      <c r="K137" t="s">
        <v>57</v>
      </c>
      <c r="L137" t="s">
        <v>42</v>
      </c>
      <c r="M137" s="1">
        <v>10000</v>
      </c>
      <c r="N137">
        <v>5985</v>
      </c>
      <c r="O137" t="s">
        <v>2691</v>
      </c>
      <c r="P137" t="s">
        <v>485</v>
      </c>
      <c r="R137">
        <v>30</v>
      </c>
      <c r="S137" s="2">
        <v>56602</v>
      </c>
      <c r="T137">
        <v>41</v>
      </c>
      <c r="AC137" s="1">
        <v>31053</v>
      </c>
    </row>
    <row r="138" spans="1:39" x14ac:dyDescent="0.3">
      <c r="A138">
        <v>5397</v>
      </c>
      <c r="B138" s="1">
        <v>54000</v>
      </c>
      <c r="C138" t="s">
        <v>265</v>
      </c>
      <c r="D138" s="1">
        <v>6014</v>
      </c>
      <c r="E138" s="1">
        <v>5317</v>
      </c>
      <c r="G138" t="s">
        <v>2692</v>
      </c>
      <c r="I138" s="1">
        <v>40500</v>
      </c>
      <c r="J138" s="2">
        <v>45171</v>
      </c>
      <c r="K138" t="s">
        <v>38</v>
      </c>
      <c r="L138" t="s">
        <v>42</v>
      </c>
      <c r="M138" s="1">
        <v>50000</v>
      </c>
      <c r="N138">
        <v>5397</v>
      </c>
      <c r="O138" t="s">
        <v>895</v>
      </c>
      <c r="P138" t="s">
        <v>2410</v>
      </c>
      <c r="T138">
        <v>254</v>
      </c>
      <c r="AJ138" s="1">
        <v>33256</v>
      </c>
    </row>
    <row r="139" spans="1:39" x14ac:dyDescent="0.3">
      <c r="A139">
        <v>4763</v>
      </c>
      <c r="B139" s="1">
        <v>8500</v>
      </c>
      <c r="C139" t="s">
        <v>2693</v>
      </c>
      <c r="D139" s="1">
        <v>819</v>
      </c>
      <c r="E139" s="1">
        <v>1192</v>
      </c>
      <c r="G139" t="s">
        <v>2694</v>
      </c>
      <c r="I139" s="1">
        <v>18500</v>
      </c>
      <c r="J139" s="2">
        <v>44778</v>
      </c>
      <c r="K139" t="s">
        <v>38</v>
      </c>
      <c r="L139" t="s">
        <v>47</v>
      </c>
      <c r="M139" s="1">
        <v>7000</v>
      </c>
      <c r="N139">
        <v>4763</v>
      </c>
      <c r="O139" t="s">
        <v>1596</v>
      </c>
      <c r="P139" t="s">
        <v>2695</v>
      </c>
      <c r="T139">
        <v>6</v>
      </c>
      <c r="X139" s="1">
        <v>32322</v>
      </c>
    </row>
    <row r="140" spans="1:39" x14ac:dyDescent="0.3">
      <c r="A140">
        <v>5980</v>
      </c>
      <c r="B140" s="1">
        <v>75000</v>
      </c>
      <c r="C140" t="s">
        <v>1606</v>
      </c>
      <c r="D140" s="1">
        <v>16586</v>
      </c>
      <c r="E140" s="1">
        <v>11191</v>
      </c>
      <c r="G140" t="s">
        <v>1932</v>
      </c>
      <c r="K140" t="s">
        <v>38</v>
      </c>
      <c r="L140" t="s">
        <v>42</v>
      </c>
      <c r="M140" s="1">
        <v>25000</v>
      </c>
      <c r="N140">
        <v>5980</v>
      </c>
      <c r="O140" t="s">
        <v>2696</v>
      </c>
      <c r="P140" t="s">
        <v>2697</v>
      </c>
      <c r="T140">
        <v>348</v>
      </c>
      <c r="AE140" s="1">
        <v>62043</v>
      </c>
    </row>
    <row r="141" spans="1:39" x14ac:dyDescent="0.3">
      <c r="A141">
        <v>5960</v>
      </c>
      <c r="B141" s="1">
        <v>103000</v>
      </c>
      <c r="C141" t="s">
        <v>2317</v>
      </c>
      <c r="D141" s="1">
        <v>27622</v>
      </c>
      <c r="E141" s="1">
        <v>21321</v>
      </c>
      <c r="G141" t="s">
        <v>1690</v>
      </c>
      <c r="K141" t="s">
        <v>38</v>
      </c>
      <c r="L141" t="s">
        <v>42</v>
      </c>
      <c r="M141" s="1">
        <v>35000</v>
      </c>
      <c r="N141">
        <v>5960</v>
      </c>
      <c r="O141" t="e">
        <f>-vlg5wUfzao,a0eszDqnlaQ,vr12DpjbD1Q</f>
        <v>#NAME?</v>
      </c>
      <c r="P141" t="s">
        <v>587</v>
      </c>
      <c r="T141">
        <v>51</v>
      </c>
      <c r="AK141" s="1">
        <v>67306</v>
      </c>
    </row>
    <row r="142" spans="1:39" x14ac:dyDescent="0.3">
      <c r="A142">
        <v>5981</v>
      </c>
      <c r="B142" s="1">
        <v>23500</v>
      </c>
      <c r="C142" t="s">
        <v>1339</v>
      </c>
      <c r="D142" s="1">
        <v>5016</v>
      </c>
      <c r="E142" t="s">
        <v>36</v>
      </c>
      <c r="F142" s="1">
        <v>6048</v>
      </c>
      <c r="G142" t="s">
        <v>2698</v>
      </c>
      <c r="K142" t="s">
        <v>114</v>
      </c>
      <c r="L142" t="s">
        <v>47</v>
      </c>
      <c r="M142" s="1">
        <v>5000</v>
      </c>
      <c r="N142">
        <v>5981</v>
      </c>
      <c r="O142" t="s">
        <v>2699</v>
      </c>
      <c r="P142" t="s">
        <v>479</v>
      </c>
      <c r="R142">
        <v>10</v>
      </c>
      <c r="S142" s="2">
        <v>49295</v>
      </c>
      <c r="T142">
        <v>14</v>
      </c>
    </row>
    <row r="143" spans="1:39" x14ac:dyDescent="0.3">
      <c r="A143">
        <v>4100</v>
      </c>
      <c r="B143" s="1">
        <v>205000</v>
      </c>
      <c r="C143" t="s">
        <v>433</v>
      </c>
      <c r="D143" s="1">
        <v>22025</v>
      </c>
      <c r="E143" s="1">
        <v>23660</v>
      </c>
      <c r="G143" t="s">
        <v>2700</v>
      </c>
      <c r="I143" s="1">
        <v>152000</v>
      </c>
      <c r="J143" s="2">
        <v>44413</v>
      </c>
      <c r="K143" t="s">
        <v>38</v>
      </c>
      <c r="L143" t="s">
        <v>52</v>
      </c>
      <c r="M143" s="1">
        <v>23159</v>
      </c>
      <c r="N143">
        <v>4100</v>
      </c>
      <c r="O143" t="s">
        <v>2175</v>
      </c>
      <c r="P143" t="s">
        <v>1641</v>
      </c>
      <c r="T143">
        <v>66</v>
      </c>
      <c r="AE143" s="1">
        <v>143158</v>
      </c>
    </row>
    <row r="144" spans="1:39" x14ac:dyDescent="0.3">
      <c r="A144">
        <v>5978</v>
      </c>
      <c r="B144" s="1">
        <v>25000</v>
      </c>
      <c r="C144" t="s">
        <v>813</v>
      </c>
      <c r="D144" s="1">
        <v>5372</v>
      </c>
      <c r="E144" t="s">
        <v>36</v>
      </c>
      <c r="G144" t="s">
        <v>463</v>
      </c>
      <c r="H144">
        <v>1</v>
      </c>
      <c r="K144" t="s">
        <v>38</v>
      </c>
      <c r="L144" t="s">
        <v>42</v>
      </c>
      <c r="M144" s="1">
        <v>5000</v>
      </c>
      <c r="N144">
        <v>5978</v>
      </c>
      <c r="O144" t="s">
        <v>2701</v>
      </c>
      <c r="P144" t="s">
        <v>1941</v>
      </c>
      <c r="AM144" s="1">
        <v>5372</v>
      </c>
    </row>
    <row r="145" spans="1:37" x14ac:dyDescent="0.3">
      <c r="A145">
        <v>4409</v>
      </c>
      <c r="B145" s="1">
        <v>8400</v>
      </c>
      <c r="C145" t="s">
        <v>2702</v>
      </c>
      <c r="D145" s="1">
        <v>796</v>
      </c>
      <c r="E145" s="1">
        <v>843</v>
      </c>
      <c r="G145" t="s">
        <v>2703</v>
      </c>
      <c r="H145">
        <v>1</v>
      </c>
      <c r="I145" s="1">
        <v>12300</v>
      </c>
      <c r="J145" s="2">
        <v>44539</v>
      </c>
      <c r="K145" t="s">
        <v>38</v>
      </c>
      <c r="L145" t="s">
        <v>47</v>
      </c>
      <c r="M145" s="1">
        <v>1015</v>
      </c>
      <c r="N145">
        <v>4409</v>
      </c>
      <c r="O145" t="s">
        <v>1986</v>
      </c>
      <c r="P145" t="s">
        <v>2704</v>
      </c>
      <c r="X145" s="1">
        <v>11924</v>
      </c>
    </row>
    <row r="146" spans="1:37" x14ac:dyDescent="0.3">
      <c r="A146">
        <v>4180</v>
      </c>
      <c r="B146" s="1">
        <v>72000</v>
      </c>
      <c r="C146" t="s">
        <v>2705</v>
      </c>
      <c r="D146" s="1">
        <v>4342</v>
      </c>
      <c r="E146" s="1">
        <v>3553</v>
      </c>
      <c r="G146" t="s">
        <v>2706</v>
      </c>
      <c r="I146" s="1">
        <v>75000</v>
      </c>
      <c r="J146" s="2">
        <v>44449</v>
      </c>
      <c r="K146" t="s">
        <v>38</v>
      </c>
      <c r="L146" t="s">
        <v>42</v>
      </c>
      <c r="M146" s="1">
        <v>71562</v>
      </c>
      <c r="N146">
        <v>4180</v>
      </c>
      <c r="O146" t="s">
        <v>2115</v>
      </c>
      <c r="P146" t="s">
        <v>904</v>
      </c>
      <c r="T146">
        <v>35</v>
      </c>
      <c r="U146" s="1">
        <v>104120</v>
      </c>
    </row>
    <row r="147" spans="1:37" x14ac:dyDescent="0.3">
      <c r="A147">
        <v>5936</v>
      </c>
      <c r="B147" s="1">
        <v>16950</v>
      </c>
      <c r="C147" t="s">
        <v>2303</v>
      </c>
      <c r="D147" s="1">
        <v>6629</v>
      </c>
      <c r="E147" s="1">
        <v>3106</v>
      </c>
      <c r="G147" t="s">
        <v>2707</v>
      </c>
      <c r="K147" t="s">
        <v>2544</v>
      </c>
      <c r="L147" t="s">
        <v>36</v>
      </c>
      <c r="M147" s="1">
        <v>6000</v>
      </c>
      <c r="N147">
        <v>5936</v>
      </c>
      <c r="O147" t="s">
        <v>2708</v>
      </c>
      <c r="P147" t="s">
        <v>232</v>
      </c>
      <c r="T147">
        <v>111</v>
      </c>
      <c r="AF147" s="1">
        <v>10406</v>
      </c>
      <c r="AH147" s="1">
        <v>25000</v>
      </c>
    </row>
    <row r="148" spans="1:37" x14ac:dyDescent="0.3">
      <c r="A148">
        <v>5972</v>
      </c>
      <c r="B148" s="1">
        <v>13000</v>
      </c>
      <c r="C148" t="s">
        <v>2051</v>
      </c>
      <c r="D148" s="1">
        <v>2033</v>
      </c>
      <c r="E148" s="1">
        <v>1913</v>
      </c>
      <c r="G148" t="s">
        <v>1331</v>
      </c>
      <c r="K148" t="s">
        <v>38</v>
      </c>
      <c r="L148" t="s">
        <v>47</v>
      </c>
      <c r="M148" s="1">
        <v>2000</v>
      </c>
      <c r="N148">
        <v>5972</v>
      </c>
      <c r="O148" t="s">
        <v>2709</v>
      </c>
      <c r="P148" t="s">
        <v>2710</v>
      </c>
      <c r="T148">
        <v>20</v>
      </c>
      <c r="AK148" s="1">
        <v>8530</v>
      </c>
    </row>
    <row r="149" spans="1:37" x14ac:dyDescent="0.3">
      <c r="A149">
        <v>5964</v>
      </c>
      <c r="B149" s="1">
        <v>45000</v>
      </c>
      <c r="C149" t="s">
        <v>1009</v>
      </c>
      <c r="D149" s="1">
        <v>9143</v>
      </c>
      <c r="E149" s="1">
        <v>42045</v>
      </c>
      <c r="G149" t="s">
        <v>2052</v>
      </c>
      <c r="K149" t="s">
        <v>38</v>
      </c>
      <c r="L149" t="s">
        <v>42</v>
      </c>
      <c r="M149" s="1">
        <v>20000</v>
      </c>
      <c r="N149">
        <v>5964</v>
      </c>
      <c r="O149" t="s">
        <v>2711</v>
      </c>
      <c r="P149" t="s">
        <v>1220</v>
      </c>
      <c r="T149">
        <v>6</v>
      </c>
      <c r="AK149" s="1">
        <v>157923</v>
      </c>
    </row>
    <row r="150" spans="1:37" x14ac:dyDescent="0.3">
      <c r="A150">
        <v>4209</v>
      </c>
      <c r="B150" s="1">
        <v>13500</v>
      </c>
      <c r="C150" t="s">
        <v>2712</v>
      </c>
      <c r="D150" s="1">
        <v>842</v>
      </c>
      <c r="E150" s="1">
        <v>1127</v>
      </c>
      <c r="G150" t="s">
        <v>2713</v>
      </c>
      <c r="I150" s="1">
        <v>19500</v>
      </c>
      <c r="J150" s="2">
        <v>44456</v>
      </c>
      <c r="K150" t="s">
        <v>38</v>
      </c>
      <c r="L150" t="s">
        <v>47</v>
      </c>
      <c r="M150" s="1">
        <v>12500</v>
      </c>
      <c r="N150">
        <v>4209</v>
      </c>
      <c r="O150" t="s">
        <v>2102</v>
      </c>
      <c r="P150" t="s">
        <v>2714</v>
      </c>
      <c r="T150">
        <v>19</v>
      </c>
      <c r="X150" s="1">
        <v>22089</v>
      </c>
    </row>
    <row r="151" spans="1:37" x14ac:dyDescent="0.3">
      <c r="A151">
        <v>5979</v>
      </c>
      <c r="B151" s="1">
        <v>7500</v>
      </c>
      <c r="C151" t="s">
        <v>392</v>
      </c>
      <c r="D151" s="1">
        <v>1166</v>
      </c>
      <c r="E151" s="1">
        <v>1382</v>
      </c>
      <c r="G151" t="s">
        <v>2715</v>
      </c>
      <c r="K151" t="s">
        <v>57</v>
      </c>
      <c r="L151" t="s">
        <v>47</v>
      </c>
      <c r="M151" s="1">
        <v>1166</v>
      </c>
      <c r="N151">
        <v>5979</v>
      </c>
      <c r="O151" t="s">
        <v>2716</v>
      </c>
      <c r="P151" t="s">
        <v>2511</v>
      </c>
      <c r="R151">
        <v>30</v>
      </c>
      <c r="S151" s="2">
        <v>56595</v>
      </c>
      <c r="T151">
        <v>26</v>
      </c>
      <c r="AE151" s="1">
        <v>13639</v>
      </c>
    </row>
    <row r="152" spans="1:37" x14ac:dyDescent="0.3">
      <c r="A152">
        <v>5966</v>
      </c>
      <c r="B152" s="1">
        <v>14950</v>
      </c>
      <c r="C152" t="s">
        <v>1625</v>
      </c>
      <c r="D152" s="1">
        <v>2956</v>
      </c>
      <c r="E152" s="1">
        <v>2489</v>
      </c>
      <c r="G152" t="s">
        <v>321</v>
      </c>
      <c r="K152" t="s">
        <v>57</v>
      </c>
      <c r="L152" t="s">
        <v>42</v>
      </c>
      <c r="M152" s="1">
        <v>5000</v>
      </c>
      <c r="N152">
        <v>5966</v>
      </c>
      <c r="O152" t="s">
        <v>2717</v>
      </c>
      <c r="P152" t="s">
        <v>198</v>
      </c>
      <c r="R152">
        <v>30</v>
      </c>
      <c r="S152" s="2">
        <v>56592</v>
      </c>
      <c r="T152">
        <v>66</v>
      </c>
      <c r="Z152" s="1">
        <v>13521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3FD0-201E-4A50-82F2-E533D49D9BD6}">
  <dimension ref="A1:AK126"/>
  <sheetViews>
    <sheetView workbookViewId="0">
      <selection activeCell="G1" sqref="G1"/>
    </sheetView>
  </sheetViews>
  <sheetFormatPr defaultRowHeight="14.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718</v>
      </c>
      <c r="R1" t="s">
        <v>17</v>
      </c>
      <c r="S1" t="s">
        <v>20</v>
      </c>
      <c r="T1" t="s">
        <v>21</v>
      </c>
      <c r="U1" t="s">
        <v>25</v>
      </c>
      <c r="V1" t="s">
        <v>29</v>
      </c>
      <c r="W1" t="s">
        <v>24</v>
      </c>
      <c r="X1" t="s">
        <v>716</v>
      </c>
      <c r="Y1" t="s">
        <v>18</v>
      </c>
      <c r="Z1" t="s">
        <v>31</v>
      </c>
      <c r="AA1" t="s">
        <v>26</v>
      </c>
      <c r="AB1" t="s">
        <v>22</v>
      </c>
      <c r="AC1" t="s">
        <v>33</v>
      </c>
      <c r="AD1" t="s">
        <v>19</v>
      </c>
      <c r="AE1" t="s">
        <v>28</v>
      </c>
      <c r="AF1" t="s">
        <v>27</v>
      </c>
      <c r="AG1" t="s">
        <v>23</v>
      </c>
      <c r="AH1" t="s">
        <v>1889</v>
      </c>
      <c r="AI1" t="s">
        <v>30</v>
      </c>
      <c r="AJ1" t="s">
        <v>403</v>
      </c>
      <c r="AK1" t="s">
        <v>2227</v>
      </c>
    </row>
    <row r="2" spans="1:37" x14ac:dyDescent="0.3">
      <c r="A2">
        <v>5699</v>
      </c>
      <c r="B2" s="1">
        <v>24800</v>
      </c>
      <c r="C2" t="s">
        <v>35</v>
      </c>
      <c r="D2" s="1">
        <v>4277</v>
      </c>
      <c r="E2" t="s">
        <v>36</v>
      </c>
      <c r="F2" s="1">
        <v>11541</v>
      </c>
      <c r="G2" t="s">
        <v>37</v>
      </c>
      <c r="H2">
        <v>1</v>
      </c>
      <c r="I2" s="1">
        <v>16000</v>
      </c>
      <c r="J2" s="2">
        <v>45429</v>
      </c>
      <c r="K2" t="s">
        <v>38</v>
      </c>
      <c r="L2" t="s">
        <v>36</v>
      </c>
      <c r="M2" s="1">
        <v>23000</v>
      </c>
      <c r="N2">
        <v>5699</v>
      </c>
      <c r="O2" t="s">
        <v>39</v>
      </c>
    </row>
    <row r="3" spans="1:37" x14ac:dyDescent="0.3">
      <c r="A3">
        <v>4008</v>
      </c>
      <c r="B3" s="1">
        <v>7850</v>
      </c>
      <c r="C3" t="s">
        <v>505</v>
      </c>
      <c r="D3" s="1">
        <v>1262</v>
      </c>
      <c r="E3" s="1">
        <v>1257</v>
      </c>
      <c r="G3" t="s">
        <v>2228</v>
      </c>
      <c r="I3" s="1">
        <v>7000</v>
      </c>
      <c r="J3" s="2">
        <v>44231</v>
      </c>
      <c r="K3" t="s">
        <v>114</v>
      </c>
      <c r="L3" t="s">
        <v>47</v>
      </c>
      <c r="M3" s="1">
        <v>3268</v>
      </c>
      <c r="N3">
        <v>4008</v>
      </c>
      <c r="O3" t="s">
        <v>951</v>
      </c>
      <c r="P3" t="s">
        <v>566</v>
      </c>
      <c r="Q3" s="1">
        <v>14911</v>
      </c>
      <c r="R3">
        <v>28</v>
      </c>
      <c r="S3">
        <v>9.65</v>
      </c>
      <c r="T3" s="2">
        <v>47883</v>
      </c>
    </row>
    <row r="4" spans="1:37" x14ac:dyDescent="0.3">
      <c r="A4">
        <v>3992</v>
      </c>
      <c r="B4" s="1">
        <v>6500</v>
      </c>
      <c r="C4" t="s">
        <v>2229</v>
      </c>
      <c r="D4" s="1">
        <v>503</v>
      </c>
      <c r="E4" s="1">
        <v>804</v>
      </c>
      <c r="G4" t="s">
        <v>521</v>
      </c>
      <c r="I4" s="1">
        <v>5796</v>
      </c>
      <c r="J4" s="2">
        <v>44183</v>
      </c>
      <c r="K4" t="s">
        <v>38</v>
      </c>
      <c r="L4" t="s">
        <v>47</v>
      </c>
      <c r="M4" s="1">
        <v>503</v>
      </c>
      <c r="N4">
        <v>3992</v>
      </c>
      <c r="O4" t="s">
        <v>2072</v>
      </c>
      <c r="P4" t="s">
        <v>70</v>
      </c>
      <c r="R4">
        <v>93</v>
      </c>
      <c r="U4" s="1">
        <v>3266</v>
      </c>
    </row>
    <row r="5" spans="1:37" x14ac:dyDescent="0.3">
      <c r="A5">
        <v>3978</v>
      </c>
      <c r="B5" s="1">
        <v>7000</v>
      </c>
      <c r="C5" t="s">
        <v>2230</v>
      </c>
      <c r="D5" s="1">
        <v>1314</v>
      </c>
      <c r="E5" s="1">
        <v>1496</v>
      </c>
      <c r="G5" t="s">
        <v>1295</v>
      </c>
      <c r="K5" t="s">
        <v>114</v>
      </c>
      <c r="L5" t="s">
        <v>36</v>
      </c>
      <c r="M5" s="1">
        <v>1314</v>
      </c>
      <c r="N5">
        <v>3978</v>
      </c>
      <c r="P5" t="s">
        <v>94</v>
      </c>
      <c r="R5">
        <v>184</v>
      </c>
      <c r="S5">
        <v>10</v>
      </c>
      <c r="T5" s="2">
        <v>48004</v>
      </c>
      <c r="V5" s="1">
        <v>18763</v>
      </c>
    </row>
    <row r="6" spans="1:37" x14ac:dyDescent="0.3">
      <c r="A6">
        <v>3958</v>
      </c>
      <c r="B6" s="1">
        <v>101000</v>
      </c>
      <c r="C6" t="s">
        <v>856</v>
      </c>
      <c r="D6" s="1">
        <v>19727</v>
      </c>
      <c r="E6" s="1">
        <v>23714</v>
      </c>
      <c r="G6" t="s">
        <v>2194</v>
      </c>
      <c r="K6" t="s">
        <v>114</v>
      </c>
      <c r="L6" t="s">
        <v>52</v>
      </c>
      <c r="M6" s="1">
        <v>100000</v>
      </c>
      <c r="N6">
        <v>3958</v>
      </c>
      <c r="O6" t="s">
        <v>2231</v>
      </c>
      <c r="P6" t="s">
        <v>94</v>
      </c>
      <c r="Q6" s="1">
        <v>808309</v>
      </c>
      <c r="R6">
        <v>79</v>
      </c>
      <c r="S6">
        <v>10</v>
      </c>
      <c r="T6" s="2">
        <v>48002</v>
      </c>
    </row>
    <row r="7" spans="1:37" x14ac:dyDescent="0.3">
      <c r="A7">
        <v>3954</v>
      </c>
      <c r="B7" s="1">
        <v>335000</v>
      </c>
      <c r="C7" t="s">
        <v>2232</v>
      </c>
      <c r="D7" s="1">
        <v>68548</v>
      </c>
      <c r="E7" s="1">
        <v>69758</v>
      </c>
      <c r="G7" t="s">
        <v>1480</v>
      </c>
      <c r="K7" t="s">
        <v>38</v>
      </c>
      <c r="L7" t="s">
        <v>36</v>
      </c>
      <c r="M7" s="1">
        <v>68548</v>
      </c>
      <c r="N7">
        <v>3954</v>
      </c>
      <c r="P7" t="s">
        <v>566</v>
      </c>
      <c r="R7">
        <v>170</v>
      </c>
      <c r="W7" s="1">
        <v>770587</v>
      </c>
    </row>
    <row r="8" spans="1:37" x14ac:dyDescent="0.3">
      <c r="A8">
        <v>3940</v>
      </c>
      <c r="B8" s="1">
        <v>12000</v>
      </c>
      <c r="C8" t="s">
        <v>1978</v>
      </c>
      <c r="D8" s="1">
        <v>1370</v>
      </c>
      <c r="E8" s="1">
        <v>2028</v>
      </c>
      <c r="G8" t="s">
        <v>2233</v>
      </c>
      <c r="K8" t="s">
        <v>38</v>
      </c>
      <c r="L8" t="s">
        <v>36</v>
      </c>
      <c r="M8" s="1">
        <v>1370</v>
      </c>
      <c r="N8">
        <v>3940</v>
      </c>
      <c r="P8" t="s">
        <v>844</v>
      </c>
      <c r="R8">
        <v>26</v>
      </c>
      <c r="X8" s="1">
        <v>36876</v>
      </c>
    </row>
    <row r="9" spans="1:37" x14ac:dyDescent="0.3">
      <c r="A9">
        <v>3937</v>
      </c>
      <c r="B9" s="1">
        <v>16500</v>
      </c>
      <c r="C9" t="s">
        <v>610</v>
      </c>
      <c r="D9" s="1">
        <v>3926</v>
      </c>
      <c r="E9" s="1">
        <v>3921</v>
      </c>
      <c r="G9" t="s">
        <v>224</v>
      </c>
      <c r="K9" t="s">
        <v>38</v>
      </c>
      <c r="L9" t="s">
        <v>36</v>
      </c>
      <c r="M9" s="1">
        <v>3926</v>
      </c>
      <c r="N9">
        <v>3937</v>
      </c>
      <c r="P9" t="s">
        <v>232</v>
      </c>
      <c r="R9">
        <v>312</v>
      </c>
      <c r="U9" s="1">
        <v>17793</v>
      </c>
    </row>
    <row r="10" spans="1:37" x14ac:dyDescent="0.3">
      <c r="A10">
        <v>3938</v>
      </c>
      <c r="B10" s="1">
        <v>50000</v>
      </c>
      <c r="C10" t="s">
        <v>2234</v>
      </c>
      <c r="D10" s="1">
        <v>10641</v>
      </c>
      <c r="E10" t="s">
        <v>36</v>
      </c>
      <c r="G10" t="s">
        <v>2235</v>
      </c>
      <c r="K10" t="s">
        <v>38</v>
      </c>
      <c r="L10" t="s">
        <v>42</v>
      </c>
      <c r="M10" s="1">
        <v>15000</v>
      </c>
      <c r="N10">
        <v>3938</v>
      </c>
      <c r="O10" t="s">
        <v>661</v>
      </c>
      <c r="P10" t="s">
        <v>63</v>
      </c>
      <c r="R10">
        <v>9</v>
      </c>
      <c r="Y10" s="1">
        <v>12491</v>
      </c>
    </row>
    <row r="11" spans="1:37" x14ac:dyDescent="0.3">
      <c r="A11">
        <v>3935</v>
      </c>
      <c r="B11" s="1">
        <v>124999</v>
      </c>
      <c r="C11" t="s">
        <v>2107</v>
      </c>
      <c r="D11" s="1">
        <v>28401</v>
      </c>
      <c r="E11" s="1">
        <v>27436</v>
      </c>
      <c r="G11" t="s">
        <v>881</v>
      </c>
      <c r="K11" t="s">
        <v>38</v>
      </c>
      <c r="L11" t="s">
        <v>52</v>
      </c>
      <c r="M11" s="1">
        <v>75000</v>
      </c>
      <c r="N11">
        <v>3935</v>
      </c>
      <c r="O11" t="s">
        <v>1743</v>
      </c>
      <c r="R11">
        <v>9</v>
      </c>
      <c r="Z11" s="1">
        <v>89520</v>
      </c>
    </row>
    <row r="12" spans="1:37" x14ac:dyDescent="0.3">
      <c r="A12">
        <v>3936</v>
      </c>
      <c r="B12" s="1">
        <v>45000</v>
      </c>
      <c r="C12" t="s">
        <v>1505</v>
      </c>
      <c r="D12" s="1">
        <v>9225</v>
      </c>
      <c r="E12" s="1">
        <v>9869</v>
      </c>
      <c r="G12" t="s">
        <v>1129</v>
      </c>
      <c r="K12" t="s">
        <v>38</v>
      </c>
      <c r="L12" t="s">
        <v>42</v>
      </c>
      <c r="M12" s="1">
        <v>25000</v>
      </c>
      <c r="N12">
        <v>3936</v>
      </c>
      <c r="O12" t="s">
        <v>1635</v>
      </c>
      <c r="R12">
        <v>19</v>
      </c>
      <c r="Z12" s="1">
        <v>29810</v>
      </c>
    </row>
    <row r="13" spans="1:37" x14ac:dyDescent="0.3">
      <c r="A13">
        <v>3929</v>
      </c>
      <c r="B13" s="1">
        <v>2250</v>
      </c>
      <c r="C13" t="s">
        <v>2039</v>
      </c>
      <c r="D13" s="1">
        <v>562</v>
      </c>
      <c r="E13" t="s">
        <v>36</v>
      </c>
      <c r="G13" t="s">
        <v>880</v>
      </c>
      <c r="H13">
        <v>1</v>
      </c>
      <c r="K13" t="s">
        <v>38</v>
      </c>
      <c r="L13" t="s">
        <v>47</v>
      </c>
      <c r="M13" s="1">
        <v>562</v>
      </c>
      <c r="N13">
        <v>3929</v>
      </c>
      <c r="O13" t="s">
        <v>2222</v>
      </c>
      <c r="P13" t="s">
        <v>63</v>
      </c>
      <c r="AA13" s="1">
        <v>562</v>
      </c>
    </row>
    <row r="14" spans="1:37" x14ac:dyDescent="0.3">
      <c r="A14">
        <v>3829</v>
      </c>
      <c r="B14" s="1">
        <v>36232</v>
      </c>
      <c r="C14" t="s">
        <v>1131</v>
      </c>
      <c r="D14" s="1">
        <v>4202</v>
      </c>
      <c r="E14" s="1">
        <v>17907</v>
      </c>
      <c r="G14" t="s">
        <v>1197</v>
      </c>
      <c r="H14">
        <v>1</v>
      </c>
      <c r="I14" s="1">
        <v>45250</v>
      </c>
      <c r="J14" s="2">
        <v>44050</v>
      </c>
      <c r="K14" t="s">
        <v>38</v>
      </c>
      <c r="L14" t="s">
        <v>42</v>
      </c>
      <c r="M14" s="1">
        <v>31999</v>
      </c>
      <c r="N14">
        <v>3829</v>
      </c>
      <c r="O14" t="s">
        <v>1958</v>
      </c>
      <c r="P14" t="s">
        <v>799</v>
      </c>
      <c r="AB14" s="1">
        <v>53720</v>
      </c>
    </row>
    <row r="15" spans="1:37" x14ac:dyDescent="0.3">
      <c r="A15">
        <v>3903</v>
      </c>
      <c r="B15" s="1">
        <v>14000</v>
      </c>
      <c r="C15" t="s">
        <v>2218</v>
      </c>
      <c r="D15" s="1">
        <v>3546</v>
      </c>
      <c r="E15" t="s">
        <v>36</v>
      </c>
      <c r="G15" t="s">
        <v>928</v>
      </c>
      <c r="H15">
        <v>1</v>
      </c>
      <c r="K15" t="s">
        <v>57</v>
      </c>
      <c r="L15" t="s">
        <v>36</v>
      </c>
      <c r="M15" s="1">
        <v>3546</v>
      </c>
      <c r="N15">
        <v>3903</v>
      </c>
      <c r="O15" t="s">
        <v>1338</v>
      </c>
      <c r="P15" t="s">
        <v>311</v>
      </c>
      <c r="S15">
        <v>30</v>
      </c>
      <c r="T15" s="2">
        <v>55265</v>
      </c>
      <c r="AA15" s="1">
        <v>4265</v>
      </c>
    </row>
    <row r="16" spans="1:37" x14ac:dyDescent="0.3">
      <c r="A16">
        <v>3904</v>
      </c>
      <c r="B16" s="1">
        <v>14100</v>
      </c>
      <c r="C16" t="s">
        <v>1486</v>
      </c>
      <c r="D16" s="1">
        <v>3763</v>
      </c>
      <c r="E16" t="s">
        <v>36</v>
      </c>
      <c r="G16" t="s">
        <v>928</v>
      </c>
      <c r="H16">
        <v>1</v>
      </c>
      <c r="K16" t="s">
        <v>57</v>
      </c>
      <c r="L16" t="s">
        <v>36</v>
      </c>
      <c r="M16" s="1">
        <v>3763</v>
      </c>
      <c r="N16">
        <v>3904</v>
      </c>
      <c r="O16" t="s">
        <v>1338</v>
      </c>
      <c r="P16" t="s">
        <v>2236</v>
      </c>
      <c r="S16">
        <v>30</v>
      </c>
      <c r="T16" s="2">
        <v>55264</v>
      </c>
      <c r="AA16" s="1">
        <v>4482</v>
      </c>
    </row>
    <row r="17" spans="1:31" x14ac:dyDescent="0.3">
      <c r="A17">
        <v>3897</v>
      </c>
      <c r="B17" s="1">
        <v>92000</v>
      </c>
      <c r="C17" t="s">
        <v>79</v>
      </c>
      <c r="D17" s="1">
        <v>22605</v>
      </c>
      <c r="E17" s="1">
        <v>17854</v>
      </c>
      <c r="G17" t="s">
        <v>2237</v>
      </c>
      <c r="K17" t="s">
        <v>114</v>
      </c>
      <c r="L17" t="s">
        <v>42</v>
      </c>
      <c r="M17" s="1">
        <v>85000</v>
      </c>
      <c r="N17">
        <v>3897</v>
      </c>
      <c r="O17" t="s">
        <v>2238</v>
      </c>
      <c r="P17" t="s">
        <v>566</v>
      </c>
      <c r="Q17" s="1">
        <v>477040</v>
      </c>
      <c r="R17">
        <v>109</v>
      </c>
      <c r="S17">
        <v>10</v>
      </c>
      <c r="T17" s="2">
        <v>47954</v>
      </c>
    </row>
    <row r="18" spans="1:31" x14ac:dyDescent="0.3">
      <c r="A18">
        <v>3887</v>
      </c>
      <c r="B18" s="1">
        <v>173500</v>
      </c>
      <c r="C18" t="s">
        <v>170</v>
      </c>
      <c r="D18" s="1">
        <v>32805</v>
      </c>
      <c r="E18" s="1">
        <v>40959</v>
      </c>
      <c r="G18" t="s">
        <v>1154</v>
      </c>
      <c r="H18">
        <v>1</v>
      </c>
      <c r="K18" t="s">
        <v>38</v>
      </c>
      <c r="L18" t="s">
        <v>42</v>
      </c>
      <c r="M18" s="1">
        <v>100000</v>
      </c>
      <c r="N18">
        <v>3887</v>
      </c>
      <c r="O18" t="s">
        <v>1661</v>
      </c>
      <c r="P18" t="s">
        <v>734</v>
      </c>
      <c r="Z18" s="1">
        <v>249006</v>
      </c>
    </row>
    <row r="19" spans="1:31" x14ac:dyDescent="0.3">
      <c r="A19">
        <v>3690</v>
      </c>
      <c r="B19" s="1">
        <v>350000</v>
      </c>
      <c r="C19" t="s">
        <v>2239</v>
      </c>
      <c r="D19" s="1">
        <v>28616</v>
      </c>
      <c r="E19" s="1">
        <v>27538</v>
      </c>
      <c r="G19" t="s">
        <v>2240</v>
      </c>
      <c r="I19" s="1">
        <v>207500</v>
      </c>
      <c r="J19" s="2">
        <v>43957</v>
      </c>
      <c r="K19" t="s">
        <v>38</v>
      </c>
      <c r="L19" t="s">
        <v>52</v>
      </c>
      <c r="M19" s="1">
        <v>300000</v>
      </c>
      <c r="N19">
        <v>3690</v>
      </c>
      <c r="O19" t="s">
        <v>2241</v>
      </c>
      <c r="P19" t="s">
        <v>485</v>
      </c>
      <c r="R19">
        <v>201</v>
      </c>
      <c r="W19" s="1">
        <v>187978</v>
      </c>
    </row>
    <row r="20" spans="1:31" x14ac:dyDescent="0.3">
      <c r="A20">
        <v>3254</v>
      </c>
      <c r="B20" s="1">
        <v>4348</v>
      </c>
      <c r="C20" t="s">
        <v>2242</v>
      </c>
      <c r="D20" s="1">
        <v>333</v>
      </c>
      <c r="E20" s="1">
        <v>922</v>
      </c>
      <c r="G20" t="s">
        <v>1020</v>
      </c>
      <c r="I20" s="1">
        <v>8050</v>
      </c>
      <c r="J20" s="2">
        <v>43418</v>
      </c>
      <c r="K20" t="s">
        <v>114</v>
      </c>
      <c r="L20" t="s">
        <v>47</v>
      </c>
      <c r="M20" s="1">
        <v>3275</v>
      </c>
      <c r="N20">
        <v>3254</v>
      </c>
      <c r="O20" t="s">
        <v>2243</v>
      </c>
      <c r="P20" t="s">
        <v>2244</v>
      </c>
      <c r="R20">
        <v>2</v>
      </c>
      <c r="S20">
        <v>7.6</v>
      </c>
      <c r="T20" s="2">
        <v>47071</v>
      </c>
      <c r="AC20" s="1">
        <v>4585</v>
      </c>
    </row>
    <row r="21" spans="1:31" x14ac:dyDescent="0.3">
      <c r="A21">
        <v>3890</v>
      </c>
      <c r="B21" s="1">
        <v>76000</v>
      </c>
      <c r="C21" t="s">
        <v>662</v>
      </c>
      <c r="D21" s="1">
        <v>26953</v>
      </c>
      <c r="E21" t="s">
        <v>36</v>
      </c>
      <c r="G21" t="s">
        <v>1998</v>
      </c>
      <c r="K21" t="s">
        <v>38</v>
      </c>
      <c r="L21" t="s">
        <v>52</v>
      </c>
      <c r="M21" s="1">
        <v>30000</v>
      </c>
      <c r="N21">
        <v>3890</v>
      </c>
      <c r="O21" t="s">
        <v>2245</v>
      </c>
      <c r="P21" t="s">
        <v>94</v>
      </c>
      <c r="R21">
        <v>4</v>
      </c>
      <c r="Y21" s="1">
        <v>26953</v>
      </c>
    </row>
    <row r="22" spans="1:31" x14ac:dyDescent="0.3">
      <c r="A22">
        <v>3889</v>
      </c>
      <c r="B22" s="1">
        <v>55600</v>
      </c>
      <c r="C22" t="s">
        <v>2246</v>
      </c>
      <c r="D22" s="1">
        <v>15348</v>
      </c>
      <c r="E22" t="s">
        <v>36</v>
      </c>
      <c r="G22" t="s">
        <v>911</v>
      </c>
      <c r="K22" t="s">
        <v>38</v>
      </c>
      <c r="L22" t="s">
        <v>42</v>
      </c>
      <c r="M22" s="1">
        <v>15348</v>
      </c>
      <c r="N22">
        <v>3889</v>
      </c>
      <c r="O22" t="s">
        <v>2247</v>
      </c>
      <c r="P22" t="s">
        <v>515</v>
      </c>
      <c r="R22">
        <v>5</v>
      </c>
      <c r="Y22" s="1">
        <v>18591</v>
      </c>
    </row>
    <row r="23" spans="1:31" x14ac:dyDescent="0.3">
      <c r="A23">
        <v>3870</v>
      </c>
      <c r="B23" s="1">
        <v>13995</v>
      </c>
      <c r="C23" t="s">
        <v>2248</v>
      </c>
      <c r="D23" s="1">
        <v>1673</v>
      </c>
      <c r="E23" s="1">
        <v>2859</v>
      </c>
      <c r="G23" t="s">
        <v>658</v>
      </c>
      <c r="K23" t="s">
        <v>114</v>
      </c>
      <c r="L23" t="s">
        <v>47</v>
      </c>
      <c r="M23" s="1">
        <v>11000</v>
      </c>
      <c r="N23">
        <v>3870</v>
      </c>
      <c r="O23" t="s">
        <v>2249</v>
      </c>
      <c r="P23" t="s">
        <v>2250</v>
      </c>
      <c r="R23">
        <v>5</v>
      </c>
      <c r="S23">
        <v>10</v>
      </c>
      <c r="T23" s="2">
        <v>47942</v>
      </c>
      <c r="AD23" s="1">
        <v>27827</v>
      </c>
    </row>
    <row r="24" spans="1:31" x14ac:dyDescent="0.3">
      <c r="A24">
        <v>3888</v>
      </c>
      <c r="B24" s="1">
        <v>65000</v>
      </c>
      <c r="C24" t="s">
        <v>2251</v>
      </c>
      <c r="D24" s="1">
        <v>17220</v>
      </c>
      <c r="E24" t="s">
        <v>36</v>
      </c>
      <c r="G24" t="s">
        <v>1554</v>
      </c>
      <c r="K24" t="s">
        <v>38</v>
      </c>
      <c r="L24" t="s">
        <v>42</v>
      </c>
      <c r="M24" s="1">
        <v>17220</v>
      </c>
      <c r="N24">
        <v>3888</v>
      </c>
      <c r="O24" t="s">
        <v>2252</v>
      </c>
      <c r="P24" t="s">
        <v>111</v>
      </c>
      <c r="R24">
        <v>4</v>
      </c>
      <c r="AB24" s="1">
        <v>55809</v>
      </c>
    </row>
    <row r="25" spans="1:31" x14ac:dyDescent="0.3">
      <c r="A25">
        <v>3064</v>
      </c>
      <c r="B25" s="1">
        <v>138782</v>
      </c>
      <c r="C25" t="s">
        <v>2253</v>
      </c>
      <c r="D25" s="1">
        <v>13978</v>
      </c>
      <c r="E25" s="1">
        <v>19271</v>
      </c>
      <c r="G25" t="s">
        <v>2254</v>
      </c>
      <c r="I25" s="1">
        <v>113400</v>
      </c>
      <c r="J25" s="2">
        <v>43511</v>
      </c>
      <c r="K25" t="s">
        <v>114</v>
      </c>
      <c r="L25" t="s">
        <v>42</v>
      </c>
      <c r="M25" s="1">
        <v>138500</v>
      </c>
      <c r="N25">
        <v>3064</v>
      </c>
      <c r="O25" t="s">
        <v>2255</v>
      </c>
      <c r="P25" t="s">
        <v>2256</v>
      </c>
      <c r="R25">
        <v>58</v>
      </c>
      <c r="S25">
        <v>7.87</v>
      </c>
      <c r="T25" s="2">
        <v>47164</v>
      </c>
      <c r="AE25" s="1">
        <v>417980</v>
      </c>
    </row>
    <row r="26" spans="1:31" x14ac:dyDescent="0.3">
      <c r="A26">
        <v>3699</v>
      </c>
      <c r="B26" s="1">
        <v>26709</v>
      </c>
      <c r="C26" t="s">
        <v>613</v>
      </c>
      <c r="D26" s="1">
        <v>3274</v>
      </c>
      <c r="E26" s="1">
        <v>5217</v>
      </c>
      <c r="G26" t="s">
        <v>2257</v>
      </c>
      <c r="I26" s="1">
        <v>23500</v>
      </c>
      <c r="J26" s="2">
        <v>43423</v>
      </c>
      <c r="K26" t="s">
        <v>38</v>
      </c>
      <c r="L26" t="s">
        <v>42</v>
      </c>
      <c r="M26" s="1">
        <v>15500</v>
      </c>
      <c r="N26">
        <v>3699</v>
      </c>
      <c r="O26" t="s">
        <v>2258</v>
      </c>
      <c r="P26" t="s">
        <v>2259</v>
      </c>
      <c r="R26">
        <v>17</v>
      </c>
      <c r="U26" s="1">
        <v>22146</v>
      </c>
    </row>
    <row r="27" spans="1:31" x14ac:dyDescent="0.3">
      <c r="A27">
        <v>3871</v>
      </c>
      <c r="B27" s="1">
        <v>70000</v>
      </c>
      <c r="C27" t="s">
        <v>628</v>
      </c>
      <c r="D27" s="1">
        <v>6784</v>
      </c>
      <c r="E27" s="1">
        <v>6753</v>
      </c>
      <c r="G27" t="s">
        <v>898</v>
      </c>
      <c r="K27" t="s">
        <v>57</v>
      </c>
      <c r="L27" t="s">
        <v>42</v>
      </c>
      <c r="M27" s="1">
        <v>6784</v>
      </c>
      <c r="N27">
        <v>3871</v>
      </c>
      <c r="O27" t="s">
        <v>2260</v>
      </c>
      <c r="P27" t="s">
        <v>1047</v>
      </c>
      <c r="Q27" s="1">
        <v>79732</v>
      </c>
      <c r="R27">
        <v>79</v>
      </c>
      <c r="S27">
        <v>30</v>
      </c>
      <c r="T27" s="2">
        <v>55242</v>
      </c>
    </row>
    <row r="28" spans="1:31" x14ac:dyDescent="0.3">
      <c r="A28">
        <v>2922</v>
      </c>
      <c r="B28" s="1">
        <v>500000</v>
      </c>
      <c r="C28" t="s">
        <v>372</v>
      </c>
      <c r="D28" s="1">
        <v>36402</v>
      </c>
      <c r="E28" s="1">
        <v>39639</v>
      </c>
      <c r="G28" t="s">
        <v>2261</v>
      </c>
      <c r="I28" s="1">
        <v>411000</v>
      </c>
      <c r="J28" s="2">
        <v>43541</v>
      </c>
      <c r="K28" t="s">
        <v>38</v>
      </c>
      <c r="L28" t="s">
        <v>52</v>
      </c>
      <c r="M28" s="1">
        <v>181883</v>
      </c>
      <c r="N28">
        <v>2922</v>
      </c>
      <c r="O28" t="s">
        <v>2262</v>
      </c>
      <c r="P28" t="s">
        <v>209</v>
      </c>
      <c r="Q28" s="1">
        <v>483051</v>
      </c>
      <c r="R28">
        <v>51</v>
      </c>
    </row>
    <row r="29" spans="1:31" x14ac:dyDescent="0.3">
      <c r="A29">
        <v>3873</v>
      </c>
      <c r="B29" s="1">
        <v>70500</v>
      </c>
      <c r="C29" t="s">
        <v>2263</v>
      </c>
      <c r="D29" s="1">
        <v>5302</v>
      </c>
      <c r="E29" s="1">
        <v>5765</v>
      </c>
      <c r="G29" t="s">
        <v>2264</v>
      </c>
      <c r="K29" t="s">
        <v>38</v>
      </c>
      <c r="L29" t="s">
        <v>42</v>
      </c>
      <c r="M29" s="1">
        <v>5302</v>
      </c>
      <c r="N29">
        <v>3873</v>
      </c>
      <c r="O29" t="s">
        <v>2265</v>
      </c>
      <c r="P29" t="s">
        <v>827</v>
      </c>
      <c r="R29">
        <v>40</v>
      </c>
      <c r="Z29" s="1">
        <v>20799</v>
      </c>
    </row>
    <row r="30" spans="1:31" x14ac:dyDescent="0.3">
      <c r="A30">
        <v>3716</v>
      </c>
      <c r="B30" s="1">
        <v>18200</v>
      </c>
      <c r="C30" t="s">
        <v>2266</v>
      </c>
      <c r="D30" s="1">
        <v>1272</v>
      </c>
      <c r="E30" s="1">
        <v>1256</v>
      </c>
      <c r="G30" t="s">
        <v>833</v>
      </c>
      <c r="I30" s="1">
        <v>14450</v>
      </c>
      <c r="J30" s="2">
        <v>43929</v>
      </c>
      <c r="K30" t="s">
        <v>38</v>
      </c>
      <c r="L30" t="s">
        <v>42</v>
      </c>
      <c r="M30" s="1">
        <v>17000</v>
      </c>
      <c r="N30">
        <v>3716</v>
      </c>
      <c r="O30" t="s">
        <v>1911</v>
      </c>
      <c r="P30" t="s">
        <v>2267</v>
      </c>
      <c r="R30">
        <v>52</v>
      </c>
      <c r="W30" s="1">
        <v>11444</v>
      </c>
    </row>
    <row r="31" spans="1:31" x14ac:dyDescent="0.3">
      <c r="A31">
        <v>3799</v>
      </c>
      <c r="B31" s="1">
        <v>400000</v>
      </c>
      <c r="C31" t="s">
        <v>985</v>
      </c>
      <c r="D31" s="1">
        <v>48725</v>
      </c>
      <c r="E31" s="1">
        <v>31040</v>
      </c>
      <c r="G31" t="s">
        <v>1237</v>
      </c>
      <c r="K31" t="s">
        <v>38</v>
      </c>
      <c r="L31" t="s">
        <v>52</v>
      </c>
      <c r="M31" s="1">
        <v>225000</v>
      </c>
      <c r="N31">
        <v>3799</v>
      </c>
      <c r="O31" t="s">
        <v>2268</v>
      </c>
      <c r="P31" t="s">
        <v>982</v>
      </c>
      <c r="R31">
        <v>68</v>
      </c>
      <c r="AC31" s="1">
        <v>158433</v>
      </c>
    </row>
    <row r="32" spans="1:31" x14ac:dyDescent="0.3">
      <c r="A32">
        <v>3864</v>
      </c>
      <c r="B32" s="1">
        <v>12436</v>
      </c>
      <c r="C32" t="s">
        <v>2269</v>
      </c>
      <c r="D32" s="1">
        <v>1555</v>
      </c>
      <c r="E32" s="1">
        <v>1590</v>
      </c>
      <c r="G32" t="s">
        <v>2270</v>
      </c>
      <c r="I32" s="1">
        <v>12436</v>
      </c>
      <c r="J32" s="2">
        <v>44248</v>
      </c>
      <c r="K32" t="s">
        <v>38</v>
      </c>
      <c r="L32" t="s">
        <v>42</v>
      </c>
      <c r="M32" s="1">
        <v>1555</v>
      </c>
      <c r="N32">
        <v>3864</v>
      </c>
      <c r="O32" t="s">
        <v>2271</v>
      </c>
      <c r="R32">
        <v>85</v>
      </c>
      <c r="V32" s="1">
        <v>13996</v>
      </c>
    </row>
    <row r="33" spans="1:33" x14ac:dyDescent="0.3">
      <c r="A33">
        <v>3855</v>
      </c>
      <c r="B33" s="1">
        <v>129000</v>
      </c>
      <c r="C33" t="s">
        <v>2272</v>
      </c>
      <c r="D33" s="1">
        <v>12151</v>
      </c>
      <c r="E33" s="1">
        <v>13442</v>
      </c>
      <c r="G33" t="s">
        <v>2273</v>
      </c>
      <c r="K33" t="s">
        <v>38</v>
      </c>
      <c r="L33" t="s">
        <v>52</v>
      </c>
      <c r="M33" s="1">
        <v>110000</v>
      </c>
      <c r="N33">
        <v>3855</v>
      </c>
      <c r="O33" t="s">
        <v>2274</v>
      </c>
      <c r="P33" t="s">
        <v>2259</v>
      </c>
      <c r="R33">
        <v>2</v>
      </c>
      <c r="W33" s="1">
        <v>114839</v>
      </c>
    </row>
    <row r="34" spans="1:33" x14ac:dyDescent="0.3">
      <c r="A34">
        <v>3854</v>
      </c>
      <c r="B34" s="1">
        <v>9500</v>
      </c>
      <c r="C34" t="s">
        <v>2275</v>
      </c>
      <c r="D34" s="1">
        <v>1366</v>
      </c>
      <c r="E34" s="1">
        <v>1789</v>
      </c>
      <c r="G34" t="s">
        <v>1756</v>
      </c>
      <c r="I34" s="1">
        <v>13160</v>
      </c>
      <c r="J34" s="2">
        <v>43248</v>
      </c>
      <c r="K34" t="s">
        <v>114</v>
      </c>
      <c r="L34" t="s">
        <v>47</v>
      </c>
      <c r="M34" s="1">
        <v>4188</v>
      </c>
      <c r="N34">
        <v>3854</v>
      </c>
      <c r="O34" t="s">
        <v>528</v>
      </c>
      <c r="R34">
        <v>16</v>
      </c>
      <c r="S34">
        <v>7.16</v>
      </c>
      <c r="T34" s="2">
        <v>46876</v>
      </c>
      <c r="AD34" s="1">
        <v>22101</v>
      </c>
    </row>
    <row r="35" spans="1:33" x14ac:dyDescent="0.3">
      <c r="A35">
        <v>3840</v>
      </c>
      <c r="B35" s="1">
        <v>11500</v>
      </c>
      <c r="C35" t="s">
        <v>2276</v>
      </c>
      <c r="D35" s="1">
        <v>2153</v>
      </c>
      <c r="E35" s="1">
        <v>3674</v>
      </c>
      <c r="G35" t="s">
        <v>964</v>
      </c>
      <c r="H35">
        <v>1</v>
      </c>
      <c r="K35" t="s">
        <v>114</v>
      </c>
      <c r="L35" t="s">
        <v>47</v>
      </c>
      <c r="M35" s="1">
        <v>5000</v>
      </c>
      <c r="N35">
        <v>3840</v>
      </c>
      <c r="O35" t="s">
        <v>2277</v>
      </c>
      <c r="P35" t="s">
        <v>356</v>
      </c>
      <c r="S35">
        <v>10</v>
      </c>
      <c r="T35" s="2">
        <v>47906</v>
      </c>
      <c r="AC35" s="1">
        <v>19405</v>
      </c>
    </row>
    <row r="36" spans="1:33" x14ac:dyDescent="0.3">
      <c r="A36">
        <v>3846</v>
      </c>
      <c r="B36" s="1">
        <v>9550</v>
      </c>
      <c r="C36" t="s">
        <v>679</v>
      </c>
      <c r="D36" s="1">
        <v>1903</v>
      </c>
      <c r="E36" s="1">
        <v>2047</v>
      </c>
      <c r="G36" t="s">
        <v>2278</v>
      </c>
      <c r="K36" t="s">
        <v>38</v>
      </c>
      <c r="L36" t="s">
        <v>42</v>
      </c>
      <c r="M36" s="1">
        <v>5000</v>
      </c>
      <c r="N36">
        <v>3846</v>
      </c>
      <c r="O36" t="s">
        <v>2177</v>
      </c>
      <c r="P36" t="s">
        <v>566</v>
      </c>
      <c r="R36">
        <v>38</v>
      </c>
      <c r="AF36" s="1">
        <v>9238</v>
      </c>
    </row>
    <row r="37" spans="1:33" x14ac:dyDescent="0.3">
      <c r="A37">
        <v>3841</v>
      </c>
      <c r="B37" s="1">
        <v>60501</v>
      </c>
      <c r="C37" t="s">
        <v>2279</v>
      </c>
      <c r="D37" s="1">
        <v>5126</v>
      </c>
      <c r="E37" s="1">
        <v>4716</v>
      </c>
      <c r="G37" t="s">
        <v>2280</v>
      </c>
      <c r="K37" t="s">
        <v>38</v>
      </c>
      <c r="L37" t="s">
        <v>42</v>
      </c>
      <c r="M37" s="1">
        <v>50000</v>
      </c>
      <c r="N37">
        <v>3841</v>
      </c>
      <c r="O37" t="s">
        <v>2281</v>
      </c>
      <c r="P37" t="s">
        <v>1207</v>
      </c>
      <c r="R37">
        <v>33</v>
      </c>
      <c r="AG37" s="1">
        <v>21439</v>
      </c>
    </row>
    <row r="38" spans="1:33" x14ac:dyDescent="0.3">
      <c r="A38">
        <v>3825</v>
      </c>
      <c r="B38" s="1">
        <v>17000</v>
      </c>
      <c r="C38" t="s">
        <v>1640</v>
      </c>
      <c r="D38" s="1">
        <v>2002</v>
      </c>
      <c r="E38" s="1">
        <v>1816</v>
      </c>
      <c r="G38" t="s">
        <v>2282</v>
      </c>
      <c r="K38" t="s">
        <v>38</v>
      </c>
      <c r="L38" t="s">
        <v>42</v>
      </c>
      <c r="M38" s="1">
        <v>15000</v>
      </c>
      <c r="N38">
        <v>3825</v>
      </c>
      <c r="O38" t="s">
        <v>2283</v>
      </c>
      <c r="P38" t="s">
        <v>415</v>
      </c>
      <c r="R38">
        <v>4</v>
      </c>
      <c r="AD38" s="1">
        <v>9102</v>
      </c>
    </row>
    <row r="39" spans="1:33" x14ac:dyDescent="0.3">
      <c r="A39">
        <v>3838</v>
      </c>
      <c r="B39" s="1">
        <v>50000</v>
      </c>
      <c r="C39" t="s">
        <v>2284</v>
      </c>
      <c r="D39" s="1">
        <v>5966</v>
      </c>
      <c r="E39" s="1">
        <v>6171</v>
      </c>
      <c r="G39" t="s">
        <v>2285</v>
      </c>
      <c r="K39" t="s">
        <v>38</v>
      </c>
      <c r="L39" t="s">
        <v>42</v>
      </c>
      <c r="M39" s="1">
        <v>25000</v>
      </c>
      <c r="N39">
        <v>3838</v>
      </c>
      <c r="O39" t="s">
        <v>2286</v>
      </c>
      <c r="P39" t="s">
        <v>63</v>
      </c>
      <c r="R39">
        <v>21</v>
      </c>
      <c r="W39" s="1">
        <v>79016</v>
      </c>
    </row>
    <row r="40" spans="1:33" x14ac:dyDescent="0.3">
      <c r="A40">
        <v>3836</v>
      </c>
      <c r="B40" s="1">
        <v>2500</v>
      </c>
      <c r="C40" t="s">
        <v>2287</v>
      </c>
      <c r="D40" s="1">
        <v>566</v>
      </c>
      <c r="E40" t="s">
        <v>36</v>
      </c>
      <c r="G40" t="s">
        <v>41</v>
      </c>
      <c r="K40" t="s">
        <v>38</v>
      </c>
      <c r="L40" t="s">
        <v>47</v>
      </c>
      <c r="M40" s="1">
        <v>1000</v>
      </c>
      <c r="N40">
        <v>3836</v>
      </c>
      <c r="O40" t="s">
        <v>2002</v>
      </c>
      <c r="P40" t="s">
        <v>63</v>
      </c>
      <c r="R40">
        <v>3</v>
      </c>
      <c r="AB40" s="1">
        <v>1297</v>
      </c>
    </row>
    <row r="41" spans="1:33" x14ac:dyDescent="0.3">
      <c r="A41">
        <v>3834</v>
      </c>
      <c r="B41" s="1">
        <v>150000</v>
      </c>
      <c r="C41" t="s">
        <v>2288</v>
      </c>
      <c r="D41" s="1">
        <v>18496</v>
      </c>
      <c r="E41" s="1">
        <v>20246</v>
      </c>
      <c r="G41" t="s">
        <v>1880</v>
      </c>
      <c r="H41">
        <v>1</v>
      </c>
      <c r="K41" t="s">
        <v>38</v>
      </c>
      <c r="L41" t="s">
        <v>52</v>
      </c>
      <c r="M41" s="1">
        <v>50000</v>
      </c>
      <c r="N41">
        <v>3834</v>
      </c>
      <c r="O41" t="s">
        <v>2289</v>
      </c>
      <c r="P41" t="s">
        <v>70</v>
      </c>
      <c r="AD41" s="1">
        <v>159610</v>
      </c>
    </row>
    <row r="42" spans="1:33" x14ac:dyDescent="0.3">
      <c r="A42">
        <v>3659</v>
      </c>
      <c r="B42" s="1">
        <v>6750</v>
      </c>
      <c r="C42" t="s">
        <v>2290</v>
      </c>
      <c r="D42" s="1">
        <v>1182</v>
      </c>
      <c r="E42" s="1">
        <v>1004</v>
      </c>
      <c r="G42" t="s">
        <v>776</v>
      </c>
      <c r="I42" s="1">
        <v>6316</v>
      </c>
      <c r="J42" s="2">
        <v>43948</v>
      </c>
      <c r="K42" t="s">
        <v>114</v>
      </c>
      <c r="L42" t="s">
        <v>47</v>
      </c>
      <c r="M42" s="1">
        <v>6500</v>
      </c>
      <c r="N42">
        <v>3659</v>
      </c>
      <c r="O42" t="s">
        <v>2156</v>
      </c>
      <c r="P42" t="s">
        <v>543</v>
      </c>
      <c r="R42">
        <v>3</v>
      </c>
      <c r="S42">
        <v>7.9</v>
      </c>
      <c r="T42" s="2">
        <v>47136</v>
      </c>
      <c r="V42" s="1">
        <v>10819</v>
      </c>
    </row>
    <row r="43" spans="1:33" x14ac:dyDescent="0.3">
      <c r="A43">
        <v>3830</v>
      </c>
      <c r="B43" s="1">
        <v>13800</v>
      </c>
      <c r="C43" t="s">
        <v>2291</v>
      </c>
      <c r="D43" s="1">
        <v>1460</v>
      </c>
      <c r="E43" s="1">
        <v>2557</v>
      </c>
      <c r="G43" t="s">
        <v>1948</v>
      </c>
      <c r="I43" s="1">
        <v>7624</v>
      </c>
      <c r="J43" s="2">
        <v>44104</v>
      </c>
      <c r="K43" t="s">
        <v>38</v>
      </c>
      <c r="L43" t="s">
        <v>47</v>
      </c>
      <c r="M43" s="1">
        <v>13000</v>
      </c>
      <c r="N43">
        <v>3830</v>
      </c>
      <c r="O43" t="s">
        <v>2292</v>
      </c>
      <c r="P43" t="s">
        <v>44</v>
      </c>
      <c r="R43">
        <v>65</v>
      </c>
      <c r="AC43" s="1">
        <v>9837</v>
      </c>
    </row>
    <row r="44" spans="1:33" x14ac:dyDescent="0.3">
      <c r="A44">
        <v>3771</v>
      </c>
      <c r="B44" s="1">
        <v>13000</v>
      </c>
      <c r="C44" t="s">
        <v>622</v>
      </c>
      <c r="D44" s="1">
        <v>1107</v>
      </c>
      <c r="E44" s="1">
        <v>1797</v>
      </c>
      <c r="G44" t="s">
        <v>2293</v>
      </c>
      <c r="H44">
        <v>1</v>
      </c>
      <c r="K44" t="s">
        <v>38</v>
      </c>
      <c r="L44" t="s">
        <v>47</v>
      </c>
      <c r="M44" s="1">
        <v>5000</v>
      </c>
      <c r="N44">
        <v>3771</v>
      </c>
      <c r="O44" t="s">
        <v>2122</v>
      </c>
      <c r="P44" t="s">
        <v>946</v>
      </c>
      <c r="V44" s="1">
        <v>21533</v>
      </c>
    </row>
    <row r="45" spans="1:33" x14ac:dyDescent="0.3">
      <c r="A45">
        <v>3758</v>
      </c>
      <c r="B45" s="1">
        <v>27250</v>
      </c>
      <c r="C45" t="s">
        <v>2294</v>
      </c>
      <c r="D45" s="1">
        <v>2511</v>
      </c>
      <c r="E45" s="1">
        <v>2202</v>
      </c>
      <c r="G45" t="s">
        <v>2295</v>
      </c>
      <c r="I45" s="1">
        <v>20495</v>
      </c>
      <c r="J45" s="2">
        <v>43868</v>
      </c>
      <c r="K45" t="s">
        <v>38</v>
      </c>
      <c r="L45" t="s">
        <v>42</v>
      </c>
      <c r="M45" s="1">
        <v>24000</v>
      </c>
      <c r="N45">
        <v>3758</v>
      </c>
      <c r="O45" t="s">
        <v>1517</v>
      </c>
      <c r="P45" t="s">
        <v>850</v>
      </c>
      <c r="R45">
        <v>123</v>
      </c>
      <c r="X45" s="1">
        <v>139948</v>
      </c>
    </row>
    <row r="46" spans="1:33" x14ac:dyDescent="0.3">
      <c r="A46">
        <v>3817</v>
      </c>
      <c r="B46" s="1">
        <v>21368</v>
      </c>
      <c r="C46" t="s">
        <v>2296</v>
      </c>
      <c r="D46" s="1">
        <v>1997</v>
      </c>
      <c r="E46" s="1">
        <v>2041</v>
      </c>
      <c r="G46" t="s">
        <v>2297</v>
      </c>
      <c r="I46" s="1">
        <v>16077</v>
      </c>
      <c r="J46" s="2">
        <v>44057</v>
      </c>
      <c r="K46" t="s">
        <v>38</v>
      </c>
      <c r="L46" t="s">
        <v>42</v>
      </c>
      <c r="M46" s="1">
        <v>7520</v>
      </c>
      <c r="N46">
        <v>3817</v>
      </c>
      <c r="O46" t="s">
        <v>2298</v>
      </c>
      <c r="P46" t="s">
        <v>1227</v>
      </c>
      <c r="R46">
        <v>31</v>
      </c>
      <c r="V46" s="1">
        <v>21213</v>
      </c>
    </row>
    <row r="47" spans="1:33" x14ac:dyDescent="0.3">
      <c r="A47">
        <v>3808</v>
      </c>
      <c r="B47" s="1">
        <v>87000</v>
      </c>
      <c r="C47" t="s">
        <v>312</v>
      </c>
      <c r="D47" s="1">
        <v>14806</v>
      </c>
      <c r="E47" s="1">
        <v>18844</v>
      </c>
      <c r="G47" t="s">
        <v>409</v>
      </c>
      <c r="K47" t="s">
        <v>38</v>
      </c>
      <c r="L47" t="s">
        <v>42</v>
      </c>
      <c r="M47" s="1">
        <v>25000</v>
      </c>
      <c r="N47">
        <v>3808</v>
      </c>
      <c r="O47" t="s">
        <v>2299</v>
      </c>
      <c r="P47" t="s">
        <v>147</v>
      </c>
      <c r="R47">
        <v>3</v>
      </c>
      <c r="Z47" s="1">
        <v>57948</v>
      </c>
    </row>
    <row r="48" spans="1:33" x14ac:dyDescent="0.3">
      <c r="A48">
        <v>3812</v>
      </c>
      <c r="B48" s="1">
        <v>77000</v>
      </c>
      <c r="C48" t="s">
        <v>2300</v>
      </c>
      <c r="D48" s="1">
        <v>13180</v>
      </c>
      <c r="E48" s="1">
        <v>18983</v>
      </c>
      <c r="G48" t="s">
        <v>1107</v>
      </c>
      <c r="K48" t="s">
        <v>38</v>
      </c>
      <c r="L48" t="s">
        <v>42</v>
      </c>
      <c r="M48" s="1">
        <v>25000</v>
      </c>
      <c r="N48">
        <v>3812</v>
      </c>
      <c r="O48" t="s">
        <v>2301</v>
      </c>
      <c r="R48">
        <v>3</v>
      </c>
      <c r="Z48" s="1">
        <v>57448</v>
      </c>
    </row>
    <row r="49" spans="1:34" x14ac:dyDescent="0.3">
      <c r="A49">
        <v>3811</v>
      </c>
      <c r="B49" s="1">
        <v>47500</v>
      </c>
      <c r="C49" t="s">
        <v>2302</v>
      </c>
      <c r="D49" s="1">
        <v>6927</v>
      </c>
      <c r="E49" s="1">
        <v>8200</v>
      </c>
      <c r="G49" t="s">
        <v>1259</v>
      </c>
      <c r="K49" t="s">
        <v>38</v>
      </c>
      <c r="L49" t="s">
        <v>42</v>
      </c>
      <c r="M49" s="1">
        <v>20000</v>
      </c>
      <c r="N49">
        <v>3811</v>
      </c>
      <c r="O49" t="s">
        <v>1808</v>
      </c>
      <c r="R49">
        <v>3</v>
      </c>
      <c r="Z49" s="1">
        <v>30008</v>
      </c>
    </row>
    <row r="50" spans="1:34" x14ac:dyDescent="0.3">
      <c r="A50">
        <v>3807</v>
      </c>
      <c r="B50" s="1">
        <v>38500</v>
      </c>
      <c r="C50" t="s">
        <v>1025</v>
      </c>
      <c r="D50" s="1">
        <v>5602</v>
      </c>
      <c r="E50" s="1">
        <v>6409</v>
      </c>
      <c r="G50" t="s">
        <v>1259</v>
      </c>
      <c r="K50" t="s">
        <v>38</v>
      </c>
      <c r="L50" t="s">
        <v>42</v>
      </c>
      <c r="M50" s="1">
        <v>10000</v>
      </c>
      <c r="N50">
        <v>3807</v>
      </c>
      <c r="O50" t="s">
        <v>1296</v>
      </c>
      <c r="P50" t="s">
        <v>566</v>
      </c>
      <c r="R50">
        <v>3</v>
      </c>
      <c r="Z50" s="1">
        <v>20691</v>
      </c>
    </row>
    <row r="51" spans="1:34" x14ac:dyDescent="0.3">
      <c r="A51">
        <v>3776</v>
      </c>
      <c r="B51" s="1">
        <v>380000</v>
      </c>
      <c r="C51" t="s">
        <v>1287</v>
      </c>
      <c r="D51" s="1">
        <v>66450</v>
      </c>
      <c r="E51" s="1">
        <v>109427</v>
      </c>
      <c r="G51" t="s">
        <v>791</v>
      </c>
      <c r="H51">
        <v>1</v>
      </c>
      <c r="I51" s="1">
        <v>275000</v>
      </c>
      <c r="J51" s="2">
        <v>44019</v>
      </c>
      <c r="K51" t="s">
        <v>38</v>
      </c>
      <c r="L51" t="s">
        <v>52</v>
      </c>
      <c r="M51" s="1">
        <v>121114</v>
      </c>
      <c r="N51">
        <v>3776</v>
      </c>
      <c r="O51" t="s">
        <v>2125</v>
      </c>
      <c r="P51" t="s">
        <v>111</v>
      </c>
      <c r="Z51" s="1">
        <v>328282</v>
      </c>
    </row>
    <row r="52" spans="1:34" x14ac:dyDescent="0.3">
      <c r="A52">
        <v>3571</v>
      </c>
      <c r="B52" s="1">
        <v>10500</v>
      </c>
      <c r="C52" t="s">
        <v>2303</v>
      </c>
      <c r="D52" s="1">
        <v>4104</v>
      </c>
      <c r="E52" t="s">
        <v>36</v>
      </c>
      <c r="G52" t="s">
        <v>489</v>
      </c>
      <c r="H52">
        <v>1</v>
      </c>
      <c r="I52" s="1">
        <v>3000</v>
      </c>
      <c r="J52" s="2">
        <v>44078</v>
      </c>
      <c r="K52" t="s">
        <v>114</v>
      </c>
      <c r="L52" t="s">
        <v>42</v>
      </c>
      <c r="M52" s="1">
        <v>10500</v>
      </c>
      <c r="N52">
        <v>3571</v>
      </c>
      <c r="O52" t="s">
        <v>2304</v>
      </c>
      <c r="P52" t="s">
        <v>254</v>
      </c>
      <c r="S52">
        <v>9.57</v>
      </c>
      <c r="T52" s="2">
        <v>47730</v>
      </c>
      <c r="Y52" s="1">
        <v>5029</v>
      </c>
    </row>
    <row r="53" spans="1:34" x14ac:dyDescent="0.3">
      <c r="A53">
        <v>3529</v>
      </c>
      <c r="B53" s="1">
        <v>27778</v>
      </c>
      <c r="C53" t="s">
        <v>1838</v>
      </c>
      <c r="D53" s="1">
        <v>6019</v>
      </c>
      <c r="E53" s="1">
        <v>6418</v>
      </c>
      <c r="G53" t="s">
        <v>2305</v>
      </c>
      <c r="I53" s="1">
        <v>25614</v>
      </c>
      <c r="J53" s="2">
        <v>43685</v>
      </c>
      <c r="K53" t="s">
        <v>114</v>
      </c>
      <c r="L53" t="s">
        <v>42</v>
      </c>
      <c r="M53" s="1">
        <v>9482</v>
      </c>
      <c r="N53">
        <v>3529</v>
      </c>
      <c r="O53" t="s">
        <v>2306</v>
      </c>
      <c r="P53" t="s">
        <v>2019</v>
      </c>
      <c r="R53">
        <v>314</v>
      </c>
      <c r="S53">
        <v>8.5</v>
      </c>
      <c r="T53" s="2">
        <v>47338</v>
      </c>
      <c r="W53" s="1">
        <v>92028</v>
      </c>
    </row>
    <row r="54" spans="1:34" x14ac:dyDescent="0.3">
      <c r="A54">
        <v>3090</v>
      </c>
      <c r="B54" s="1">
        <v>9783</v>
      </c>
      <c r="C54" t="s">
        <v>2307</v>
      </c>
      <c r="D54" s="1">
        <v>1454</v>
      </c>
      <c r="E54" s="1">
        <v>1691</v>
      </c>
      <c r="G54" t="s">
        <v>2308</v>
      </c>
      <c r="I54" s="1">
        <v>21500</v>
      </c>
      <c r="J54" s="2">
        <v>43333</v>
      </c>
      <c r="K54" t="s">
        <v>38</v>
      </c>
      <c r="L54" t="s">
        <v>36</v>
      </c>
      <c r="M54" s="1">
        <v>9202</v>
      </c>
      <c r="N54">
        <v>3090</v>
      </c>
      <c r="P54" t="s">
        <v>2309</v>
      </c>
      <c r="R54">
        <v>30</v>
      </c>
      <c r="AE54" s="1">
        <v>33765</v>
      </c>
    </row>
    <row r="55" spans="1:34" x14ac:dyDescent="0.3">
      <c r="A55">
        <v>3795</v>
      </c>
      <c r="B55" s="1">
        <v>7000</v>
      </c>
      <c r="C55" t="s">
        <v>2310</v>
      </c>
      <c r="D55" s="1">
        <v>1200</v>
      </c>
      <c r="E55" s="1">
        <v>1257</v>
      </c>
      <c r="G55" t="s">
        <v>2311</v>
      </c>
      <c r="K55" t="s">
        <v>114</v>
      </c>
      <c r="L55" t="s">
        <v>47</v>
      </c>
      <c r="M55" s="1">
        <v>1200</v>
      </c>
      <c r="N55">
        <v>3795</v>
      </c>
      <c r="O55" t="s">
        <v>2312</v>
      </c>
      <c r="P55" t="s">
        <v>63</v>
      </c>
      <c r="Q55" s="1">
        <v>14487</v>
      </c>
      <c r="R55">
        <v>27</v>
      </c>
      <c r="S55">
        <v>10</v>
      </c>
      <c r="T55" s="2">
        <v>47883</v>
      </c>
    </row>
    <row r="56" spans="1:34" x14ac:dyDescent="0.3">
      <c r="A56">
        <v>3788</v>
      </c>
      <c r="B56" s="1">
        <v>4500</v>
      </c>
      <c r="C56" t="s">
        <v>1330</v>
      </c>
      <c r="D56" s="1">
        <v>1420</v>
      </c>
      <c r="E56" s="1">
        <v>801</v>
      </c>
      <c r="G56" t="s">
        <v>2176</v>
      </c>
      <c r="K56" t="s">
        <v>38</v>
      </c>
      <c r="L56" t="s">
        <v>47</v>
      </c>
      <c r="M56" s="1">
        <v>1420</v>
      </c>
      <c r="N56">
        <v>3788</v>
      </c>
      <c r="O56" t="s">
        <v>1100</v>
      </c>
      <c r="R56">
        <v>30</v>
      </c>
      <c r="AD56" s="1">
        <v>13497</v>
      </c>
    </row>
    <row r="57" spans="1:34" x14ac:dyDescent="0.3">
      <c r="A57">
        <v>3764</v>
      </c>
      <c r="B57" s="1">
        <v>36500</v>
      </c>
      <c r="C57" t="s">
        <v>628</v>
      </c>
      <c r="D57" s="1">
        <v>3536</v>
      </c>
      <c r="E57" s="1">
        <v>3541</v>
      </c>
      <c r="G57" t="s">
        <v>2313</v>
      </c>
      <c r="K57" t="s">
        <v>57</v>
      </c>
      <c r="L57" t="s">
        <v>42</v>
      </c>
      <c r="M57" s="1">
        <v>34000</v>
      </c>
      <c r="N57">
        <v>3764</v>
      </c>
      <c r="O57" t="s">
        <v>2314</v>
      </c>
      <c r="P57" t="s">
        <v>1227</v>
      </c>
      <c r="R57">
        <v>109</v>
      </c>
      <c r="S57">
        <v>30</v>
      </c>
      <c r="T57" s="2">
        <v>55184</v>
      </c>
      <c r="AH57" s="1">
        <v>32781</v>
      </c>
    </row>
    <row r="58" spans="1:34" x14ac:dyDescent="0.3">
      <c r="A58">
        <v>3694</v>
      </c>
      <c r="B58" s="1">
        <v>275000</v>
      </c>
      <c r="C58" t="s">
        <v>2315</v>
      </c>
      <c r="D58" s="1">
        <v>30518</v>
      </c>
      <c r="E58" s="1">
        <v>43842</v>
      </c>
      <c r="G58" t="s">
        <v>434</v>
      </c>
      <c r="H58">
        <v>1</v>
      </c>
      <c r="K58" t="s">
        <v>38</v>
      </c>
      <c r="L58" t="s">
        <v>52</v>
      </c>
      <c r="M58" s="1">
        <v>40000</v>
      </c>
      <c r="N58">
        <v>3694</v>
      </c>
      <c r="O58" t="s">
        <v>2083</v>
      </c>
      <c r="P58" t="s">
        <v>415</v>
      </c>
      <c r="AG58" s="1">
        <v>428825</v>
      </c>
    </row>
    <row r="59" spans="1:34" x14ac:dyDescent="0.3">
      <c r="A59">
        <v>3780</v>
      </c>
      <c r="B59" s="1">
        <v>10000</v>
      </c>
      <c r="C59" t="s">
        <v>1025</v>
      </c>
      <c r="D59" s="1">
        <v>1455</v>
      </c>
      <c r="E59" s="1">
        <v>2665</v>
      </c>
      <c r="G59" t="s">
        <v>393</v>
      </c>
      <c r="K59" t="s">
        <v>38</v>
      </c>
      <c r="L59" t="s">
        <v>47</v>
      </c>
      <c r="M59" s="1">
        <v>5000</v>
      </c>
      <c r="N59">
        <v>3780</v>
      </c>
      <c r="O59" t="s">
        <v>2102</v>
      </c>
      <c r="P59" t="s">
        <v>147</v>
      </c>
      <c r="R59">
        <v>19</v>
      </c>
      <c r="AC59" s="1">
        <v>16797</v>
      </c>
    </row>
    <row r="60" spans="1:34" x14ac:dyDescent="0.3">
      <c r="A60">
        <v>3728</v>
      </c>
      <c r="B60" s="1">
        <v>120000</v>
      </c>
      <c r="C60" t="s">
        <v>2170</v>
      </c>
      <c r="D60" s="1">
        <v>11893</v>
      </c>
      <c r="E60" s="1">
        <v>11299</v>
      </c>
      <c r="G60" t="s">
        <v>2316</v>
      </c>
      <c r="K60" t="s">
        <v>38</v>
      </c>
      <c r="L60" t="s">
        <v>52</v>
      </c>
      <c r="M60" s="1">
        <v>12000</v>
      </c>
      <c r="N60">
        <v>3728</v>
      </c>
      <c r="O60" t="s">
        <v>2062</v>
      </c>
      <c r="P60" t="s">
        <v>479</v>
      </c>
      <c r="R60">
        <v>98</v>
      </c>
      <c r="AF60" s="1">
        <v>79435</v>
      </c>
    </row>
    <row r="61" spans="1:34" x14ac:dyDescent="0.3">
      <c r="A61">
        <v>3633</v>
      </c>
      <c r="B61" s="1">
        <v>100000</v>
      </c>
      <c r="C61" t="s">
        <v>2317</v>
      </c>
      <c r="D61" s="1">
        <v>26810</v>
      </c>
      <c r="E61" s="1">
        <v>53700</v>
      </c>
      <c r="G61" t="s">
        <v>2318</v>
      </c>
      <c r="K61" t="s">
        <v>114</v>
      </c>
      <c r="L61" t="s">
        <v>52</v>
      </c>
      <c r="M61" s="1">
        <v>24000</v>
      </c>
      <c r="N61">
        <v>3633</v>
      </c>
      <c r="O61" t="s">
        <v>2319</v>
      </c>
      <c r="P61" t="s">
        <v>734</v>
      </c>
      <c r="R61">
        <v>77</v>
      </c>
      <c r="S61">
        <v>10</v>
      </c>
      <c r="T61" s="2">
        <v>47874</v>
      </c>
      <c r="AE61" s="1">
        <v>232355</v>
      </c>
    </row>
    <row r="62" spans="1:34" x14ac:dyDescent="0.3">
      <c r="A62">
        <v>3770</v>
      </c>
      <c r="B62" s="1">
        <v>20000</v>
      </c>
      <c r="C62" t="s">
        <v>829</v>
      </c>
      <c r="D62" s="1">
        <v>3156</v>
      </c>
      <c r="E62" s="1">
        <v>5577</v>
      </c>
      <c r="G62" t="s">
        <v>2320</v>
      </c>
      <c r="K62" t="s">
        <v>38</v>
      </c>
      <c r="L62" t="s">
        <v>42</v>
      </c>
      <c r="M62" s="1">
        <v>3156</v>
      </c>
      <c r="N62">
        <v>3770</v>
      </c>
      <c r="O62" t="s">
        <v>1596</v>
      </c>
      <c r="P62" t="s">
        <v>63</v>
      </c>
      <c r="R62">
        <v>6</v>
      </c>
      <c r="AC62" s="1">
        <v>26424</v>
      </c>
    </row>
    <row r="63" spans="1:34" x14ac:dyDescent="0.3">
      <c r="A63">
        <v>2811</v>
      </c>
      <c r="B63" s="1">
        <v>4050</v>
      </c>
      <c r="C63" t="s">
        <v>852</v>
      </c>
      <c r="D63" s="1">
        <v>357</v>
      </c>
      <c r="E63" s="1">
        <v>1298</v>
      </c>
      <c r="G63" t="s">
        <v>811</v>
      </c>
      <c r="I63" s="1">
        <v>5050</v>
      </c>
      <c r="J63" s="2">
        <v>43640</v>
      </c>
      <c r="K63" t="s">
        <v>114</v>
      </c>
      <c r="L63" t="s">
        <v>47</v>
      </c>
      <c r="M63" s="1">
        <v>2103</v>
      </c>
      <c r="N63">
        <v>2811</v>
      </c>
      <c r="O63" t="s">
        <v>2321</v>
      </c>
      <c r="P63" t="s">
        <v>1954</v>
      </c>
      <c r="R63">
        <v>20</v>
      </c>
      <c r="S63">
        <v>8.42</v>
      </c>
      <c r="T63" s="2">
        <v>47293</v>
      </c>
      <c r="AG63" s="1">
        <v>10201</v>
      </c>
    </row>
    <row r="64" spans="1:34" x14ac:dyDescent="0.3">
      <c r="A64">
        <v>3730</v>
      </c>
      <c r="B64" s="1">
        <v>54348</v>
      </c>
      <c r="C64" t="s">
        <v>2322</v>
      </c>
      <c r="D64" s="1">
        <v>3748</v>
      </c>
      <c r="E64" s="1">
        <v>3629</v>
      </c>
      <c r="G64" t="s">
        <v>2323</v>
      </c>
      <c r="H64">
        <v>1</v>
      </c>
      <c r="I64" s="1">
        <v>50000</v>
      </c>
      <c r="J64" s="2">
        <v>44039</v>
      </c>
      <c r="K64" t="s">
        <v>38</v>
      </c>
      <c r="L64" t="s">
        <v>42</v>
      </c>
      <c r="M64" s="1">
        <v>40000</v>
      </c>
      <c r="N64">
        <v>3730</v>
      </c>
      <c r="O64" t="s">
        <v>2324</v>
      </c>
      <c r="P64" t="s">
        <v>2325</v>
      </c>
      <c r="W64" s="1">
        <v>40920</v>
      </c>
    </row>
    <row r="65" spans="1:35" x14ac:dyDescent="0.3">
      <c r="A65">
        <v>3745</v>
      </c>
      <c r="B65" s="1">
        <v>10850</v>
      </c>
      <c r="C65" t="s">
        <v>2326</v>
      </c>
      <c r="D65" s="1">
        <v>1317</v>
      </c>
      <c r="E65" t="s">
        <v>36</v>
      </c>
      <c r="G65" t="s">
        <v>2114</v>
      </c>
      <c r="H65">
        <v>1</v>
      </c>
      <c r="K65" t="s">
        <v>38</v>
      </c>
      <c r="L65" t="s">
        <v>42</v>
      </c>
      <c r="M65" s="1">
        <v>1500</v>
      </c>
      <c r="N65">
        <v>3745</v>
      </c>
      <c r="O65" t="s">
        <v>1828</v>
      </c>
      <c r="P65" t="s">
        <v>1403</v>
      </c>
      <c r="AB65" s="1">
        <v>2783</v>
      </c>
    </row>
    <row r="66" spans="1:35" x14ac:dyDescent="0.3">
      <c r="A66">
        <v>3707</v>
      </c>
      <c r="B66" s="1">
        <v>10000</v>
      </c>
      <c r="C66" t="s">
        <v>906</v>
      </c>
      <c r="D66" s="1">
        <v>1040</v>
      </c>
      <c r="E66" s="1">
        <v>1118</v>
      </c>
      <c r="G66" t="s">
        <v>2327</v>
      </c>
      <c r="I66" s="1">
        <v>7223</v>
      </c>
      <c r="J66" s="2">
        <v>43913</v>
      </c>
      <c r="K66" t="s">
        <v>38</v>
      </c>
      <c r="L66" t="s">
        <v>42</v>
      </c>
      <c r="M66" s="1">
        <v>3411</v>
      </c>
      <c r="N66">
        <v>3707</v>
      </c>
      <c r="O66" t="s">
        <v>2328</v>
      </c>
      <c r="P66" t="s">
        <v>1567</v>
      </c>
      <c r="R66">
        <v>57</v>
      </c>
      <c r="W66" s="1">
        <v>9830</v>
      </c>
    </row>
    <row r="67" spans="1:35" x14ac:dyDescent="0.3">
      <c r="A67">
        <v>3743</v>
      </c>
      <c r="B67" s="1">
        <v>15000</v>
      </c>
      <c r="C67" t="s">
        <v>215</v>
      </c>
      <c r="D67" s="1">
        <v>1640</v>
      </c>
      <c r="E67" s="1">
        <v>1846</v>
      </c>
      <c r="G67" t="s">
        <v>2329</v>
      </c>
      <c r="K67" t="s">
        <v>38</v>
      </c>
      <c r="L67" t="s">
        <v>47</v>
      </c>
      <c r="M67" s="1">
        <v>1500</v>
      </c>
      <c r="N67">
        <v>3743</v>
      </c>
      <c r="O67" t="s">
        <v>1096</v>
      </c>
      <c r="P67" t="s">
        <v>504</v>
      </c>
      <c r="R67">
        <v>8</v>
      </c>
      <c r="Z67" s="1">
        <v>5539</v>
      </c>
    </row>
    <row r="68" spans="1:35" x14ac:dyDescent="0.3">
      <c r="A68">
        <v>3742</v>
      </c>
      <c r="B68" s="1">
        <v>7150</v>
      </c>
      <c r="C68" t="s">
        <v>1005</v>
      </c>
      <c r="D68" s="1">
        <v>824</v>
      </c>
      <c r="E68" s="1">
        <v>696</v>
      </c>
      <c r="G68" t="s">
        <v>2330</v>
      </c>
      <c r="H68">
        <v>1</v>
      </c>
      <c r="K68" t="s">
        <v>38</v>
      </c>
      <c r="L68" t="s">
        <v>47</v>
      </c>
      <c r="M68" s="1">
        <v>1000</v>
      </c>
      <c r="N68">
        <v>3742</v>
      </c>
      <c r="O68" t="s">
        <v>1828</v>
      </c>
      <c r="AE68" s="1">
        <v>5723</v>
      </c>
    </row>
    <row r="69" spans="1:35" x14ac:dyDescent="0.3">
      <c r="A69">
        <v>3634</v>
      </c>
      <c r="B69" s="1">
        <v>11500</v>
      </c>
      <c r="C69" t="s">
        <v>1563</v>
      </c>
      <c r="D69" s="1">
        <v>2745</v>
      </c>
      <c r="E69" s="1">
        <v>2613</v>
      </c>
      <c r="G69" t="s">
        <v>2331</v>
      </c>
      <c r="I69" s="1">
        <v>7100</v>
      </c>
      <c r="J69" s="2">
        <v>43621</v>
      </c>
      <c r="K69" t="s">
        <v>114</v>
      </c>
      <c r="L69" t="s">
        <v>47</v>
      </c>
      <c r="M69" s="1">
        <v>9000</v>
      </c>
      <c r="N69">
        <v>3634</v>
      </c>
      <c r="O69" t="s">
        <v>2332</v>
      </c>
      <c r="P69" t="s">
        <v>54</v>
      </c>
      <c r="R69">
        <v>13</v>
      </c>
      <c r="S69">
        <v>8.39</v>
      </c>
      <c r="T69" s="2">
        <v>47274</v>
      </c>
      <c r="AG69" s="1">
        <v>11332</v>
      </c>
    </row>
    <row r="70" spans="1:35" x14ac:dyDescent="0.3">
      <c r="A70">
        <v>3314</v>
      </c>
      <c r="B70" s="1">
        <v>320513</v>
      </c>
      <c r="C70" t="s">
        <v>2333</v>
      </c>
      <c r="D70" s="1">
        <v>57398</v>
      </c>
      <c r="E70" s="1">
        <v>58402</v>
      </c>
      <c r="G70" t="s">
        <v>1960</v>
      </c>
      <c r="I70" s="1">
        <v>275000</v>
      </c>
      <c r="J70" s="2">
        <v>43868</v>
      </c>
      <c r="K70" t="s">
        <v>38</v>
      </c>
      <c r="L70" t="s">
        <v>52</v>
      </c>
      <c r="M70" s="1">
        <v>317000</v>
      </c>
      <c r="N70">
        <v>3314</v>
      </c>
      <c r="O70" t="s">
        <v>2334</v>
      </c>
      <c r="P70" t="s">
        <v>2073</v>
      </c>
      <c r="R70">
        <v>30</v>
      </c>
      <c r="AD70" s="1">
        <v>219514</v>
      </c>
    </row>
    <row r="71" spans="1:35" x14ac:dyDescent="0.3">
      <c r="A71">
        <v>3627</v>
      </c>
      <c r="B71" s="1">
        <v>84974</v>
      </c>
      <c r="C71" t="s">
        <v>2335</v>
      </c>
      <c r="D71" s="1">
        <v>11040</v>
      </c>
      <c r="E71" s="1">
        <v>10925</v>
      </c>
      <c r="G71" t="s">
        <v>847</v>
      </c>
      <c r="K71" t="s">
        <v>38</v>
      </c>
      <c r="L71" t="s">
        <v>42</v>
      </c>
      <c r="M71" s="1">
        <v>12000</v>
      </c>
      <c r="N71">
        <v>3627</v>
      </c>
      <c r="O71" t="s">
        <v>2336</v>
      </c>
      <c r="P71" t="s">
        <v>70</v>
      </c>
      <c r="R71">
        <v>3</v>
      </c>
      <c r="AE71" s="1">
        <v>96558</v>
      </c>
    </row>
    <row r="72" spans="1:35" x14ac:dyDescent="0.3">
      <c r="A72">
        <v>3628</v>
      </c>
      <c r="B72" s="1">
        <v>80000</v>
      </c>
      <c r="C72" t="s">
        <v>1431</v>
      </c>
      <c r="D72" s="1">
        <v>10177</v>
      </c>
      <c r="E72" s="1">
        <v>13525</v>
      </c>
      <c r="G72" t="s">
        <v>351</v>
      </c>
      <c r="K72" t="s">
        <v>38</v>
      </c>
      <c r="L72" t="s">
        <v>42</v>
      </c>
      <c r="M72" s="1">
        <v>12000</v>
      </c>
      <c r="N72">
        <v>3628</v>
      </c>
      <c r="O72" t="s">
        <v>2337</v>
      </c>
      <c r="P72" t="s">
        <v>566</v>
      </c>
      <c r="R72">
        <v>8</v>
      </c>
      <c r="U72" s="1">
        <v>165027</v>
      </c>
    </row>
    <row r="73" spans="1:35" x14ac:dyDescent="0.3">
      <c r="A73">
        <v>3482</v>
      </c>
      <c r="B73" s="1">
        <v>12000</v>
      </c>
      <c r="C73" t="s">
        <v>2333</v>
      </c>
      <c r="D73" s="1">
        <v>2149</v>
      </c>
      <c r="E73" s="1">
        <v>2409</v>
      </c>
      <c r="G73" t="s">
        <v>2338</v>
      </c>
      <c r="I73" s="1">
        <v>12800</v>
      </c>
      <c r="J73" s="2">
        <v>43474</v>
      </c>
      <c r="K73" t="s">
        <v>114</v>
      </c>
      <c r="L73" t="s">
        <v>47</v>
      </c>
      <c r="M73" s="1">
        <v>11000</v>
      </c>
      <c r="N73">
        <v>3482</v>
      </c>
      <c r="O73" t="s">
        <v>2339</v>
      </c>
      <c r="P73" t="s">
        <v>286</v>
      </c>
      <c r="Q73" s="1">
        <v>27910</v>
      </c>
      <c r="R73">
        <v>46</v>
      </c>
      <c r="S73">
        <v>8.0500000000000007</v>
      </c>
      <c r="T73" s="2">
        <v>47127</v>
      </c>
    </row>
    <row r="74" spans="1:35" x14ac:dyDescent="0.3">
      <c r="A74">
        <v>3663</v>
      </c>
      <c r="B74" s="1">
        <v>9500</v>
      </c>
      <c r="C74" t="s">
        <v>2340</v>
      </c>
      <c r="D74" s="1">
        <v>15818</v>
      </c>
      <c r="E74" t="s">
        <v>36</v>
      </c>
      <c r="G74" t="s">
        <v>942</v>
      </c>
      <c r="K74" t="s">
        <v>114</v>
      </c>
      <c r="L74" t="s">
        <v>42</v>
      </c>
      <c r="M74" s="1">
        <v>3000</v>
      </c>
      <c r="N74">
        <v>3663</v>
      </c>
      <c r="O74" t="s">
        <v>1859</v>
      </c>
      <c r="R74">
        <v>14</v>
      </c>
      <c r="S74">
        <v>10</v>
      </c>
      <c r="T74" s="2">
        <v>47835</v>
      </c>
      <c r="AB74" s="1">
        <v>22660</v>
      </c>
    </row>
    <row r="75" spans="1:35" x14ac:dyDescent="0.3">
      <c r="A75">
        <v>3642</v>
      </c>
      <c r="B75" s="1">
        <v>5796</v>
      </c>
      <c r="C75" t="s">
        <v>2341</v>
      </c>
      <c r="D75" s="1">
        <v>867</v>
      </c>
      <c r="E75" s="1">
        <v>815</v>
      </c>
      <c r="G75" t="s">
        <v>2342</v>
      </c>
      <c r="I75" s="1">
        <v>1870</v>
      </c>
      <c r="J75" s="2">
        <v>43865</v>
      </c>
      <c r="K75" t="s">
        <v>38</v>
      </c>
      <c r="L75" t="s">
        <v>47</v>
      </c>
      <c r="M75" s="1">
        <v>4000</v>
      </c>
      <c r="N75">
        <v>3642</v>
      </c>
      <c r="O75" t="s">
        <v>2072</v>
      </c>
      <c r="P75" t="s">
        <v>504</v>
      </c>
      <c r="R75">
        <v>92</v>
      </c>
      <c r="U75" s="1">
        <v>3069</v>
      </c>
    </row>
    <row r="76" spans="1:35" x14ac:dyDescent="0.3">
      <c r="A76">
        <v>3667</v>
      </c>
      <c r="B76" s="1">
        <v>5978</v>
      </c>
      <c r="C76" t="s">
        <v>2343</v>
      </c>
      <c r="D76" s="1">
        <v>902</v>
      </c>
      <c r="E76" s="1">
        <v>1122</v>
      </c>
      <c r="G76" t="s">
        <v>2344</v>
      </c>
      <c r="I76" s="1">
        <v>5900</v>
      </c>
      <c r="J76" s="2">
        <v>44009</v>
      </c>
      <c r="K76" t="s">
        <v>114</v>
      </c>
      <c r="L76" t="s">
        <v>47</v>
      </c>
      <c r="M76" s="1">
        <v>4000</v>
      </c>
      <c r="N76">
        <v>3667</v>
      </c>
      <c r="O76" t="s">
        <v>1967</v>
      </c>
      <c r="P76" t="s">
        <v>94</v>
      </c>
      <c r="R76">
        <v>13</v>
      </c>
      <c r="S76">
        <v>8.31</v>
      </c>
      <c r="T76" s="2">
        <v>47218</v>
      </c>
      <c r="AI76" s="1">
        <v>12488</v>
      </c>
    </row>
    <row r="77" spans="1:35" x14ac:dyDescent="0.3">
      <c r="A77">
        <v>3645</v>
      </c>
      <c r="B77" s="1">
        <v>6490</v>
      </c>
      <c r="C77" t="s">
        <v>706</v>
      </c>
      <c r="D77" s="1">
        <v>728</v>
      </c>
      <c r="E77" s="1">
        <v>1434</v>
      </c>
      <c r="G77" t="s">
        <v>41</v>
      </c>
      <c r="I77" s="1">
        <v>3116</v>
      </c>
      <c r="J77" s="2">
        <v>43881</v>
      </c>
      <c r="K77" t="s">
        <v>38</v>
      </c>
      <c r="L77" t="s">
        <v>47</v>
      </c>
      <c r="M77" s="1">
        <v>6000</v>
      </c>
      <c r="N77">
        <v>3645</v>
      </c>
      <c r="O77" t="s">
        <v>2131</v>
      </c>
      <c r="P77" t="s">
        <v>482</v>
      </c>
      <c r="R77">
        <v>31</v>
      </c>
      <c r="AC77" s="1">
        <v>6637</v>
      </c>
    </row>
    <row r="78" spans="1:35" x14ac:dyDescent="0.3">
      <c r="A78">
        <v>3157</v>
      </c>
      <c r="B78" s="1">
        <v>25000</v>
      </c>
      <c r="C78" t="s">
        <v>1230</v>
      </c>
      <c r="D78" s="1">
        <v>3341</v>
      </c>
      <c r="E78" s="1">
        <v>6247</v>
      </c>
      <c r="G78" t="s">
        <v>2345</v>
      </c>
      <c r="I78" s="1">
        <v>45600</v>
      </c>
      <c r="J78" s="2">
        <v>43290</v>
      </c>
      <c r="K78" t="s">
        <v>114</v>
      </c>
      <c r="L78" t="s">
        <v>42</v>
      </c>
      <c r="M78" s="1">
        <v>18274</v>
      </c>
      <c r="N78">
        <v>3157</v>
      </c>
      <c r="O78" t="s">
        <v>205</v>
      </c>
      <c r="P78" t="s">
        <v>323</v>
      </c>
      <c r="R78">
        <v>5</v>
      </c>
      <c r="S78">
        <v>7.59</v>
      </c>
      <c r="T78" s="2">
        <v>46943</v>
      </c>
      <c r="AG78" s="1">
        <v>59432</v>
      </c>
    </row>
    <row r="79" spans="1:35" x14ac:dyDescent="0.3">
      <c r="A79">
        <v>3606</v>
      </c>
      <c r="B79" s="1">
        <v>400000</v>
      </c>
      <c r="C79" t="s">
        <v>2346</v>
      </c>
      <c r="D79" s="1">
        <v>63368</v>
      </c>
      <c r="E79" s="1">
        <v>51174</v>
      </c>
      <c r="G79" t="s">
        <v>328</v>
      </c>
      <c r="K79" t="s">
        <v>38</v>
      </c>
      <c r="L79" t="s">
        <v>52</v>
      </c>
      <c r="M79" s="1">
        <v>70000</v>
      </c>
      <c r="N79">
        <v>3606</v>
      </c>
      <c r="O79" t="s">
        <v>2347</v>
      </c>
      <c r="P79" t="s">
        <v>566</v>
      </c>
      <c r="R79">
        <v>111</v>
      </c>
      <c r="AC79" s="1">
        <v>195642</v>
      </c>
    </row>
    <row r="80" spans="1:35" x14ac:dyDescent="0.3">
      <c r="A80">
        <v>3599</v>
      </c>
      <c r="B80" s="1">
        <v>230000</v>
      </c>
      <c r="C80" t="s">
        <v>2348</v>
      </c>
      <c r="D80" s="1">
        <v>38853</v>
      </c>
      <c r="E80" s="1">
        <v>33158</v>
      </c>
      <c r="G80" t="s">
        <v>288</v>
      </c>
      <c r="K80" t="s">
        <v>38</v>
      </c>
      <c r="L80" t="s">
        <v>52</v>
      </c>
      <c r="M80" s="1">
        <v>120000</v>
      </c>
      <c r="N80">
        <v>3599</v>
      </c>
      <c r="O80" t="s">
        <v>2349</v>
      </c>
      <c r="P80" t="s">
        <v>345</v>
      </c>
      <c r="R80">
        <v>94</v>
      </c>
      <c r="U80" s="1">
        <v>128605</v>
      </c>
    </row>
    <row r="81" spans="1:36" x14ac:dyDescent="0.3">
      <c r="A81">
        <v>3201</v>
      </c>
      <c r="B81" s="1">
        <v>35000</v>
      </c>
      <c r="C81" t="s">
        <v>1606</v>
      </c>
      <c r="D81" s="1">
        <v>7741</v>
      </c>
      <c r="E81" s="1">
        <v>9723</v>
      </c>
      <c r="G81" t="s">
        <v>2350</v>
      </c>
      <c r="I81" s="1">
        <v>38450</v>
      </c>
      <c r="J81" s="2">
        <v>43448</v>
      </c>
      <c r="K81" t="s">
        <v>114</v>
      </c>
      <c r="L81" t="s">
        <v>42</v>
      </c>
      <c r="M81" s="1">
        <v>11218</v>
      </c>
      <c r="N81">
        <v>3201</v>
      </c>
      <c r="O81" t="s">
        <v>2351</v>
      </c>
      <c r="P81" t="s">
        <v>153</v>
      </c>
      <c r="R81">
        <v>236</v>
      </c>
      <c r="S81">
        <v>8.0500000000000007</v>
      </c>
      <c r="T81" s="2">
        <v>47101</v>
      </c>
      <c r="U81" s="1">
        <v>70748</v>
      </c>
    </row>
    <row r="82" spans="1:36" x14ac:dyDescent="0.3">
      <c r="A82">
        <v>3572</v>
      </c>
      <c r="B82" s="1">
        <v>16666</v>
      </c>
      <c r="C82" t="s">
        <v>679</v>
      </c>
      <c r="D82" s="1">
        <v>3319</v>
      </c>
      <c r="E82" s="1">
        <v>3068</v>
      </c>
      <c r="G82" t="s">
        <v>1707</v>
      </c>
      <c r="I82" s="1">
        <v>15000</v>
      </c>
      <c r="J82" s="2">
        <v>44070</v>
      </c>
      <c r="K82" t="s">
        <v>114</v>
      </c>
      <c r="L82" t="s">
        <v>42</v>
      </c>
      <c r="N82">
        <v>3572</v>
      </c>
      <c r="O82" t="s">
        <v>2352</v>
      </c>
      <c r="P82" t="s">
        <v>2256</v>
      </c>
      <c r="R82">
        <v>3</v>
      </c>
      <c r="S82">
        <v>9.77</v>
      </c>
      <c r="T82" s="2">
        <v>47722</v>
      </c>
      <c r="W82" s="1">
        <v>90549</v>
      </c>
    </row>
    <row r="83" spans="1:36" x14ac:dyDescent="0.3">
      <c r="A83">
        <v>3592</v>
      </c>
      <c r="B83" s="1">
        <v>10800</v>
      </c>
      <c r="C83" t="s">
        <v>2353</v>
      </c>
      <c r="D83" s="1">
        <v>2795</v>
      </c>
      <c r="E83" s="1">
        <v>2751</v>
      </c>
      <c r="G83" t="s">
        <v>1194</v>
      </c>
      <c r="I83" s="1">
        <v>10000</v>
      </c>
      <c r="J83" s="2">
        <v>43785</v>
      </c>
      <c r="K83" t="s">
        <v>114</v>
      </c>
      <c r="L83" t="s">
        <v>42</v>
      </c>
      <c r="M83" s="1">
        <v>10499</v>
      </c>
      <c r="N83">
        <v>3592</v>
      </c>
      <c r="O83" t="s">
        <v>1817</v>
      </c>
      <c r="P83" t="s">
        <v>147</v>
      </c>
      <c r="R83">
        <v>26</v>
      </c>
      <c r="S83">
        <v>8.19</v>
      </c>
      <c r="T83" s="2">
        <v>47143</v>
      </c>
      <c r="U83" s="1">
        <v>11212</v>
      </c>
    </row>
    <row r="84" spans="1:36" x14ac:dyDescent="0.3">
      <c r="A84">
        <v>3583</v>
      </c>
      <c r="B84" s="1">
        <v>105882</v>
      </c>
      <c r="C84" t="s">
        <v>2354</v>
      </c>
      <c r="D84" s="1">
        <v>36650</v>
      </c>
      <c r="E84" s="1">
        <v>18825</v>
      </c>
      <c r="G84" t="s">
        <v>2355</v>
      </c>
      <c r="K84" t="s">
        <v>38</v>
      </c>
      <c r="L84" t="s">
        <v>42</v>
      </c>
      <c r="M84" s="1">
        <v>61000</v>
      </c>
      <c r="N84">
        <v>3583</v>
      </c>
      <c r="O84" t="s">
        <v>2356</v>
      </c>
      <c r="P84" t="s">
        <v>345</v>
      </c>
      <c r="R84">
        <v>15</v>
      </c>
      <c r="Z84" s="1">
        <v>56474</v>
      </c>
    </row>
    <row r="85" spans="1:36" x14ac:dyDescent="0.3">
      <c r="A85">
        <v>3555</v>
      </c>
      <c r="B85" s="1">
        <v>158000</v>
      </c>
      <c r="C85" t="s">
        <v>2082</v>
      </c>
      <c r="D85" s="1">
        <v>22546</v>
      </c>
      <c r="E85" s="1">
        <v>31531</v>
      </c>
      <c r="G85" t="s">
        <v>2357</v>
      </c>
      <c r="K85" t="s">
        <v>38</v>
      </c>
      <c r="L85" t="s">
        <v>52</v>
      </c>
      <c r="M85" s="1">
        <v>22546</v>
      </c>
      <c r="N85">
        <v>3555</v>
      </c>
      <c r="O85" t="s">
        <v>2358</v>
      </c>
      <c r="P85" t="s">
        <v>465</v>
      </c>
      <c r="R85">
        <v>110</v>
      </c>
      <c r="V85" s="1">
        <v>203012</v>
      </c>
    </row>
    <row r="86" spans="1:36" x14ac:dyDescent="0.3">
      <c r="A86">
        <v>3563</v>
      </c>
      <c r="B86" s="1">
        <v>30588</v>
      </c>
      <c r="C86" t="s">
        <v>2359</v>
      </c>
      <c r="D86" s="1">
        <v>17052</v>
      </c>
      <c r="E86" t="s">
        <v>36</v>
      </c>
      <c r="G86" t="s">
        <v>2360</v>
      </c>
      <c r="K86" t="s">
        <v>57</v>
      </c>
      <c r="L86" t="s">
        <v>42</v>
      </c>
      <c r="M86" s="1">
        <v>17052</v>
      </c>
      <c r="N86">
        <v>3563</v>
      </c>
      <c r="O86" t="s">
        <v>2361</v>
      </c>
      <c r="P86" t="s">
        <v>656</v>
      </c>
      <c r="R86">
        <v>4</v>
      </c>
      <c r="S86">
        <v>30</v>
      </c>
      <c r="T86" s="2">
        <v>55084</v>
      </c>
      <c r="AA86" s="1">
        <v>17052</v>
      </c>
    </row>
    <row r="87" spans="1:36" x14ac:dyDescent="0.3">
      <c r="A87">
        <v>3370</v>
      </c>
      <c r="B87" s="1">
        <v>43478</v>
      </c>
      <c r="C87" t="s">
        <v>1273</v>
      </c>
      <c r="D87" s="1">
        <v>7133</v>
      </c>
      <c r="E87" s="1">
        <v>8544</v>
      </c>
      <c r="G87" t="s">
        <v>2362</v>
      </c>
      <c r="I87" s="1">
        <v>26000</v>
      </c>
      <c r="J87" s="2">
        <v>43815</v>
      </c>
      <c r="K87" t="s">
        <v>114</v>
      </c>
      <c r="L87" t="s">
        <v>42</v>
      </c>
      <c r="M87" s="1">
        <v>11110</v>
      </c>
      <c r="N87">
        <v>3370</v>
      </c>
      <c r="O87" t="s">
        <v>2363</v>
      </c>
      <c r="P87" t="s">
        <v>1641</v>
      </c>
      <c r="Q87" s="1">
        <v>62741</v>
      </c>
      <c r="R87">
        <v>115</v>
      </c>
      <c r="S87">
        <v>9.15</v>
      </c>
      <c r="T87" s="2">
        <v>47468</v>
      </c>
    </row>
    <row r="88" spans="1:36" x14ac:dyDescent="0.3">
      <c r="A88">
        <v>2830</v>
      </c>
      <c r="B88" s="1">
        <v>100000</v>
      </c>
      <c r="C88" t="s">
        <v>1009</v>
      </c>
      <c r="D88" s="1">
        <v>20338</v>
      </c>
      <c r="E88" s="1">
        <v>16872</v>
      </c>
      <c r="G88" t="s">
        <v>2364</v>
      </c>
      <c r="I88" s="1">
        <v>64500</v>
      </c>
      <c r="J88" s="2">
        <v>43480</v>
      </c>
      <c r="K88" t="s">
        <v>114</v>
      </c>
      <c r="L88" t="s">
        <v>42</v>
      </c>
      <c r="M88" s="1">
        <v>100000</v>
      </c>
      <c r="N88">
        <v>2830</v>
      </c>
      <c r="O88" t="s">
        <v>2365</v>
      </c>
      <c r="P88" t="s">
        <v>1594</v>
      </c>
      <c r="R88">
        <v>107</v>
      </c>
      <c r="S88">
        <v>8.25</v>
      </c>
      <c r="T88" s="2">
        <v>47133</v>
      </c>
      <c r="AJ88" s="1">
        <v>169586</v>
      </c>
    </row>
    <row r="89" spans="1:36" x14ac:dyDescent="0.3">
      <c r="A89">
        <v>3547</v>
      </c>
      <c r="B89" s="1">
        <v>52118</v>
      </c>
      <c r="C89" t="s">
        <v>2366</v>
      </c>
      <c r="D89" s="1">
        <v>4964</v>
      </c>
      <c r="E89" s="1">
        <v>3777</v>
      </c>
      <c r="G89" t="s">
        <v>2367</v>
      </c>
      <c r="K89" t="s">
        <v>57</v>
      </c>
      <c r="L89" t="s">
        <v>42</v>
      </c>
      <c r="M89" s="1">
        <v>4964</v>
      </c>
      <c r="N89">
        <v>3547</v>
      </c>
      <c r="O89" t="s">
        <v>1543</v>
      </c>
      <c r="P89" t="s">
        <v>656</v>
      </c>
      <c r="R89">
        <v>45</v>
      </c>
      <c r="S89">
        <v>30</v>
      </c>
      <c r="T89" s="2">
        <v>55069</v>
      </c>
      <c r="W89" s="1">
        <v>30517</v>
      </c>
    </row>
    <row r="90" spans="1:36" x14ac:dyDescent="0.3">
      <c r="A90">
        <v>3531</v>
      </c>
      <c r="B90" s="1">
        <v>11888</v>
      </c>
      <c r="C90" t="s">
        <v>55</v>
      </c>
      <c r="D90" s="1">
        <v>2264</v>
      </c>
      <c r="E90" s="1">
        <v>1696</v>
      </c>
      <c r="G90" t="s">
        <v>2368</v>
      </c>
      <c r="I90" s="1">
        <v>9600</v>
      </c>
      <c r="J90" s="2">
        <v>43396</v>
      </c>
      <c r="K90" t="s">
        <v>114</v>
      </c>
      <c r="L90" t="s">
        <v>47</v>
      </c>
      <c r="M90" s="1">
        <v>3872</v>
      </c>
      <c r="N90">
        <v>3531</v>
      </c>
      <c r="O90" t="e">
        <f>-maUEbkg4qQ,jLeklyUsDVI</f>
        <v>#NAME?</v>
      </c>
      <c r="P90" t="s">
        <v>90</v>
      </c>
      <c r="R90">
        <v>3</v>
      </c>
      <c r="S90">
        <v>8.0399999999999991</v>
      </c>
      <c r="T90" s="2">
        <v>47049</v>
      </c>
      <c r="AE90" s="1">
        <v>16964</v>
      </c>
    </row>
    <row r="91" spans="1:36" x14ac:dyDescent="0.3">
      <c r="A91">
        <v>3123</v>
      </c>
      <c r="B91" s="1">
        <v>22000</v>
      </c>
      <c r="C91" t="s">
        <v>2369</v>
      </c>
      <c r="D91" s="1">
        <v>1909</v>
      </c>
      <c r="E91" s="1">
        <v>3839</v>
      </c>
      <c r="G91" t="s">
        <v>2370</v>
      </c>
      <c r="I91" s="1">
        <v>16050</v>
      </c>
      <c r="J91" s="2">
        <v>43745</v>
      </c>
      <c r="K91" t="s">
        <v>38</v>
      </c>
      <c r="L91" t="s">
        <v>42</v>
      </c>
      <c r="M91" s="1">
        <v>20000</v>
      </c>
      <c r="N91">
        <v>3123</v>
      </c>
      <c r="O91" t="s">
        <v>2371</v>
      </c>
      <c r="P91" t="s">
        <v>2372</v>
      </c>
      <c r="R91">
        <v>5</v>
      </c>
      <c r="AC91" s="1">
        <v>19124</v>
      </c>
    </row>
    <row r="92" spans="1:36" x14ac:dyDescent="0.3">
      <c r="A92">
        <v>3534</v>
      </c>
      <c r="B92" s="1">
        <v>164900</v>
      </c>
      <c r="C92" t="s">
        <v>2230</v>
      </c>
      <c r="D92" s="1">
        <v>30950</v>
      </c>
      <c r="E92" s="1">
        <v>31026</v>
      </c>
      <c r="G92" t="s">
        <v>1360</v>
      </c>
      <c r="K92" t="s">
        <v>38</v>
      </c>
      <c r="L92" t="s">
        <v>52</v>
      </c>
      <c r="M92" s="1">
        <v>150000</v>
      </c>
      <c r="N92">
        <v>3534</v>
      </c>
      <c r="O92" t="s">
        <v>2373</v>
      </c>
      <c r="P92" t="s">
        <v>94</v>
      </c>
      <c r="R92">
        <v>64</v>
      </c>
      <c r="V92" s="1">
        <v>105912</v>
      </c>
    </row>
    <row r="93" spans="1:36" x14ac:dyDescent="0.3">
      <c r="A93">
        <v>3540</v>
      </c>
      <c r="B93" s="1">
        <v>7624</v>
      </c>
      <c r="C93" t="s">
        <v>2374</v>
      </c>
      <c r="D93" s="1">
        <v>1751</v>
      </c>
      <c r="E93" s="1">
        <v>2731</v>
      </c>
      <c r="G93" t="s">
        <v>2207</v>
      </c>
      <c r="I93" s="1">
        <v>7624</v>
      </c>
      <c r="J93" s="2">
        <v>44077</v>
      </c>
      <c r="K93" t="s">
        <v>38</v>
      </c>
      <c r="L93" t="s">
        <v>47</v>
      </c>
      <c r="M93" s="1">
        <v>7224</v>
      </c>
      <c r="N93">
        <v>3540</v>
      </c>
      <c r="O93" t="s">
        <v>2375</v>
      </c>
      <c r="R93">
        <v>65</v>
      </c>
      <c r="AC93" s="1">
        <v>9544</v>
      </c>
    </row>
    <row r="94" spans="1:36" x14ac:dyDescent="0.3">
      <c r="A94">
        <v>3536</v>
      </c>
      <c r="B94" s="1">
        <v>25000</v>
      </c>
      <c r="C94" t="s">
        <v>124</v>
      </c>
      <c r="D94" s="1">
        <v>4543</v>
      </c>
      <c r="E94" t="s">
        <v>36</v>
      </c>
      <c r="G94" t="s">
        <v>249</v>
      </c>
      <c r="H94">
        <v>1</v>
      </c>
      <c r="K94" t="s">
        <v>38</v>
      </c>
      <c r="L94" t="s">
        <v>42</v>
      </c>
      <c r="M94" s="1">
        <v>18000</v>
      </c>
      <c r="N94">
        <v>3536</v>
      </c>
      <c r="O94" t="s">
        <v>1371</v>
      </c>
      <c r="P94" t="s">
        <v>153</v>
      </c>
      <c r="Y94" s="1">
        <v>4679</v>
      </c>
    </row>
    <row r="95" spans="1:36" x14ac:dyDescent="0.3">
      <c r="A95">
        <v>2796</v>
      </c>
      <c r="B95" s="1">
        <v>47500</v>
      </c>
      <c r="C95" t="s">
        <v>2376</v>
      </c>
      <c r="D95" s="1">
        <v>11763</v>
      </c>
      <c r="E95" s="1">
        <v>12120</v>
      </c>
      <c r="G95" t="s">
        <v>441</v>
      </c>
      <c r="I95" s="1">
        <v>46000</v>
      </c>
      <c r="J95" s="2">
        <v>43256</v>
      </c>
      <c r="K95" t="s">
        <v>114</v>
      </c>
      <c r="L95" t="s">
        <v>42</v>
      </c>
      <c r="M95" s="1">
        <v>47500</v>
      </c>
      <c r="N95">
        <v>2796</v>
      </c>
      <c r="O95" t="s">
        <v>2377</v>
      </c>
      <c r="P95" t="s">
        <v>1195</v>
      </c>
      <c r="R95">
        <v>102</v>
      </c>
      <c r="S95">
        <v>7.68</v>
      </c>
      <c r="T95" s="2">
        <v>46909</v>
      </c>
      <c r="W95" s="1">
        <v>137816</v>
      </c>
    </row>
    <row r="96" spans="1:36" x14ac:dyDescent="0.3">
      <c r="A96">
        <v>3159</v>
      </c>
      <c r="B96" s="1">
        <v>30000</v>
      </c>
      <c r="C96" t="s">
        <v>2378</v>
      </c>
      <c r="D96" s="1">
        <v>3110</v>
      </c>
      <c r="E96" s="1">
        <v>4923</v>
      </c>
      <c r="G96" t="s">
        <v>2379</v>
      </c>
      <c r="I96" s="1">
        <v>40026</v>
      </c>
      <c r="J96" s="2">
        <v>43559</v>
      </c>
      <c r="K96" t="s">
        <v>114</v>
      </c>
      <c r="L96" t="s">
        <v>42</v>
      </c>
      <c r="M96" s="1">
        <v>17094</v>
      </c>
      <c r="N96">
        <v>3159</v>
      </c>
      <c r="O96" t="s">
        <v>2380</v>
      </c>
      <c r="P96" t="s">
        <v>1191</v>
      </c>
      <c r="R96">
        <v>118</v>
      </c>
      <c r="S96">
        <v>8.51</v>
      </c>
      <c r="T96" s="2">
        <v>47212</v>
      </c>
      <c r="X96" s="1">
        <v>53492</v>
      </c>
    </row>
    <row r="97" spans="1:36" x14ac:dyDescent="0.3">
      <c r="A97">
        <v>3500</v>
      </c>
      <c r="B97" s="1">
        <v>105000</v>
      </c>
      <c r="C97" t="s">
        <v>2381</v>
      </c>
      <c r="D97" s="1">
        <v>21935</v>
      </c>
      <c r="E97" s="1">
        <v>31377</v>
      </c>
      <c r="G97" t="s">
        <v>1331</v>
      </c>
      <c r="K97" t="s">
        <v>38</v>
      </c>
      <c r="L97" t="s">
        <v>52</v>
      </c>
      <c r="M97" s="1">
        <v>80000</v>
      </c>
      <c r="N97">
        <v>3500</v>
      </c>
      <c r="O97" t="s">
        <v>2382</v>
      </c>
      <c r="P97" t="s">
        <v>82</v>
      </c>
      <c r="R97">
        <v>29</v>
      </c>
      <c r="Z97" s="1">
        <v>94391</v>
      </c>
    </row>
    <row r="98" spans="1:36" x14ac:dyDescent="0.3">
      <c r="A98">
        <v>3520</v>
      </c>
      <c r="B98" s="1">
        <v>44000</v>
      </c>
      <c r="C98" t="s">
        <v>1309</v>
      </c>
      <c r="D98" s="1">
        <v>7986</v>
      </c>
      <c r="E98" s="1">
        <v>7831</v>
      </c>
      <c r="G98" t="s">
        <v>2383</v>
      </c>
      <c r="K98" t="s">
        <v>38</v>
      </c>
      <c r="L98" t="s">
        <v>42</v>
      </c>
      <c r="M98" s="1">
        <v>7986</v>
      </c>
      <c r="N98">
        <v>3520</v>
      </c>
      <c r="O98" t="s">
        <v>2384</v>
      </c>
      <c r="P98" t="s">
        <v>63</v>
      </c>
      <c r="R98">
        <v>57</v>
      </c>
      <c r="AD98" s="1">
        <v>38717</v>
      </c>
    </row>
    <row r="99" spans="1:36" x14ac:dyDescent="0.3">
      <c r="A99">
        <v>3243</v>
      </c>
      <c r="B99" s="1">
        <v>24500</v>
      </c>
      <c r="C99" t="s">
        <v>2385</v>
      </c>
      <c r="D99" s="1">
        <v>3691</v>
      </c>
      <c r="E99" s="1">
        <v>8506</v>
      </c>
      <c r="G99" t="s">
        <v>1020</v>
      </c>
      <c r="I99" s="1">
        <v>28632</v>
      </c>
      <c r="J99" s="2">
        <v>43678</v>
      </c>
      <c r="K99" t="s">
        <v>114</v>
      </c>
      <c r="L99" t="s">
        <v>42</v>
      </c>
      <c r="M99" s="1">
        <v>15000</v>
      </c>
      <c r="N99">
        <v>3243</v>
      </c>
      <c r="O99" t="s">
        <v>921</v>
      </c>
      <c r="P99" t="s">
        <v>1588</v>
      </c>
      <c r="R99">
        <v>4</v>
      </c>
      <c r="S99">
        <v>8.8800000000000008</v>
      </c>
      <c r="T99" s="2">
        <v>47331</v>
      </c>
      <c r="AC99" s="1">
        <v>40078</v>
      </c>
    </row>
    <row r="100" spans="1:36" x14ac:dyDescent="0.3">
      <c r="A100">
        <v>3316</v>
      </c>
      <c r="B100" s="1">
        <v>10500</v>
      </c>
      <c r="C100" t="s">
        <v>831</v>
      </c>
      <c r="D100" s="1">
        <v>2886</v>
      </c>
      <c r="E100" s="1">
        <v>1819</v>
      </c>
      <c r="G100" t="s">
        <v>2386</v>
      </c>
      <c r="I100" s="1">
        <v>10324</v>
      </c>
      <c r="J100" s="2">
        <v>43784</v>
      </c>
      <c r="K100" t="s">
        <v>114</v>
      </c>
      <c r="L100" t="s">
        <v>47</v>
      </c>
      <c r="M100" s="1">
        <v>7500</v>
      </c>
      <c r="N100">
        <v>3316</v>
      </c>
      <c r="O100" t="s">
        <v>2387</v>
      </c>
      <c r="P100" t="s">
        <v>580</v>
      </c>
      <c r="R100">
        <v>84</v>
      </c>
      <c r="S100">
        <v>9.17</v>
      </c>
      <c r="T100" s="2">
        <v>47437</v>
      </c>
      <c r="W100" s="1">
        <v>15624</v>
      </c>
    </row>
    <row r="101" spans="1:36" x14ac:dyDescent="0.3">
      <c r="A101">
        <v>3269</v>
      </c>
      <c r="B101" s="1">
        <v>8600</v>
      </c>
      <c r="C101" t="s">
        <v>2388</v>
      </c>
      <c r="D101" s="1">
        <v>2093</v>
      </c>
      <c r="E101" s="1">
        <v>2984</v>
      </c>
      <c r="G101" t="s">
        <v>1154</v>
      </c>
      <c r="I101" s="1">
        <v>14500</v>
      </c>
      <c r="J101" s="2">
        <v>43329</v>
      </c>
      <c r="K101" t="s">
        <v>114</v>
      </c>
      <c r="L101" t="s">
        <v>47</v>
      </c>
      <c r="M101" s="1">
        <v>4803</v>
      </c>
      <c r="N101">
        <v>3269</v>
      </c>
      <c r="O101" t="s">
        <v>2389</v>
      </c>
      <c r="P101" t="s">
        <v>961</v>
      </c>
      <c r="R101">
        <v>2</v>
      </c>
      <c r="S101">
        <v>7.95</v>
      </c>
      <c r="T101" s="2">
        <v>46982</v>
      </c>
      <c r="AC101" s="1">
        <v>10457</v>
      </c>
    </row>
    <row r="102" spans="1:36" x14ac:dyDescent="0.3">
      <c r="A102">
        <v>3502</v>
      </c>
      <c r="B102" s="1">
        <v>10000</v>
      </c>
      <c r="C102" t="s">
        <v>2376</v>
      </c>
      <c r="D102" s="1">
        <v>2478</v>
      </c>
      <c r="E102" t="s">
        <v>36</v>
      </c>
      <c r="G102" t="s">
        <v>2390</v>
      </c>
      <c r="K102" t="s">
        <v>114</v>
      </c>
      <c r="L102" t="s">
        <v>47</v>
      </c>
      <c r="N102">
        <v>3502</v>
      </c>
      <c r="O102" t="s">
        <v>2391</v>
      </c>
      <c r="P102" t="s">
        <v>656</v>
      </c>
      <c r="R102">
        <v>26</v>
      </c>
      <c r="S102">
        <v>10</v>
      </c>
      <c r="T102" s="2">
        <v>47730</v>
      </c>
      <c r="AB102" s="1">
        <v>3423</v>
      </c>
    </row>
    <row r="103" spans="1:36" x14ac:dyDescent="0.3">
      <c r="A103">
        <v>3497</v>
      </c>
      <c r="B103" s="1">
        <v>18000</v>
      </c>
      <c r="C103" t="s">
        <v>2392</v>
      </c>
      <c r="D103" s="1">
        <v>2882</v>
      </c>
      <c r="E103" s="1">
        <v>2576</v>
      </c>
      <c r="G103" t="s">
        <v>2393</v>
      </c>
      <c r="K103" t="s">
        <v>114</v>
      </c>
      <c r="L103" t="s">
        <v>42</v>
      </c>
      <c r="N103">
        <v>3497</v>
      </c>
      <c r="O103" t="e">
        <f>-ro8eaplsV8</f>
        <v>#NAME?</v>
      </c>
      <c r="P103" t="s">
        <v>931</v>
      </c>
      <c r="R103">
        <v>178</v>
      </c>
      <c r="S103">
        <v>10</v>
      </c>
      <c r="T103" s="2">
        <v>47729</v>
      </c>
      <c r="AJ103" s="1">
        <v>25635</v>
      </c>
    </row>
    <row r="104" spans="1:36" x14ac:dyDescent="0.3">
      <c r="A104">
        <v>3499</v>
      </c>
      <c r="B104" s="1">
        <v>55000</v>
      </c>
      <c r="C104" t="s">
        <v>2394</v>
      </c>
      <c r="D104" s="1">
        <v>10257</v>
      </c>
      <c r="E104" s="1">
        <v>9070</v>
      </c>
      <c r="G104" t="s">
        <v>2395</v>
      </c>
      <c r="K104" t="s">
        <v>114</v>
      </c>
      <c r="L104" t="s">
        <v>42</v>
      </c>
      <c r="M104" s="1">
        <v>55000</v>
      </c>
      <c r="N104">
        <v>3499</v>
      </c>
      <c r="O104" t="s">
        <v>2146</v>
      </c>
      <c r="P104" t="s">
        <v>566</v>
      </c>
      <c r="R104">
        <v>15</v>
      </c>
      <c r="S104">
        <v>10</v>
      </c>
      <c r="T104" s="2">
        <v>47728</v>
      </c>
      <c r="V104" s="1">
        <v>301629</v>
      </c>
    </row>
    <row r="105" spans="1:36" x14ac:dyDescent="0.3">
      <c r="A105">
        <v>3496</v>
      </c>
      <c r="B105" s="1">
        <v>40977</v>
      </c>
      <c r="C105" t="s">
        <v>308</v>
      </c>
      <c r="D105" s="1">
        <v>9106</v>
      </c>
      <c r="E105" s="1">
        <v>12958</v>
      </c>
      <c r="G105" t="s">
        <v>883</v>
      </c>
      <c r="I105" s="1">
        <v>40977</v>
      </c>
      <c r="J105" s="2">
        <v>44068</v>
      </c>
      <c r="K105" t="s">
        <v>114</v>
      </c>
      <c r="L105" t="s">
        <v>42</v>
      </c>
      <c r="N105">
        <v>3496</v>
      </c>
      <c r="O105" t="s">
        <v>2396</v>
      </c>
      <c r="P105" t="s">
        <v>656</v>
      </c>
      <c r="R105">
        <v>72</v>
      </c>
      <c r="S105">
        <v>9.9700000000000006</v>
      </c>
      <c r="T105" s="2">
        <v>47720</v>
      </c>
      <c r="AD105" s="1">
        <v>117883</v>
      </c>
    </row>
    <row r="106" spans="1:36" x14ac:dyDescent="0.3">
      <c r="A106">
        <v>3489</v>
      </c>
      <c r="B106" s="1">
        <v>15000</v>
      </c>
      <c r="C106" t="s">
        <v>2397</v>
      </c>
      <c r="D106" s="1">
        <v>3244</v>
      </c>
      <c r="E106" s="1">
        <v>3004</v>
      </c>
      <c r="G106" t="s">
        <v>804</v>
      </c>
      <c r="K106" t="s">
        <v>114</v>
      </c>
      <c r="L106" t="s">
        <v>42</v>
      </c>
      <c r="N106">
        <v>3489</v>
      </c>
      <c r="O106" t="s">
        <v>2352</v>
      </c>
      <c r="P106" t="s">
        <v>656</v>
      </c>
      <c r="R106">
        <v>3</v>
      </c>
      <c r="S106">
        <v>10</v>
      </c>
      <c r="T106" s="2">
        <v>47722</v>
      </c>
      <c r="W106" s="1">
        <v>89670</v>
      </c>
    </row>
    <row r="107" spans="1:36" x14ac:dyDescent="0.3">
      <c r="A107">
        <v>3469</v>
      </c>
      <c r="B107" s="1">
        <v>23000</v>
      </c>
      <c r="C107" t="s">
        <v>459</v>
      </c>
      <c r="D107" s="1">
        <v>5024</v>
      </c>
      <c r="E107" s="1">
        <v>4680</v>
      </c>
      <c r="G107" t="s">
        <v>2398</v>
      </c>
      <c r="K107" t="s">
        <v>114</v>
      </c>
      <c r="L107" t="s">
        <v>42</v>
      </c>
      <c r="N107">
        <v>3469</v>
      </c>
      <c r="O107" t="s">
        <v>1757</v>
      </c>
      <c r="P107" t="s">
        <v>82</v>
      </c>
      <c r="R107">
        <v>120</v>
      </c>
      <c r="S107">
        <v>10</v>
      </c>
      <c r="T107" s="2">
        <v>47721</v>
      </c>
      <c r="V107" s="1">
        <v>23649</v>
      </c>
    </row>
    <row r="108" spans="1:36" x14ac:dyDescent="0.3">
      <c r="A108">
        <v>3474</v>
      </c>
      <c r="B108" s="1">
        <v>28846</v>
      </c>
      <c r="C108" t="s">
        <v>2399</v>
      </c>
      <c r="D108" s="1">
        <v>9697</v>
      </c>
      <c r="E108" s="1">
        <v>7160</v>
      </c>
      <c r="G108" t="s">
        <v>2400</v>
      </c>
      <c r="I108" s="1">
        <v>23000</v>
      </c>
      <c r="J108" s="2">
        <v>43778</v>
      </c>
      <c r="K108" t="s">
        <v>114</v>
      </c>
      <c r="L108" t="s">
        <v>42</v>
      </c>
      <c r="M108" s="1">
        <v>6834</v>
      </c>
      <c r="N108">
        <v>3474</v>
      </c>
      <c r="O108" t="s">
        <v>2401</v>
      </c>
      <c r="P108" t="s">
        <v>94</v>
      </c>
      <c r="R108">
        <v>79</v>
      </c>
      <c r="S108">
        <v>8.1300000000000008</v>
      </c>
      <c r="T108" s="2">
        <v>47034</v>
      </c>
      <c r="AJ108" s="1">
        <v>122465</v>
      </c>
    </row>
    <row r="109" spans="1:36" x14ac:dyDescent="0.3">
      <c r="A109">
        <v>3472</v>
      </c>
      <c r="B109" s="1">
        <v>70000</v>
      </c>
      <c r="C109" t="s">
        <v>223</v>
      </c>
      <c r="D109" s="1">
        <v>13312</v>
      </c>
      <c r="E109" s="1">
        <v>15210</v>
      </c>
      <c r="G109" t="s">
        <v>2402</v>
      </c>
      <c r="K109" t="s">
        <v>38</v>
      </c>
      <c r="L109" t="s">
        <v>42</v>
      </c>
      <c r="N109">
        <v>3472</v>
      </c>
      <c r="O109" t="s">
        <v>837</v>
      </c>
      <c r="P109" t="s">
        <v>566</v>
      </c>
      <c r="R109">
        <v>3</v>
      </c>
      <c r="W109" s="1">
        <v>129392</v>
      </c>
    </row>
    <row r="110" spans="1:36" x14ac:dyDescent="0.3">
      <c r="A110">
        <v>3435</v>
      </c>
      <c r="B110" s="1">
        <v>17391</v>
      </c>
      <c r="C110" t="s">
        <v>2403</v>
      </c>
      <c r="D110" s="1">
        <v>2383</v>
      </c>
      <c r="E110" s="1">
        <v>2431</v>
      </c>
      <c r="G110" t="s">
        <v>2404</v>
      </c>
      <c r="I110" s="1">
        <v>11800</v>
      </c>
      <c r="J110" s="2">
        <v>43889</v>
      </c>
      <c r="K110" t="s">
        <v>38</v>
      </c>
      <c r="L110" t="s">
        <v>42</v>
      </c>
      <c r="M110" s="1">
        <v>5287</v>
      </c>
      <c r="N110">
        <v>3435</v>
      </c>
      <c r="O110" t="s">
        <v>2405</v>
      </c>
      <c r="P110" t="s">
        <v>402</v>
      </c>
      <c r="R110">
        <v>58</v>
      </c>
      <c r="AF110" s="1">
        <v>10714</v>
      </c>
    </row>
    <row r="111" spans="1:36" x14ac:dyDescent="0.3">
      <c r="A111">
        <v>2789</v>
      </c>
      <c r="B111" s="1">
        <v>9950</v>
      </c>
      <c r="C111" t="s">
        <v>2381</v>
      </c>
      <c r="D111" s="1">
        <v>2079</v>
      </c>
      <c r="E111" s="1">
        <v>3327</v>
      </c>
      <c r="G111" t="s">
        <v>1886</v>
      </c>
      <c r="I111" s="1">
        <v>24500</v>
      </c>
      <c r="J111" s="2">
        <v>43300</v>
      </c>
      <c r="K111" t="s">
        <v>114</v>
      </c>
      <c r="L111" t="s">
        <v>47</v>
      </c>
      <c r="M111" s="1">
        <v>9946</v>
      </c>
      <c r="N111">
        <v>2789</v>
      </c>
      <c r="O111" t="s">
        <v>2406</v>
      </c>
      <c r="P111" t="s">
        <v>49</v>
      </c>
      <c r="R111">
        <v>187</v>
      </c>
      <c r="S111">
        <v>7.95</v>
      </c>
      <c r="T111" s="2">
        <v>46953</v>
      </c>
      <c r="U111" s="1">
        <v>15787</v>
      </c>
    </row>
    <row r="112" spans="1:36" x14ac:dyDescent="0.3">
      <c r="A112">
        <v>2785</v>
      </c>
      <c r="B112" s="1">
        <v>8500</v>
      </c>
      <c r="C112" t="s">
        <v>2407</v>
      </c>
      <c r="D112" s="1">
        <v>1312</v>
      </c>
      <c r="E112" s="1">
        <v>1265</v>
      </c>
      <c r="G112" t="s">
        <v>2408</v>
      </c>
      <c r="I112" s="1">
        <v>6400</v>
      </c>
      <c r="J112" s="2">
        <v>43185</v>
      </c>
      <c r="K112" t="s">
        <v>114</v>
      </c>
      <c r="L112" t="s">
        <v>47</v>
      </c>
      <c r="M112" s="1">
        <v>1779</v>
      </c>
      <c r="N112">
        <v>2785</v>
      </c>
      <c r="O112" t="s">
        <v>2409</v>
      </c>
      <c r="P112" t="s">
        <v>2410</v>
      </c>
      <c r="R112">
        <v>78</v>
      </c>
      <c r="S112">
        <v>7.64</v>
      </c>
      <c r="T112" s="2">
        <v>46838</v>
      </c>
      <c r="V112" s="1">
        <v>10528</v>
      </c>
    </row>
    <row r="113" spans="1:37" x14ac:dyDescent="0.3">
      <c r="A113">
        <v>2835</v>
      </c>
      <c r="B113" s="1">
        <v>7959</v>
      </c>
      <c r="C113" t="s">
        <v>2411</v>
      </c>
      <c r="D113" s="1">
        <v>1144</v>
      </c>
      <c r="E113" s="1">
        <v>1095</v>
      </c>
      <c r="G113" t="s">
        <v>2316</v>
      </c>
      <c r="I113" s="1">
        <v>4094</v>
      </c>
      <c r="J113" s="2">
        <v>43571</v>
      </c>
      <c r="K113" t="s">
        <v>114</v>
      </c>
      <c r="L113" t="s">
        <v>47</v>
      </c>
      <c r="M113" s="1">
        <v>6000</v>
      </c>
      <c r="N113">
        <v>2835</v>
      </c>
      <c r="O113" t="s">
        <v>2412</v>
      </c>
      <c r="P113" t="s">
        <v>2413</v>
      </c>
      <c r="R113">
        <v>430</v>
      </c>
      <c r="S113">
        <v>8.6999999999999993</v>
      </c>
      <c r="T113" s="2">
        <v>47224</v>
      </c>
      <c r="W113" s="1">
        <v>15859</v>
      </c>
    </row>
    <row r="114" spans="1:37" x14ac:dyDescent="0.3">
      <c r="A114">
        <v>3313</v>
      </c>
      <c r="B114" s="1">
        <v>15224</v>
      </c>
      <c r="C114" t="s">
        <v>2414</v>
      </c>
      <c r="D114" s="1">
        <v>1439</v>
      </c>
      <c r="E114" s="1">
        <v>1743</v>
      </c>
      <c r="G114" t="s">
        <v>263</v>
      </c>
      <c r="H114">
        <v>1</v>
      </c>
      <c r="I114" s="1">
        <v>13400</v>
      </c>
      <c r="J114" s="2">
        <v>43882</v>
      </c>
      <c r="K114" t="s">
        <v>38</v>
      </c>
      <c r="L114" t="s">
        <v>42</v>
      </c>
      <c r="M114" s="1">
        <v>15224</v>
      </c>
      <c r="N114">
        <v>3313</v>
      </c>
      <c r="O114" t="s">
        <v>1639</v>
      </c>
      <c r="P114" t="s">
        <v>2415</v>
      </c>
      <c r="U114" s="1">
        <v>19361</v>
      </c>
    </row>
    <row r="115" spans="1:37" x14ac:dyDescent="0.3">
      <c r="A115">
        <v>2931</v>
      </c>
      <c r="B115" s="1">
        <v>50000</v>
      </c>
      <c r="C115" t="s">
        <v>1963</v>
      </c>
      <c r="D115" s="1">
        <v>3840</v>
      </c>
      <c r="E115" s="1">
        <v>3941</v>
      </c>
      <c r="G115" t="s">
        <v>1189</v>
      </c>
      <c r="H115">
        <v>1</v>
      </c>
      <c r="I115" s="1">
        <v>33900</v>
      </c>
      <c r="J115" s="2">
        <v>43416</v>
      </c>
      <c r="K115" t="s">
        <v>38</v>
      </c>
      <c r="L115" t="s">
        <v>42</v>
      </c>
      <c r="M115" s="1">
        <v>45000</v>
      </c>
      <c r="N115">
        <v>2931</v>
      </c>
      <c r="O115" t="s">
        <v>2324</v>
      </c>
      <c r="P115" t="s">
        <v>1063</v>
      </c>
      <c r="AK115" s="1">
        <v>39075</v>
      </c>
    </row>
    <row r="116" spans="1:37" x14ac:dyDescent="0.3">
      <c r="A116">
        <v>3163</v>
      </c>
      <c r="B116" s="1">
        <v>55855</v>
      </c>
      <c r="C116" t="s">
        <v>1921</v>
      </c>
      <c r="D116" s="1">
        <v>6021</v>
      </c>
      <c r="E116" s="1">
        <v>8690</v>
      </c>
      <c r="G116" t="s">
        <v>2416</v>
      </c>
      <c r="I116" s="1">
        <v>43600</v>
      </c>
      <c r="J116" s="2">
        <v>43767</v>
      </c>
      <c r="K116" t="s">
        <v>38</v>
      </c>
      <c r="L116" t="s">
        <v>42</v>
      </c>
      <c r="M116" s="1">
        <v>20250</v>
      </c>
      <c r="N116">
        <v>3163</v>
      </c>
      <c r="O116" t="s">
        <v>2417</v>
      </c>
      <c r="P116" t="s">
        <v>1482</v>
      </c>
      <c r="R116">
        <v>21</v>
      </c>
      <c r="AK116" s="1">
        <v>75552</v>
      </c>
    </row>
    <row r="117" spans="1:37" x14ac:dyDescent="0.3">
      <c r="A117">
        <v>2829</v>
      </c>
      <c r="B117" s="1">
        <v>16500</v>
      </c>
      <c r="C117" t="s">
        <v>2418</v>
      </c>
      <c r="D117" s="1">
        <v>3902</v>
      </c>
      <c r="E117" s="1">
        <v>3474</v>
      </c>
      <c r="G117" t="s">
        <v>1750</v>
      </c>
      <c r="I117" s="1">
        <v>13100</v>
      </c>
      <c r="J117" s="2">
        <v>43349</v>
      </c>
      <c r="K117" t="s">
        <v>114</v>
      </c>
      <c r="L117" t="s">
        <v>42</v>
      </c>
      <c r="M117" s="1">
        <v>3704</v>
      </c>
      <c r="N117">
        <v>2829</v>
      </c>
      <c r="O117" t="s">
        <v>2419</v>
      </c>
      <c r="P117" t="s">
        <v>1741</v>
      </c>
      <c r="R117">
        <v>72</v>
      </c>
      <c r="S117">
        <v>8.1199999999999992</v>
      </c>
      <c r="T117" s="2">
        <v>47002</v>
      </c>
      <c r="AK117" s="1">
        <v>40300</v>
      </c>
    </row>
    <row r="118" spans="1:37" x14ac:dyDescent="0.3">
      <c r="A118">
        <v>3155</v>
      </c>
      <c r="B118" s="1">
        <v>15217</v>
      </c>
      <c r="C118" t="s">
        <v>2420</v>
      </c>
      <c r="D118" s="1">
        <v>679</v>
      </c>
      <c r="E118" s="1">
        <v>818</v>
      </c>
      <c r="G118" t="s">
        <v>2421</v>
      </c>
      <c r="I118" s="1">
        <v>12000</v>
      </c>
      <c r="J118" s="2">
        <v>43433</v>
      </c>
      <c r="K118" t="s">
        <v>38</v>
      </c>
      <c r="L118" t="s">
        <v>47</v>
      </c>
      <c r="M118" s="1">
        <v>5467</v>
      </c>
      <c r="N118">
        <v>3155</v>
      </c>
      <c r="O118" t="s">
        <v>2422</v>
      </c>
      <c r="P118" t="s">
        <v>2423</v>
      </c>
      <c r="R118">
        <v>3</v>
      </c>
      <c r="AK118" s="1">
        <v>4730</v>
      </c>
    </row>
    <row r="119" spans="1:37" x14ac:dyDescent="0.3">
      <c r="A119">
        <v>3152</v>
      </c>
      <c r="B119" s="1">
        <v>9348</v>
      </c>
      <c r="C119" t="s">
        <v>2424</v>
      </c>
      <c r="D119" s="1">
        <v>574</v>
      </c>
      <c r="E119" s="1">
        <v>749</v>
      </c>
      <c r="G119" t="s">
        <v>555</v>
      </c>
      <c r="I119" s="1">
        <v>8450</v>
      </c>
      <c r="J119" s="2">
        <v>43655</v>
      </c>
      <c r="K119" t="s">
        <v>38</v>
      </c>
      <c r="L119" t="s">
        <v>47</v>
      </c>
      <c r="M119" s="1">
        <v>9348</v>
      </c>
      <c r="N119">
        <v>3152</v>
      </c>
      <c r="O119" t="s">
        <v>2425</v>
      </c>
      <c r="P119" t="s">
        <v>2426</v>
      </c>
      <c r="R119">
        <v>13</v>
      </c>
      <c r="AK119" s="1">
        <v>2247</v>
      </c>
    </row>
    <row r="120" spans="1:37" x14ac:dyDescent="0.3">
      <c r="A120">
        <v>3340</v>
      </c>
      <c r="B120" s="1">
        <v>9989</v>
      </c>
      <c r="C120" t="s">
        <v>727</v>
      </c>
      <c r="D120" s="1">
        <v>1800</v>
      </c>
      <c r="E120" s="1">
        <v>1348</v>
      </c>
      <c r="G120" t="s">
        <v>2427</v>
      </c>
      <c r="I120" s="1">
        <v>7748</v>
      </c>
      <c r="J120" s="2">
        <v>43865</v>
      </c>
      <c r="K120" t="s">
        <v>114</v>
      </c>
      <c r="L120" t="s">
        <v>47</v>
      </c>
      <c r="M120" s="1">
        <v>8000</v>
      </c>
      <c r="N120">
        <v>3340</v>
      </c>
      <c r="O120" t="s">
        <v>2428</v>
      </c>
      <c r="P120" t="s">
        <v>402</v>
      </c>
      <c r="R120">
        <v>20</v>
      </c>
      <c r="S120">
        <v>9.56</v>
      </c>
      <c r="T120" s="2">
        <v>47518</v>
      </c>
      <c r="AK120" s="1">
        <v>13836</v>
      </c>
    </row>
    <row r="121" spans="1:37" x14ac:dyDescent="0.3">
      <c r="A121">
        <v>3247</v>
      </c>
      <c r="B121" s="1">
        <v>10200</v>
      </c>
      <c r="C121" t="s">
        <v>2429</v>
      </c>
      <c r="D121" s="1">
        <v>1726</v>
      </c>
      <c r="E121" s="1">
        <v>2101</v>
      </c>
      <c r="G121" t="s">
        <v>1000</v>
      </c>
      <c r="I121" s="1">
        <v>17300</v>
      </c>
      <c r="J121" s="2">
        <v>43608</v>
      </c>
      <c r="K121" t="s">
        <v>114</v>
      </c>
      <c r="L121" t="s">
        <v>47</v>
      </c>
      <c r="M121" s="1">
        <v>7469</v>
      </c>
      <c r="N121">
        <v>3247</v>
      </c>
      <c r="O121" t="s">
        <v>2430</v>
      </c>
      <c r="P121" t="s">
        <v>229</v>
      </c>
      <c r="R121">
        <v>8</v>
      </c>
      <c r="S121">
        <v>8.86</v>
      </c>
      <c r="T121" s="2">
        <v>47261</v>
      </c>
      <c r="AK121" s="1">
        <v>6302</v>
      </c>
    </row>
    <row r="122" spans="1:37" x14ac:dyDescent="0.3">
      <c r="A122">
        <v>2803</v>
      </c>
      <c r="B122" s="1">
        <v>7500</v>
      </c>
      <c r="C122" t="s">
        <v>1708</v>
      </c>
      <c r="D122" s="1">
        <v>744</v>
      </c>
      <c r="E122" s="1">
        <v>812</v>
      </c>
      <c r="G122" t="s">
        <v>2101</v>
      </c>
      <c r="I122" s="1">
        <v>5200</v>
      </c>
      <c r="J122" s="2">
        <v>43579</v>
      </c>
      <c r="K122" t="s">
        <v>114</v>
      </c>
      <c r="L122" t="s">
        <v>47</v>
      </c>
      <c r="M122" s="1">
        <v>2211</v>
      </c>
      <c r="N122">
        <v>2803</v>
      </c>
      <c r="O122" t="e">
        <f>-bFDFjaykaA</f>
        <v>#NAME?</v>
      </c>
      <c r="P122" t="s">
        <v>2431</v>
      </c>
      <c r="R122">
        <v>44</v>
      </c>
      <c r="S122">
        <v>8.8000000000000007</v>
      </c>
      <c r="T122" s="2">
        <v>47232</v>
      </c>
      <c r="AK122" s="1">
        <v>3281</v>
      </c>
    </row>
    <row r="123" spans="1:37" x14ac:dyDescent="0.3">
      <c r="A123">
        <v>2833</v>
      </c>
      <c r="B123" s="1">
        <v>5900</v>
      </c>
      <c r="C123" t="s">
        <v>2392</v>
      </c>
      <c r="D123" s="1">
        <v>944</v>
      </c>
      <c r="E123" s="1">
        <v>1200</v>
      </c>
      <c r="G123" t="s">
        <v>2432</v>
      </c>
      <c r="I123" s="1">
        <v>5946</v>
      </c>
      <c r="J123" s="2">
        <v>43565</v>
      </c>
      <c r="K123" t="s">
        <v>114</v>
      </c>
      <c r="L123" t="s">
        <v>47</v>
      </c>
      <c r="M123" s="1">
        <v>2497</v>
      </c>
      <c r="N123">
        <v>2833</v>
      </c>
      <c r="O123" t="s">
        <v>1967</v>
      </c>
      <c r="P123" t="s">
        <v>2433</v>
      </c>
      <c r="R123">
        <v>13</v>
      </c>
      <c r="S123">
        <v>8.7799999999999994</v>
      </c>
      <c r="T123" s="2">
        <v>47218</v>
      </c>
      <c r="AK123" s="1">
        <v>12100</v>
      </c>
    </row>
    <row r="124" spans="1:37" x14ac:dyDescent="0.3">
      <c r="A124">
        <v>3214</v>
      </c>
      <c r="B124" s="1">
        <v>12500</v>
      </c>
      <c r="C124" t="s">
        <v>488</v>
      </c>
      <c r="D124" s="1">
        <v>3000</v>
      </c>
      <c r="E124" s="1">
        <v>5118</v>
      </c>
      <c r="G124" t="s">
        <v>1773</v>
      </c>
      <c r="I124" s="1">
        <v>16200</v>
      </c>
      <c r="J124" s="2">
        <v>43480</v>
      </c>
      <c r="K124" t="s">
        <v>114</v>
      </c>
      <c r="L124" t="s">
        <v>47</v>
      </c>
      <c r="M124" s="1">
        <v>4350</v>
      </c>
      <c r="N124">
        <v>3214</v>
      </c>
      <c r="O124" t="s">
        <v>2434</v>
      </c>
      <c r="P124" t="s">
        <v>2325</v>
      </c>
      <c r="R124">
        <v>10</v>
      </c>
      <c r="S124">
        <v>8.56</v>
      </c>
      <c r="T124" s="2">
        <v>47133</v>
      </c>
      <c r="AK124" s="1">
        <v>17651</v>
      </c>
    </row>
    <row r="125" spans="1:37" x14ac:dyDescent="0.3">
      <c r="A125">
        <v>3213</v>
      </c>
      <c r="B125" s="1">
        <v>12447</v>
      </c>
      <c r="C125" t="s">
        <v>813</v>
      </c>
      <c r="D125" s="1">
        <v>2677</v>
      </c>
      <c r="E125" s="1">
        <v>2808</v>
      </c>
      <c r="G125" t="s">
        <v>1605</v>
      </c>
      <c r="H125">
        <v>1</v>
      </c>
      <c r="I125" s="1">
        <v>13400</v>
      </c>
      <c r="J125" s="2">
        <v>43689</v>
      </c>
      <c r="K125" t="s">
        <v>114</v>
      </c>
      <c r="L125" t="s">
        <v>47</v>
      </c>
      <c r="M125" s="1">
        <v>10000</v>
      </c>
      <c r="N125">
        <v>3213</v>
      </c>
      <c r="O125" t="s">
        <v>2104</v>
      </c>
      <c r="P125" t="s">
        <v>188</v>
      </c>
      <c r="S125">
        <v>9.1300000000000008</v>
      </c>
      <c r="T125" s="2">
        <v>47342</v>
      </c>
      <c r="AK125" s="1">
        <v>8424</v>
      </c>
    </row>
    <row r="126" spans="1:37" x14ac:dyDescent="0.3">
      <c r="A126">
        <v>3186</v>
      </c>
      <c r="B126" s="1">
        <v>4400</v>
      </c>
      <c r="C126" t="s">
        <v>2435</v>
      </c>
      <c r="D126" s="1">
        <v>499</v>
      </c>
      <c r="E126" s="1">
        <v>530</v>
      </c>
      <c r="G126" t="s">
        <v>2436</v>
      </c>
      <c r="I126" s="1">
        <v>3176</v>
      </c>
      <c r="J126" s="2">
        <v>43538</v>
      </c>
      <c r="K126" t="s">
        <v>114</v>
      </c>
      <c r="L126" t="s">
        <v>47</v>
      </c>
      <c r="M126" s="1">
        <v>3999</v>
      </c>
      <c r="N126">
        <v>3186</v>
      </c>
      <c r="O126" t="s">
        <v>624</v>
      </c>
      <c r="P126" t="s">
        <v>2437</v>
      </c>
      <c r="R126">
        <v>16</v>
      </c>
      <c r="S126">
        <v>8.74</v>
      </c>
      <c r="T126" s="2">
        <v>47191</v>
      </c>
      <c r="AK126" s="1">
        <v>2470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90FF-2296-435D-8F89-D94FC42E2E3E}">
  <dimension ref="A1:AK185"/>
  <sheetViews>
    <sheetView topLeftCell="A181" workbookViewId="0">
      <selection activeCell="A185" sqref="A185"/>
    </sheetView>
  </sheetViews>
  <sheetFormatPr defaultRowHeight="14.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17</v>
      </c>
      <c r="S1" t="s">
        <v>20</v>
      </c>
      <c r="T1" t="s">
        <v>21</v>
      </c>
      <c r="U1" t="s">
        <v>19</v>
      </c>
      <c r="V1" t="s">
        <v>31</v>
      </c>
      <c r="W1" t="s">
        <v>28</v>
      </c>
      <c r="X1" t="s">
        <v>27</v>
      </c>
      <c r="Y1" t="s">
        <v>18</v>
      </c>
      <c r="Z1" t="s">
        <v>22</v>
      </c>
      <c r="AA1" t="s">
        <v>25</v>
      </c>
      <c r="AB1" t="s">
        <v>30</v>
      </c>
      <c r="AC1" t="s">
        <v>23</v>
      </c>
      <c r="AD1" t="s">
        <v>403</v>
      </c>
      <c r="AE1" t="s">
        <v>1889</v>
      </c>
      <c r="AF1" t="s">
        <v>33</v>
      </c>
      <c r="AG1" t="s">
        <v>26</v>
      </c>
      <c r="AH1" t="s">
        <v>29</v>
      </c>
      <c r="AI1" t="s">
        <v>718</v>
      </c>
      <c r="AJ1" t="s">
        <v>716</v>
      </c>
      <c r="AK1" t="s">
        <v>992</v>
      </c>
    </row>
    <row r="2" spans="1:37" x14ac:dyDescent="0.3">
      <c r="A2">
        <v>4472</v>
      </c>
      <c r="B2" s="1">
        <v>15500</v>
      </c>
      <c r="C2" t="s">
        <v>1142</v>
      </c>
      <c r="D2" s="1">
        <v>3981</v>
      </c>
      <c r="E2" s="1">
        <v>3802</v>
      </c>
      <c r="G2" t="s">
        <v>1890</v>
      </c>
      <c r="I2" s="1">
        <v>20895</v>
      </c>
      <c r="J2" s="2">
        <v>43849</v>
      </c>
      <c r="K2" t="s">
        <v>114</v>
      </c>
      <c r="L2" t="s">
        <v>36</v>
      </c>
      <c r="M2" s="1">
        <v>15500</v>
      </c>
      <c r="N2">
        <v>4472</v>
      </c>
      <c r="O2" t="s">
        <v>1891</v>
      </c>
      <c r="P2" t="s">
        <v>70</v>
      </c>
      <c r="Q2" s="1">
        <v>132408</v>
      </c>
      <c r="R2">
        <v>69</v>
      </c>
      <c r="S2">
        <v>6.17</v>
      </c>
      <c r="T2" s="2">
        <v>46866</v>
      </c>
    </row>
    <row r="3" spans="1:37" x14ac:dyDescent="0.3">
      <c r="A3">
        <v>4387</v>
      </c>
      <c r="B3" s="1">
        <v>45000</v>
      </c>
      <c r="C3" t="s">
        <v>1892</v>
      </c>
      <c r="D3" s="1">
        <v>2472</v>
      </c>
      <c r="E3" s="1">
        <v>3433</v>
      </c>
      <c r="G3" t="s">
        <v>1893</v>
      </c>
      <c r="I3" s="1">
        <v>28000</v>
      </c>
      <c r="J3" s="2">
        <v>44520</v>
      </c>
      <c r="K3" t="s">
        <v>57</v>
      </c>
      <c r="L3" t="s">
        <v>42</v>
      </c>
      <c r="M3" s="1">
        <v>45000</v>
      </c>
      <c r="N3">
        <v>4387</v>
      </c>
      <c r="O3" t="s">
        <v>1894</v>
      </c>
      <c r="P3" t="s">
        <v>465</v>
      </c>
      <c r="Q3" s="1">
        <v>61454</v>
      </c>
      <c r="R3">
        <v>4</v>
      </c>
      <c r="S3">
        <v>29.75</v>
      </c>
      <c r="T3" s="2">
        <v>55477</v>
      </c>
    </row>
    <row r="4" spans="1:37" x14ac:dyDescent="0.3">
      <c r="A4">
        <v>4485</v>
      </c>
      <c r="B4" s="1">
        <v>21800</v>
      </c>
      <c r="C4" t="s">
        <v>1895</v>
      </c>
      <c r="D4" s="1">
        <v>1868</v>
      </c>
      <c r="E4" s="1">
        <v>1639</v>
      </c>
      <c r="G4" t="s">
        <v>1896</v>
      </c>
      <c r="I4" s="1">
        <v>14000</v>
      </c>
      <c r="J4" s="2">
        <v>44590</v>
      </c>
      <c r="K4" t="s">
        <v>38</v>
      </c>
      <c r="L4" t="s">
        <v>42</v>
      </c>
      <c r="M4" s="1">
        <v>21800</v>
      </c>
      <c r="N4">
        <v>4485</v>
      </c>
      <c r="O4" t="s">
        <v>1757</v>
      </c>
      <c r="R4">
        <v>12</v>
      </c>
      <c r="U4" s="1">
        <v>11852</v>
      </c>
    </row>
    <row r="5" spans="1:37" x14ac:dyDescent="0.3">
      <c r="A5">
        <v>4466</v>
      </c>
      <c r="B5" s="1">
        <v>105000</v>
      </c>
      <c r="C5" t="s">
        <v>1106</v>
      </c>
      <c r="D5" s="1">
        <v>12038</v>
      </c>
      <c r="E5" s="1">
        <v>18753</v>
      </c>
      <c r="G5" t="s">
        <v>1897</v>
      </c>
      <c r="I5" s="1">
        <v>85000</v>
      </c>
      <c r="J5" s="2">
        <v>44524</v>
      </c>
      <c r="K5" t="s">
        <v>38</v>
      </c>
      <c r="L5" t="s">
        <v>42</v>
      </c>
      <c r="M5" s="1">
        <v>105000</v>
      </c>
      <c r="N5">
        <v>4466</v>
      </c>
      <c r="O5" t="s">
        <v>1898</v>
      </c>
      <c r="P5" t="s">
        <v>232</v>
      </c>
      <c r="R5">
        <v>3</v>
      </c>
      <c r="V5" s="1">
        <v>106176</v>
      </c>
    </row>
    <row r="6" spans="1:37" x14ac:dyDescent="0.3">
      <c r="A6">
        <v>4229</v>
      </c>
      <c r="B6" s="1">
        <v>85870</v>
      </c>
      <c r="C6" t="s">
        <v>1899</v>
      </c>
      <c r="D6" s="1">
        <v>8379</v>
      </c>
      <c r="E6" s="1">
        <v>6048</v>
      </c>
      <c r="G6" t="s">
        <v>1900</v>
      </c>
      <c r="I6" s="1">
        <v>50000</v>
      </c>
      <c r="J6" s="2">
        <v>44433</v>
      </c>
      <c r="K6" t="s">
        <v>38</v>
      </c>
      <c r="L6" t="s">
        <v>42</v>
      </c>
      <c r="M6" s="1">
        <v>85000</v>
      </c>
      <c r="N6">
        <v>4229</v>
      </c>
      <c r="O6" t="s">
        <v>1901</v>
      </c>
      <c r="P6" t="s">
        <v>1300</v>
      </c>
      <c r="R6">
        <v>3</v>
      </c>
      <c r="V6" s="1">
        <v>26548</v>
      </c>
    </row>
    <row r="7" spans="1:37" x14ac:dyDescent="0.3">
      <c r="A7">
        <v>4497</v>
      </c>
      <c r="B7" s="1">
        <v>11000</v>
      </c>
      <c r="C7" t="s">
        <v>792</v>
      </c>
      <c r="D7" s="1">
        <v>2591</v>
      </c>
      <c r="E7" s="1">
        <v>1771</v>
      </c>
      <c r="G7" t="s">
        <v>522</v>
      </c>
      <c r="K7" t="s">
        <v>114</v>
      </c>
      <c r="L7" t="s">
        <v>36</v>
      </c>
      <c r="M7" s="1">
        <v>2591</v>
      </c>
      <c r="N7">
        <v>4497</v>
      </c>
      <c r="O7" t="s">
        <v>1902</v>
      </c>
      <c r="P7" t="s">
        <v>1367</v>
      </c>
      <c r="R7">
        <v>127</v>
      </c>
      <c r="S7">
        <v>10</v>
      </c>
      <c r="T7" s="2">
        <v>48259</v>
      </c>
      <c r="W7" s="1">
        <v>16736</v>
      </c>
    </row>
    <row r="8" spans="1:37" x14ac:dyDescent="0.3">
      <c r="A8">
        <v>4494</v>
      </c>
      <c r="B8" s="1">
        <v>17250</v>
      </c>
      <c r="C8" t="s">
        <v>1903</v>
      </c>
      <c r="D8" s="1">
        <v>1688</v>
      </c>
      <c r="E8" s="1">
        <v>1389</v>
      </c>
      <c r="G8" t="s">
        <v>1904</v>
      </c>
      <c r="K8" t="s">
        <v>38</v>
      </c>
      <c r="L8" t="s">
        <v>42</v>
      </c>
      <c r="M8" s="1">
        <v>10000</v>
      </c>
      <c r="N8">
        <v>4494</v>
      </c>
      <c r="O8" t="s">
        <v>1905</v>
      </c>
      <c r="P8" t="s">
        <v>591</v>
      </c>
      <c r="R8">
        <v>21</v>
      </c>
      <c r="X8" s="1">
        <v>10283</v>
      </c>
    </row>
    <row r="9" spans="1:37" x14ac:dyDescent="0.3">
      <c r="A9">
        <v>4490</v>
      </c>
      <c r="B9" s="1">
        <v>60500</v>
      </c>
      <c r="C9" t="s">
        <v>327</v>
      </c>
      <c r="D9" s="1">
        <v>9264</v>
      </c>
      <c r="E9" s="1">
        <v>9058</v>
      </c>
      <c r="G9" t="s">
        <v>811</v>
      </c>
      <c r="K9" t="s">
        <v>38</v>
      </c>
      <c r="L9" t="s">
        <v>42</v>
      </c>
      <c r="M9" s="1">
        <v>45000</v>
      </c>
      <c r="N9">
        <v>4490</v>
      </c>
      <c r="O9" t="s">
        <v>1906</v>
      </c>
      <c r="P9" t="s">
        <v>272</v>
      </c>
      <c r="R9">
        <v>10</v>
      </c>
      <c r="Y9" s="1">
        <v>27175</v>
      </c>
    </row>
    <row r="10" spans="1:37" x14ac:dyDescent="0.3">
      <c r="A10">
        <v>4491</v>
      </c>
      <c r="B10" s="1">
        <v>10800</v>
      </c>
      <c r="C10" t="s">
        <v>1391</v>
      </c>
      <c r="D10" s="1">
        <v>2120</v>
      </c>
      <c r="E10" s="1">
        <v>1633</v>
      </c>
      <c r="G10" t="s">
        <v>1907</v>
      </c>
      <c r="H10">
        <v>1</v>
      </c>
      <c r="K10" t="s">
        <v>114</v>
      </c>
      <c r="L10" t="s">
        <v>47</v>
      </c>
      <c r="M10" s="1">
        <v>7000</v>
      </c>
      <c r="N10">
        <v>4491</v>
      </c>
      <c r="O10" t="s">
        <v>1908</v>
      </c>
      <c r="P10" t="s">
        <v>469</v>
      </c>
      <c r="S10">
        <v>10</v>
      </c>
      <c r="T10" s="2">
        <v>48256</v>
      </c>
      <c r="W10" s="1">
        <v>8048</v>
      </c>
    </row>
    <row r="11" spans="1:37" x14ac:dyDescent="0.3">
      <c r="A11">
        <v>3996</v>
      </c>
      <c r="B11" s="1">
        <v>23370</v>
      </c>
      <c r="C11" t="s">
        <v>1909</v>
      </c>
      <c r="D11" s="1">
        <v>2198</v>
      </c>
      <c r="E11" s="1">
        <v>1579</v>
      </c>
      <c r="G11" t="s">
        <v>1910</v>
      </c>
      <c r="I11" s="1">
        <v>18200</v>
      </c>
      <c r="J11" s="2">
        <v>44272</v>
      </c>
      <c r="K11" t="s">
        <v>38</v>
      </c>
      <c r="L11" t="s">
        <v>42</v>
      </c>
      <c r="M11" s="1">
        <v>21000</v>
      </c>
      <c r="N11">
        <v>3996</v>
      </c>
      <c r="O11" t="s">
        <v>1911</v>
      </c>
      <c r="P11" t="s">
        <v>476</v>
      </c>
      <c r="Q11" s="1">
        <v>13642</v>
      </c>
      <c r="R11">
        <v>52</v>
      </c>
    </row>
    <row r="12" spans="1:37" x14ac:dyDescent="0.3">
      <c r="A12">
        <v>4487</v>
      </c>
      <c r="B12" s="1">
        <v>66000</v>
      </c>
      <c r="C12" t="s">
        <v>170</v>
      </c>
      <c r="D12" s="1">
        <v>12468</v>
      </c>
      <c r="E12" t="s">
        <v>36</v>
      </c>
      <c r="G12" t="s">
        <v>1912</v>
      </c>
      <c r="H12">
        <v>1</v>
      </c>
      <c r="K12" t="s">
        <v>38</v>
      </c>
      <c r="L12" t="s">
        <v>42</v>
      </c>
      <c r="M12" s="1">
        <v>36000</v>
      </c>
      <c r="N12">
        <v>4487</v>
      </c>
      <c r="O12" t="s">
        <v>1913</v>
      </c>
      <c r="P12" t="s">
        <v>323</v>
      </c>
      <c r="Y12" s="1">
        <v>31532</v>
      </c>
    </row>
    <row r="13" spans="1:37" x14ac:dyDescent="0.3">
      <c r="A13">
        <v>4475</v>
      </c>
      <c r="B13" s="1">
        <v>55000</v>
      </c>
      <c r="C13" t="s">
        <v>148</v>
      </c>
      <c r="D13" s="1">
        <v>10719</v>
      </c>
      <c r="E13" s="1">
        <v>16927</v>
      </c>
      <c r="G13" t="s">
        <v>634</v>
      </c>
      <c r="K13" t="s">
        <v>38</v>
      </c>
      <c r="L13" t="s">
        <v>42</v>
      </c>
      <c r="M13" s="1">
        <v>40000</v>
      </c>
      <c r="N13">
        <v>4475</v>
      </c>
      <c r="O13" t="s">
        <v>1914</v>
      </c>
      <c r="P13" t="s">
        <v>290</v>
      </c>
      <c r="R13">
        <v>4</v>
      </c>
      <c r="Z13" s="1">
        <v>50780</v>
      </c>
    </row>
    <row r="14" spans="1:37" x14ac:dyDescent="0.3">
      <c r="A14">
        <v>4483</v>
      </c>
      <c r="B14" s="1">
        <v>42000</v>
      </c>
      <c r="C14" t="s">
        <v>1815</v>
      </c>
      <c r="D14" s="1">
        <v>11425</v>
      </c>
      <c r="E14" s="1">
        <v>6017</v>
      </c>
      <c r="G14" t="s">
        <v>1915</v>
      </c>
      <c r="K14" t="s">
        <v>38</v>
      </c>
      <c r="L14" t="s">
        <v>42</v>
      </c>
      <c r="M14" s="1">
        <v>15000</v>
      </c>
      <c r="N14">
        <v>4483</v>
      </c>
      <c r="O14" t="s">
        <v>1916</v>
      </c>
      <c r="P14" t="s">
        <v>931</v>
      </c>
      <c r="R14">
        <v>42</v>
      </c>
      <c r="AA14" s="1">
        <v>29240</v>
      </c>
    </row>
    <row r="15" spans="1:37" x14ac:dyDescent="0.3">
      <c r="A15">
        <v>4482</v>
      </c>
      <c r="B15" s="1">
        <v>45000</v>
      </c>
      <c r="C15" t="s">
        <v>1058</v>
      </c>
      <c r="D15" s="1">
        <v>4129</v>
      </c>
      <c r="E15" s="1">
        <v>4806</v>
      </c>
      <c r="G15" t="s">
        <v>1917</v>
      </c>
      <c r="K15" t="s">
        <v>57</v>
      </c>
      <c r="L15" t="s">
        <v>42</v>
      </c>
      <c r="M15" s="1">
        <v>25000</v>
      </c>
      <c r="N15">
        <v>4482</v>
      </c>
      <c r="O15" t="s">
        <v>1918</v>
      </c>
      <c r="P15" t="s">
        <v>1491</v>
      </c>
      <c r="R15">
        <v>24</v>
      </c>
      <c r="S15">
        <v>30</v>
      </c>
      <c r="T15" s="2">
        <v>55551</v>
      </c>
      <c r="AB15" s="1">
        <v>48429</v>
      </c>
    </row>
    <row r="16" spans="1:37" x14ac:dyDescent="0.3">
      <c r="A16">
        <v>4470</v>
      </c>
      <c r="B16" s="1">
        <v>14000</v>
      </c>
      <c r="C16" t="s">
        <v>1919</v>
      </c>
      <c r="D16" s="1">
        <v>1645</v>
      </c>
      <c r="E16" s="1">
        <v>1675</v>
      </c>
      <c r="G16" t="s">
        <v>1896</v>
      </c>
      <c r="I16" s="1">
        <v>8221</v>
      </c>
      <c r="J16" s="2">
        <v>44574</v>
      </c>
      <c r="K16" t="s">
        <v>38</v>
      </c>
      <c r="L16" t="s">
        <v>42</v>
      </c>
      <c r="M16" s="1">
        <v>14000</v>
      </c>
      <c r="N16">
        <v>4470</v>
      </c>
      <c r="O16" t="s">
        <v>1757</v>
      </c>
      <c r="P16" t="s">
        <v>232</v>
      </c>
      <c r="R16">
        <v>12</v>
      </c>
      <c r="U16" s="1">
        <v>11555</v>
      </c>
    </row>
    <row r="17" spans="1:30" x14ac:dyDescent="0.3">
      <c r="A17">
        <v>4479</v>
      </c>
      <c r="B17" s="1">
        <v>99000</v>
      </c>
      <c r="C17" t="s">
        <v>1672</v>
      </c>
      <c r="D17" s="1">
        <v>10779</v>
      </c>
      <c r="E17" s="1">
        <v>13497</v>
      </c>
      <c r="G17" t="s">
        <v>1328</v>
      </c>
      <c r="K17" t="s">
        <v>38</v>
      </c>
      <c r="L17" t="s">
        <v>42</v>
      </c>
      <c r="M17" s="1">
        <v>40000</v>
      </c>
      <c r="N17">
        <v>4479</v>
      </c>
      <c r="O17" t="s">
        <v>1920</v>
      </c>
      <c r="P17" t="s">
        <v>323</v>
      </c>
      <c r="R17">
        <v>2</v>
      </c>
      <c r="Z17" s="1">
        <v>87703</v>
      </c>
    </row>
    <row r="18" spans="1:30" x14ac:dyDescent="0.3">
      <c r="A18">
        <v>3853</v>
      </c>
      <c r="B18" s="1">
        <v>18500</v>
      </c>
      <c r="C18" t="s">
        <v>1921</v>
      </c>
      <c r="D18" s="1">
        <v>1994</v>
      </c>
      <c r="E18" s="1">
        <v>2813</v>
      </c>
      <c r="G18" t="s">
        <v>1139</v>
      </c>
      <c r="I18" s="1">
        <v>16200</v>
      </c>
      <c r="J18" s="2">
        <v>44029</v>
      </c>
      <c r="K18" t="s">
        <v>38</v>
      </c>
      <c r="L18" t="s">
        <v>42</v>
      </c>
      <c r="M18" s="1">
        <v>10000</v>
      </c>
      <c r="N18">
        <v>3853</v>
      </c>
      <c r="O18" t="s">
        <v>1922</v>
      </c>
      <c r="P18" t="s">
        <v>1923</v>
      </c>
      <c r="R18">
        <v>4</v>
      </c>
      <c r="Y18" s="1">
        <v>8439</v>
      </c>
    </row>
    <row r="19" spans="1:30" x14ac:dyDescent="0.3">
      <c r="A19">
        <v>4478</v>
      </c>
      <c r="B19" s="1">
        <v>45000</v>
      </c>
      <c r="C19" t="s">
        <v>1606</v>
      </c>
      <c r="D19" s="1">
        <v>9951</v>
      </c>
      <c r="E19" s="1">
        <v>9434</v>
      </c>
      <c r="G19" t="s">
        <v>1924</v>
      </c>
      <c r="K19" t="s">
        <v>38</v>
      </c>
      <c r="L19" t="s">
        <v>36</v>
      </c>
      <c r="M19" s="1">
        <v>15000</v>
      </c>
      <c r="N19">
        <v>4478</v>
      </c>
      <c r="O19" t="s">
        <v>1925</v>
      </c>
      <c r="R19">
        <v>88</v>
      </c>
      <c r="V19" s="1">
        <v>44311</v>
      </c>
    </row>
    <row r="20" spans="1:30" x14ac:dyDescent="0.3">
      <c r="A20">
        <v>4413</v>
      </c>
      <c r="B20" s="1">
        <v>46000</v>
      </c>
      <c r="C20" t="s">
        <v>1660</v>
      </c>
      <c r="D20" s="1">
        <v>8144</v>
      </c>
      <c r="E20" s="1">
        <v>6842</v>
      </c>
      <c r="G20" t="s">
        <v>1926</v>
      </c>
      <c r="K20" t="s">
        <v>38</v>
      </c>
      <c r="L20" t="s">
        <v>42</v>
      </c>
      <c r="M20" s="1">
        <v>20000</v>
      </c>
      <c r="N20">
        <v>4413</v>
      </c>
      <c r="O20" t="s">
        <v>243</v>
      </c>
      <c r="P20" t="s">
        <v>1927</v>
      </c>
      <c r="R20">
        <v>34</v>
      </c>
      <c r="AA20" s="1">
        <v>30787</v>
      </c>
    </row>
    <row r="21" spans="1:30" x14ac:dyDescent="0.3">
      <c r="A21">
        <v>4471</v>
      </c>
      <c r="B21" s="1">
        <v>38000</v>
      </c>
      <c r="C21" t="s">
        <v>1769</v>
      </c>
      <c r="D21" s="1">
        <v>3607</v>
      </c>
      <c r="E21" s="1">
        <v>2901</v>
      </c>
      <c r="G21" t="s">
        <v>1928</v>
      </c>
      <c r="H21">
        <v>1</v>
      </c>
      <c r="K21" t="s">
        <v>38</v>
      </c>
      <c r="L21" t="s">
        <v>42</v>
      </c>
      <c r="M21" s="1">
        <v>15000</v>
      </c>
      <c r="N21">
        <v>4471</v>
      </c>
      <c r="O21" t="s">
        <v>1929</v>
      </c>
      <c r="P21" t="s">
        <v>70</v>
      </c>
      <c r="AC21" s="1">
        <v>16147</v>
      </c>
    </row>
    <row r="22" spans="1:30" x14ac:dyDescent="0.3">
      <c r="A22">
        <v>4473</v>
      </c>
      <c r="B22" s="1">
        <v>27500</v>
      </c>
      <c r="C22" t="s">
        <v>1304</v>
      </c>
      <c r="D22" s="1">
        <v>4248</v>
      </c>
      <c r="E22" t="s">
        <v>36</v>
      </c>
      <c r="G22" t="s">
        <v>1930</v>
      </c>
      <c r="K22" t="s">
        <v>114</v>
      </c>
      <c r="L22" t="s">
        <v>42</v>
      </c>
      <c r="M22" s="1">
        <v>15000</v>
      </c>
      <c r="N22">
        <v>4473</v>
      </c>
      <c r="O22" t="s">
        <v>1931</v>
      </c>
      <c r="R22">
        <v>45</v>
      </c>
      <c r="S22">
        <v>10</v>
      </c>
      <c r="T22" s="2">
        <v>48238</v>
      </c>
      <c r="Y22" s="1">
        <v>10771</v>
      </c>
    </row>
    <row r="23" spans="1:30" x14ac:dyDescent="0.3">
      <c r="A23">
        <v>4420</v>
      </c>
      <c r="B23" s="1">
        <v>44000</v>
      </c>
      <c r="C23" t="s">
        <v>1868</v>
      </c>
      <c r="D23" s="1">
        <v>8116</v>
      </c>
      <c r="E23" s="1">
        <v>9406</v>
      </c>
      <c r="G23" t="s">
        <v>1932</v>
      </c>
      <c r="K23" t="s">
        <v>114</v>
      </c>
      <c r="L23" t="s">
        <v>42</v>
      </c>
      <c r="M23" s="1">
        <v>15000</v>
      </c>
      <c r="N23">
        <v>4420</v>
      </c>
      <c r="O23" t="s">
        <v>1933</v>
      </c>
      <c r="P23" t="s">
        <v>1934</v>
      </c>
      <c r="R23">
        <v>120</v>
      </c>
      <c r="S23">
        <v>10</v>
      </c>
      <c r="T23" s="2">
        <v>48237</v>
      </c>
      <c r="AC23" s="1">
        <v>53191</v>
      </c>
    </row>
    <row r="24" spans="1:30" x14ac:dyDescent="0.3">
      <c r="A24">
        <v>4468</v>
      </c>
      <c r="B24" s="1">
        <v>75000</v>
      </c>
      <c r="C24" t="s">
        <v>1935</v>
      </c>
      <c r="D24" s="1">
        <v>5880</v>
      </c>
      <c r="E24" s="1">
        <v>6002</v>
      </c>
      <c r="G24" t="s">
        <v>1936</v>
      </c>
      <c r="K24" t="s">
        <v>38</v>
      </c>
      <c r="L24" t="s">
        <v>42</v>
      </c>
      <c r="M24" s="1">
        <v>45000</v>
      </c>
      <c r="N24">
        <v>4468</v>
      </c>
      <c r="O24" t="s">
        <v>1937</v>
      </c>
      <c r="P24" t="s">
        <v>323</v>
      </c>
      <c r="R24">
        <v>70</v>
      </c>
      <c r="X24" s="1">
        <v>68134</v>
      </c>
    </row>
    <row r="25" spans="1:30" x14ac:dyDescent="0.3">
      <c r="A25">
        <v>4465</v>
      </c>
      <c r="B25" s="1">
        <v>215000</v>
      </c>
      <c r="C25" t="s">
        <v>1938</v>
      </c>
      <c r="D25" s="1">
        <v>26148</v>
      </c>
      <c r="E25" s="1">
        <v>37314</v>
      </c>
      <c r="G25" t="s">
        <v>1939</v>
      </c>
      <c r="K25" t="s">
        <v>38</v>
      </c>
      <c r="L25" t="s">
        <v>36</v>
      </c>
      <c r="M25" s="1">
        <v>85000</v>
      </c>
      <c r="N25">
        <v>4465</v>
      </c>
      <c r="O25" t="s">
        <v>1940</v>
      </c>
      <c r="P25" t="s">
        <v>1941</v>
      </c>
      <c r="R25">
        <v>320</v>
      </c>
      <c r="X25" s="1">
        <v>345890</v>
      </c>
    </row>
    <row r="26" spans="1:30" x14ac:dyDescent="0.3">
      <c r="A26">
        <v>4460</v>
      </c>
      <c r="B26" s="1">
        <v>17000</v>
      </c>
      <c r="C26" t="s">
        <v>1942</v>
      </c>
      <c r="D26" s="1">
        <v>1506</v>
      </c>
      <c r="E26" s="1">
        <v>1391</v>
      </c>
      <c r="G26" t="s">
        <v>1203</v>
      </c>
      <c r="K26" t="s">
        <v>57</v>
      </c>
      <c r="L26" t="s">
        <v>42</v>
      </c>
      <c r="M26" s="1">
        <v>8000</v>
      </c>
      <c r="N26">
        <v>4460</v>
      </c>
      <c r="O26" t="s">
        <v>1943</v>
      </c>
      <c r="P26" t="s">
        <v>236</v>
      </c>
      <c r="Q26" s="1">
        <v>16053</v>
      </c>
      <c r="R26">
        <v>81</v>
      </c>
      <c r="S26">
        <v>30</v>
      </c>
      <c r="T26" s="2">
        <v>55537</v>
      </c>
    </row>
    <row r="27" spans="1:30" x14ac:dyDescent="0.3">
      <c r="A27">
        <v>4446</v>
      </c>
      <c r="B27" s="1">
        <v>72100</v>
      </c>
      <c r="C27" t="s">
        <v>1944</v>
      </c>
      <c r="D27" s="1">
        <v>11693</v>
      </c>
      <c r="E27" s="1">
        <v>20584</v>
      </c>
      <c r="G27" t="s">
        <v>288</v>
      </c>
      <c r="K27" t="s">
        <v>57</v>
      </c>
      <c r="L27" t="s">
        <v>42</v>
      </c>
      <c r="M27" s="1">
        <v>37500</v>
      </c>
      <c r="N27">
        <v>4446</v>
      </c>
      <c r="O27" t="s">
        <v>884</v>
      </c>
      <c r="P27" t="s">
        <v>844</v>
      </c>
      <c r="R27">
        <v>3</v>
      </c>
      <c r="S27">
        <v>30</v>
      </c>
      <c r="T27" s="2">
        <v>55536</v>
      </c>
      <c r="Y27" s="1">
        <v>61753</v>
      </c>
    </row>
    <row r="28" spans="1:30" x14ac:dyDescent="0.3">
      <c r="A28">
        <v>4462</v>
      </c>
      <c r="B28" s="1">
        <v>74000</v>
      </c>
      <c r="C28" t="s">
        <v>1208</v>
      </c>
      <c r="D28" s="1">
        <v>14348</v>
      </c>
      <c r="E28" t="s">
        <v>36</v>
      </c>
      <c r="G28" t="s">
        <v>1945</v>
      </c>
      <c r="K28" t="s">
        <v>38</v>
      </c>
      <c r="L28" t="s">
        <v>42</v>
      </c>
      <c r="M28" s="1">
        <v>45000</v>
      </c>
      <c r="N28">
        <v>4462</v>
      </c>
      <c r="O28" t="s">
        <v>1946</v>
      </c>
      <c r="P28" t="s">
        <v>44</v>
      </c>
      <c r="R28">
        <v>40</v>
      </c>
      <c r="Y28" s="1">
        <v>25738</v>
      </c>
    </row>
    <row r="29" spans="1:30" x14ac:dyDescent="0.3">
      <c r="A29">
        <v>4137</v>
      </c>
      <c r="B29" s="1">
        <v>42000</v>
      </c>
      <c r="C29" t="s">
        <v>1947</v>
      </c>
      <c r="D29" s="1">
        <v>4158</v>
      </c>
      <c r="E29" s="1">
        <v>4891</v>
      </c>
      <c r="G29" t="s">
        <v>1948</v>
      </c>
      <c r="I29" s="1">
        <v>30000</v>
      </c>
      <c r="J29" s="2">
        <v>44368</v>
      </c>
      <c r="K29" t="s">
        <v>38</v>
      </c>
      <c r="L29" t="s">
        <v>42</v>
      </c>
      <c r="M29" s="1">
        <v>4306</v>
      </c>
      <c r="N29">
        <v>4137</v>
      </c>
      <c r="O29" t="s">
        <v>1949</v>
      </c>
      <c r="R29">
        <v>7</v>
      </c>
      <c r="AA29" s="1">
        <v>20540</v>
      </c>
    </row>
    <row r="30" spans="1:30" x14ac:dyDescent="0.3">
      <c r="A30">
        <v>4459</v>
      </c>
      <c r="B30" s="1">
        <v>8221</v>
      </c>
      <c r="C30" t="s">
        <v>1950</v>
      </c>
      <c r="D30" s="1">
        <v>1645</v>
      </c>
      <c r="E30" s="1">
        <v>1675</v>
      </c>
      <c r="G30" t="s">
        <v>1896</v>
      </c>
      <c r="I30" s="1">
        <v>8221</v>
      </c>
      <c r="J30" s="2">
        <v>44198</v>
      </c>
      <c r="K30" t="s">
        <v>38</v>
      </c>
      <c r="L30" t="s">
        <v>42</v>
      </c>
      <c r="M30" s="1">
        <v>1645</v>
      </c>
      <c r="N30">
        <v>4459</v>
      </c>
      <c r="O30" t="s">
        <v>1757</v>
      </c>
      <c r="R30">
        <v>12</v>
      </c>
      <c r="U30" s="1">
        <v>11555</v>
      </c>
    </row>
    <row r="31" spans="1:30" x14ac:dyDescent="0.3">
      <c r="A31">
        <v>3794</v>
      </c>
      <c r="B31" s="1">
        <v>39000</v>
      </c>
      <c r="C31" t="s">
        <v>1188</v>
      </c>
      <c r="D31" s="1">
        <v>4363</v>
      </c>
      <c r="E31" s="1">
        <v>6975</v>
      </c>
      <c r="G31" t="s">
        <v>1654</v>
      </c>
      <c r="I31" s="1">
        <v>45600</v>
      </c>
      <c r="J31" s="2">
        <v>44092</v>
      </c>
      <c r="K31" t="s">
        <v>38</v>
      </c>
      <c r="L31" t="s">
        <v>42</v>
      </c>
      <c r="M31" s="1">
        <v>35000</v>
      </c>
      <c r="N31">
        <v>3794</v>
      </c>
      <c r="O31" t="s">
        <v>1951</v>
      </c>
      <c r="P31" t="s">
        <v>946</v>
      </c>
      <c r="R31">
        <v>3</v>
      </c>
      <c r="V31" s="1">
        <v>23844</v>
      </c>
    </row>
    <row r="32" spans="1:30" x14ac:dyDescent="0.3">
      <c r="A32">
        <v>3173</v>
      </c>
      <c r="B32" s="1">
        <v>5999</v>
      </c>
      <c r="C32" t="s">
        <v>1253</v>
      </c>
      <c r="D32" s="1">
        <v>1122</v>
      </c>
      <c r="E32" s="1">
        <v>897</v>
      </c>
      <c r="G32" t="s">
        <v>1952</v>
      </c>
      <c r="I32" s="1">
        <v>8621</v>
      </c>
      <c r="J32" s="2">
        <v>43517</v>
      </c>
      <c r="K32" t="s">
        <v>114</v>
      </c>
      <c r="L32" t="s">
        <v>47</v>
      </c>
      <c r="M32" s="1">
        <v>4555</v>
      </c>
      <c r="N32">
        <v>3173</v>
      </c>
      <c r="O32" t="s">
        <v>1953</v>
      </c>
      <c r="P32" t="s">
        <v>1954</v>
      </c>
      <c r="R32">
        <v>28</v>
      </c>
      <c r="S32">
        <v>7.11</v>
      </c>
      <c r="T32" s="2">
        <v>47170</v>
      </c>
      <c r="AD32" s="1">
        <v>15756</v>
      </c>
    </row>
    <row r="33" spans="1:32" x14ac:dyDescent="0.3">
      <c r="A33">
        <v>4415</v>
      </c>
      <c r="B33" s="1">
        <v>97000</v>
      </c>
      <c r="C33" t="s">
        <v>1955</v>
      </c>
      <c r="D33" s="1">
        <v>13884</v>
      </c>
      <c r="E33" s="1">
        <v>17134</v>
      </c>
      <c r="G33" t="s">
        <v>1577</v>
      </c>
      <c r="K33" t="s">
        <v>38</v>
      </c>
      <c r="L33" t="s">
        <v>42</v>
      </c>
      <c r="M33" s="1">
        <v>60000</v>
      </c>
      <c r="N33">
        <v>4415</v>
      </c>
      <c r="O33" t="s">
        <v>1956</v>
      </c>
      <c r="P33" t="s">
        <v>723</v>
      </c>
      <c r="R33">
        <v>137</v>
      </c>
      <c r="Z33" s="1">
        <v>67204</v>
      </c>
    </row>
    <row r="34" spans="1:32" x14ac:dyDescent="0.3">
      <c r="A34">
        <v>3950</v>
      </c>
      <c r="B34" s="1">
        <v>44000</v>
      </c>
      <c r="C34" t="s">
        <v>1957</v>
      </c>
      <c r="D34" s="1">
        <v>6704</v>
      </c>
      <c r="E34" s="1">
        <v>5722</v>
      </c>
      <c r="G34" t="s">
        <v>1259</v>
      </c>
      <c r="H34">
        <v>1</v>
      </c>
      <c r="I34" s="1">
        <v>36232</v>
      </c>
      <c r="J34" s="2">
        <v>44316</v>
      </c>
      <c r="K34" t="s">
        <v>38</v>
      </c>
      <c r="L34" t="s">
        <v>42</v>
      </c>
      <c r="M34" s="1">
        <v>40000</v>
      </c>
      <c r="N34">
        <v>3950</v>
      </c>
      <c r="O34" t="s">
        <v>1958</v>
      </c>
      <c r="P34" t="s">
        <v>387</v>
      </c>
      <c r="Z34" s="1">
        <v>59141</v>
      </c>
    </row>
    <row r="35" spans="1:32" x14ac:dyDescent="0.3">
      <c r="A35">
        <v>4204</v>
      </c>
      <c r="B35" s="1">
        <v>10000</v>
      </c>
      <c r="C35" t="s">
        <v>1959</v>
      </c>
      <c r="D35" s="1">
        <v>2230</v>
      </c>
      <c r="E35" s="1">
        <v>2568</v>
      </c>
      <c r="G35" t="s">
        <v>1960</v>
      </c>
      <c r="K35" t="s">
        <v>114</v>
      </c>
      <c r="L35" t="s">
        <v>47</v>
      </c>
      <c r="M35" s="1">
        <v>6000</v>
      </c>
      <c r="N35">
        <v>4204</v>
      </c>
      <c r="O35" t="s">
        <v>1961</v>
      </c>
      <c r="P35" t="s">
        <v>70</v>
      </c>
      <c r="R35">
        <v>2</v>
      </c>
      <c r="S35">
        <v>10</v>
      </c>
      <c r="T35" s="2">
        <v>48219</v>
      </c>
      <c r="V35" s="1">
        <v>8236</v>
      </c>
    </row>
    <row r="36" spans="1:32" x14ac:dyDescent="0.3">
      <c r="A36">
        <v>4430</v>
      </c>
      <c r="B36" s="1">
        <v>11400</v>
      </c>
      <c r="C36" t="s">
        <v>1245</v>
      </c>
      <c r="D36" s="1">
        <v>1371</v>
      </c>
      <c r="E36" s="1">
        <v>1389</v>
      </c>
      <c r="G36" t="s">
        <v>1962</v>
      </c>
      <c r="K36" t="s">
        <v>38</v>
      </c>
      <c r="L36" t="s">
        <v>36</v>
      </c>
      <c r="M36" s="1">
        <v>5000</v>
      </c>
      <c r="N36">
        <v>4430</v>
      </c>
      <c r="O36" t="s">
        <v>168</v>
      </c>
      <c r="P36" t="s">
        <v>775</v>
      </c>
      <c r="R36">
        <v>54</v>
      </c>
      <c r="X36" s="1">
        <v>12512</v>
      </c>
    </row>
    <row r="37" spans="1:32" x14ac:dyDescent="0.3">
      <c r="A37">
        <v>3925</v>
      </c>
      <c r="B37" s="1">
        <v>4891</v>
      </c>
      <c r="C37" t="s">
        <v>1366</v>
      </c>
      <c r="D37" s="1">
        <v>1291</v>
      </c>
      <c r="E37" s="1">
        <v>1818</v>
      </c>
      <c r="G37" t="s">
        <v>666</v>
      </c>
      <c r="H37">
        <v>1</v>
      </c>
      <c r="I37" s="1">
        <v>12500</v>
      </c>
      <c r="J37" s="2">
        <v>43752</v>
      </c>
      <c r="K37" t="s">
        <v>114</v>
      </c>
      <c r="L37" t="s">
        <v>47</v>
      </c>
      <c r="M37" s="1">
        <v>3500</v>
      </c>
      <c r="N37">
        <v>3925</v>
      </c>
      <c r="O37" t="s">
        <v>418</v>
      </c>
      <c r="P37" t="s">
        <v>78</v>
      </c>
      <c r="S37">
        <v>7.77</v>
      </c>
      <c r="T37" s="2">
        <v>47405</v>
      </c>
      <c r="AC37" s="1">
        <v>19722</v>
      </c>
    </row>
    <row r="38" spans="1:32" x14ac:dyDescent="0.3">
      <c r="A38">
        <v>4009</v>
      </c>
      <c r="B38" s="1">
        <v>49880</v>
      </c>
      <c r="C38" t="s">
        <v>1963</v>
      </c>
      <c r="D38" s="1">
        <v>3831</v>
      </c>
      <c r="E38" s="1">
        <v>3650</v>
      </c>
      <c r="G38" t="s">
        <v>1964</v>
      </c>
      <c r="I38" s="1">
        <v>36500</v>
      </c>
      <c r="J38" s="2">
        <v>44227</v>
      </c>
      <c r="K38" t="s">
        <v>57</v>
      </c>
      <c r="L38" t="s">
        <v>42</v>
      </c>
      <c r="M38" s="1">
        <v>42000</v>
      </c>
      <c r="N38">
        <v>4009</v>
      </c>
      <c r="O38" t="s">
        <v>1965</v>
      </c>
      <c r="P38" t="s">
        <v>1482</v>
      </c>
      <c r="R38">
        <v>109</v>
      </c>
      <c r="S38">
        <v>29.1</v>
      </c>
      <c r="T38" s="2">
        <v>55184</v>
      </c>
      <c r="AE38" s="1">
        <v>35859</v>
      </c>
    </row>
    <row r="39" spans="1:32" x14ac:dyDescent="0.3">
      <c r="A39">
        <v>4010</v>
      </c>
      <c r="B39" s="1">
        <v>5700</v>
      </c>
      <c r="C39" t="s">
        <v>189</v>
      </c>
      <c r="D39" s="1">
        <v>759</v>
      </c>
      <c r="E39" s="1">
        <v>885</v>
      </c>
      <c r="G39" t="s">
        <v>1966</v>
      </c>
      <c r="I39" s="1">
        <v>5978</v>
      </c>
      <c r="J39" s="2">
        <v>44183</v>
      </c>
      <c r="K39" t="s">
        <v>114</v>
      </c>
      <c r="L39" t="s">
        <v>47</v>
      </c>
      <c r="M39" s="1">
        <v>751</v>
      </c>
      <c r="N39">
        <v>4010</v>
      </c>
      <c r="O39" t="s">
        <v>1967</v>
      </c>
      <c r="P39" t="s">
        <v>1464</v>
      </c>
      <c r="R39">
        <v>14</v>
      </c>
      <c r="S39">
        <v>7.29</v>
      </c>
      <c r="T39" s="2">
        <v>47218</v>
      </c>
      <c r="AB39" s="1">
        <v>13246</v>
      </c>
    </row>
    <row r="40" spans="1:32" x14ac:dyDescent="0.3">
      <c r="A40">
        <v>3065</v>
      </c>
      <c r="B40" s="1">
        <v>37393</v>
      </c>
      <c r="C40" t="s">
        <v>1525</v>
      </c>
      <c r="D40" s="1">
        <v>6488</v>
      </c>
      <c r="E40" s="1">
        <v>5562</v>
      </c>
      <c r="G40" t="s">
        <v>434</v>
      </c>
      <c r="H40">
        <v>1</v>
      </c>
      <c r="I40" s="1">
        <v>47750</v>
      </c>
      <c r="J40" s="2">
        <v>43445</v>
      </c>
      <c r="K40" t="s">
        <v>114</v>
      </c>
      <c r="L40" t="s">
        <v>42</v>
      </c>
      <c r="M40" s="1">
        <v>19357</v>
      </c>
      <c r="N40">
        <v>3065</v>
      </c>
      <c r="O40" t="s">
        <v>1881</v>
      </c>
      <c r="P40" t="s">
        <v>1968</v>
      </c>
      <c r="S40">
        <v>6.97</v>
      </c>
      <c r="T40" s="2">
        <v>47098</v>
      </c>
      <c r="AC40" s="1">
        <v>31463</v>
      </c>
    </row>
    <row r="41" spans="1:32" x14ac:dyDescent="0.3">
      <c r="A41">
        <v>4414</v>
      </c>
      <c r="B41" s="1">
        <v>32000</v>
      </c>
      <c r="C41" t="s">
        <v>1211</v>
      </c>
      <c r="D41" s="1">
        <v>5114</v>
      </c>
      <c r="E41" t="s">
        <v>36</v>
      </c>
      <c r="G41" t="s">
        <v>701</v>
      </c>
      <c r="K41" t="s">
        <v>38</v>
      </c>
      <c r="L41" t="s">
        <v>42</v>
      </c>
      <c r="M41" s="1">
        <v>18000</v>
      </c>
      <c r="N41">
        <v>4414</v>
      </c>
      <c r="O41" t="s">
        <v>1969</v>
      </c>
      <c r="P41" t="s">
        <v>1970</v>
      </c>
      <c r="R41">
        <v>34</v>
      </c>
      <c r="Y41" s="1">
        <v>7811</v>
      </c>
    </row>
    <row r="42" spans="1:32" x14ac:dyDescent="0.3">
      <c r="A42">
        <v>4428</v>
      </c>
      <c r="B42" s="1">
        <v>27888</v>
      </c>
      <c r="C42" t="s">
        <v>436</v>
      </c>
      <c r="D42" s="1">
        <v>3075</v>
      </c>
      <c r="E42" s="1">
        <v>2661</v>
      </c>
      <c r="G42" t="s">
        <v>557</v>
      </c>
      <c r="I42" s="1">
        <v>23500</v>
      </c>
      <c r="J42" s="2">
        <v>44544</v>
      </c>
      <c r="K42" t="s">
        <v>57</v>
      </c>
      <c r="L42" t="s">
        <v>42</v>
      </c>
      <c r="M42" s="1">
        <v>3075</v>
      </c>
      <c r="N42">
        <v>4428</v>
      </c>
      <c r="O42" t="s">
        <v>1971</v>
      </c>
      <c r="R42">
        <v>3</v>
      </c>
      <c r="S42">
        <v>29.98</v>
      </c>
      <c r="T42" s="2">
        <v>55501</v>
      </c>
      <c r="AF42" s="1">
        <v>12358</v>
      </c>
    </row>
    <row r="43" spans="1:32" x14ac:dyDescent="0.3">
      <c r="A43">
        <v>4424</v>
      </c>
      <c r="B43" s="1">
        <v>18800</v>
      </c>
      <c r="C43" t="s">
        <v>1972</v>
      </c>
      <c r="D43" s="1">
        <v>4217</v>
      </c>
      <c r="E43" s="1">
        <v>4012</v>
      </c>
      <c r="G43" t="s">
        <v>1973</v>
      </c>
      <c r="K43" t="s">
        <v>57</v>
      </c>
      <c r="L43" t="s">
        <v>36</v>
      </c>
      <c r="M43" s="1">
        <v>8000</v>
      </c>
      <c r="N43">
        <v>4424</v>
      </c>
      <c r="O43" t="s">
        <v>1974</v>
      </c>
      <c r="R43">
        <v>10</v>
      </c>
      <c r="S43">
        <v>30</v>
      </c>
      <c r="T43" s="2">
        <v>55507</v>
      </c>
      <c r="Z43" s="1">
        <v>12127</v>
      </c>
    </row>
    <row r="44" spans="1:32" x14ac:dyDescent="0.3">
      <c r="A44">
        <v>4406</v>
      </c>
      <c r="B44" s="1">
        <v>20000</v>
      </c>
      <c r="C44" t="s">
        <v>767</v>
      </c>
      <c r="D44" s="1">
        <v>3120</v>
      </c>
      <c r="E44" s="1">
        <v>2964</v>
      </c>
      <c r="G44" t="s">
        <v>1975</v>
      </c>
      <c r="K44" t="s">
        <v>38</v>
      </c>
      <c r="L44" t="s">
        <v>42</v>
      </c>
      <c r="M44" s="1">
        <v>10000</v>
      </c>
      <c r="N44">
        <v>4406</v>
      </c>
      <c r="O44" t="s">
        <v>1499</v>
      </c>
      <c r="P44" t="s">
        <v>504</v>
      </c>
      <c r="R44">
        <v>10</v>
      </c>
      <c r="Z44" s="1">
        <v>8891</v>
      </c>
    </row>
    <row r="45" spans="1:32" x14ac:dyDescent="0.3">
      <c r="A45">
        <v>4383</v>
      </c>
      <c r="B45" s="1">
        <v>70000</v>
      </c>
      <c r="C45" t="s">
        <v>1976</v>
      </c>
      <c r="D45" s="1">
        <v>11442</v>
      </c>
      <c r="E45" s="1">
        <v>12159</v>
      </c>
      <c r="G45" t="s">
        <v>1790</v>
      </c>
      <c r="K45" t="s">
        <v>38</v>
      </c>
      <c r="L45" t="s">
        <v>36</v>
      </c>
      <c r="M45" s="1">
        <v>30000</v>
      </c>
      <c r="N45">
        <v>4383</v>
      </c>
      <c r="O45" t="s">
        <v>1977</v>
      </c>
      <c r="P45" t="s">
        <v>147</v>
      </c>
      <c r="R45">
        <v>109</v>
      </c>
      <c r="AA45" s="1">
        <v>94187</v>
      </c>
    </row>
    <row r="46" spans="1:32" x14ac:dyDescent="0.3">
      <c r="A46">
        <v>4405</v>
      </c>
      <c r="B46" s="1">
        <v>245000</v>
      </c>
      <c r="C46" t="s">
        <v>1978</v>
      </c>
      <c r="D46" s="1">
        <v>27974</v>
      </c>
      <c r="E46" s="1">
        <v>24583</v>
      </c>
      <c r="G46" t="s">
        <v>1979</v>
      </c>
      <c r="K46" t="s">
        <v>38</v>
      </c>
      <c r="L46" t="s">
        <v>52</v>
      </c>
      <c r="M46" s="1">
        <v>200000</v>
      </c>
      <c r="N46">
        <v>4405</v>
      </c>
      <c r="O46" t="s">
        <v>1980</v>
      </c>
      <c r="P46" t="s">
        <v>482</v>
      </c>
      <c r="R46">
        <v>64</v>
      </c>
      <c r="X46" s="1">
        <v>201256</v>
      </c>
    </row>
    <row r="47" spans="1:32" x14ac:dyDescent="0.3">
      <c r="A47">
        <v>4410</v>
      </c>
      <c r="B47" s="1">
        <v>23500</v>
      </c>
      <c r="C47" t="s">
        <v>567</v>
      </c>
      <c r="D47" s="1">
        <v>3075</v>
      </c>
      <c r="E47" s="1">
        <v>2661</v>
      </c>
      <c r="G47" t="s">
        <v>557</v>
      </c>
      <c r="K47" t="s">
        <v>57</v>
      </c>
      <c r="L47" t="s">
        <v>42</v>
      </c>
      <c r="M47" s="1">
        <v>12000</v>
      </c>
      <c r="N47">
        <v>4410</v>
      </c>
      <c r="O47" t="s">
        <v>1971</v>
      </c>
      <c r="R47">
        <v>3</v>
      </c>
      <c r="S47">
        <v>30</v>
      </c>
      <c r="T47" s="2">
        <v>55501</v>
      </c>
      <c r="AF47" s="1">
        <v>12358</v>
      </c>
    </row>
    <row r="48" spans="1:32" x14ac:dyDescent="0.3">
      <c r="A48">
        <v>4407</v>
      </c>
      <c r="B48" s="1">
        <v>25000</v>
      </c>
      <c r="C48" t="s">
        <v>1981</v>
      </c>
      <c r="D48" s="1">
        <v>4572</v>
      </c>
      <c r="E48" s="1">
        <v>7880</v>
      </c>
      <c r="G48" t="s">
        <v>1408</v>
      </c>
      <c r="K48" t="s">
        <v>38</v>
      </c>
      <c r="L48" t="s">
        <v>42</v>
      </c>
      <c r="M48" s="1">
        <v>10000</v>
      </c>
      <c r="N48">
        <v>4407</v>
      </c>
      <c r="O48" t="s">
        <v>1783</v>
      </c>
      <c r="R48">
        <v>7</v>
      </c>
      <c r="Z48" s="1">
        <v>23641</v>
      </c>
    </row>
    <row r="49" spans="1:33" x14ac:dyDescent="0.3">
      <c r="A49">
        <v>4053</v>
      </c>
      <c r="B49" s="1">
        <v>6400</v>
      </c>
      <c r="C49" t="s">
        <v>1848</v>
      </c>
      <c r="D49" s="1">
        <v>1349</v>
      </c>
      <c r="E49" s="1">
        <v>1041</v>
      </c>
      <c r="G49" t="s">
        <v>1982</v>
      </c>
      <c r="I49" s="1">
        <v>5435</v>
      </c>
      <c r="J49" s="2">
        <v>44378</v>
      </c>
      <c r="K49" t="s">
        <v>114</v>
      </c>
      <c r="L49" t="s">
        <v>47</v>
      </c>
      <c r="M49" s="1">
        <v>970</v>
      </c>
      <c r="N49">
        <v>4053</v>
      </c>
      <c r="O49" t="s">
        <v>540</v>
      </c>
      <c r="R49">
        <v>77</v>
      </c>
      <c r="S49">
        <v>7.51</v>
      </c>
      <c r="T49" s="2">
        <v>47286</v>
      </c>
      <c r="AB49" s="1">
        <v>41287</v>
      </c>
    </row>
    <row r="50" spans="1:33" x14ac:dyDescent="0.3">
      <c r="A50">
        <v>4144</v>
      </c>
      <c r="B50" s="1">
        <v>56000</v>
      </c>
      <c r="C50" t="s">
        <v>408</v>
      </c>
      <c r="D50" s="1">
        <v>10551</v>
      </c>
      <c r="E50" t="s">
        <v>36</v>
      </c>
      <c r="G50" t="s">
        <v>1983</v>
      </c>
      <c r="I50" s="1">
        <v>50000</v>
      </c>
      <c r="J50" s="2">
        <v>44335</v>
      </c>
      <c r="K50" t="s">
        <v>38</v>
      </c>
      <c r="L50" t="s">
        <v>42</v>
      </c>
      <c r="M50" s="1">
        <v>11446</v>
      </c>
      <c r="N50">
        <v>4144</v>
      </c>
      <c r="O50" t="s">
        <v>661</v>
      </c>
      <c r="P50" t="s">
        <v>479</v>
      </c>
      <c r="R50">
        <v>9</v>
      </c>
      <c r="Y50" s="1">
        <v>19816</v>
      </c>
    </row>
    <row r="51" spans="1:33" x14ac:dyDescent="0.3">
      <c r="A51">
        <v>4124</v>
      </c>
      <c r="B51" s="1">
        <v>12300</v>
      </c>
      <c r="C51" t="s">
        <v>1984</v>
      </c>
      <c r="D51" s="1">
        <v>1015</v>
      </c>
      <c r="E51" s="1">
        <v>1049</v>
      </c>
      <c r="G51" t="s">
        <v>1985</v>
      </c>
      <c r="H51">
        <v>1</v>
      </c>
      <c r="I51" s="1">
        <v>8000</v>
      </c>
      <c r="J51" s="2">
        <v>44400</v>
      </c>
      <c r="K51" t="s">
        <v>38</v>
      </c>
      <c r="L51" t="s">
        <v>47</v>
      </c>
      <c r="M51" s="1">
        <v>3000</v>
      </c>
      <c r="N51">
        <v>4124</v>
      </c>
      <c r="O51" t="s">
        <v>1986</v>
      </c>
      <c r="P51" t="s">
        <v>49</v>
      </c>
      <c r="AF51" s="1">
        <v>9395</v>
      </c>
    </row>
    <row r="52" spans="1:33" x14ac:dyDescent="0.3">
      <c r="A52">
        <v>4396</v>
      </c>
      <c r="B52" s="1">
        <v>14300</v>
      </c>
      <c r="C52" t="s">
        <v>1566</v>
      </c>
      <c r="D52" s="1">
        <v>1523</v>
      </c>
      <c r="E52" t="s">
        <v>36</v>
      </c>
      <c r="G52" t="s">
        <v>620</v>
      </c>
      <c r="K52" t="s">
        <v>38</v>
      </c>
      <c r="L52" t="s">
        <v>42</v>
      </c>
      <c r="M52" s="1">
        <v>10000</v>
      </c>
      <c r="N52">
        <v>4396</v>
      </c>
      <c r="O52" t="s">
        <v>1987</v>
      </c>
      <c r="P52" t="s">
        <v>70</v>
      </c>
      <c r="R52">
        <v>5</v>
      </c>
      <c r="Y52" s="1">
        <v>2283</v>
      </c>
    </row>
    <row r="53" spans="1:33" x14ac:dyDescent="0.3">
      <c r="A53">
        <v>4382</v>
      </c>
      <c r="B53" s="1">
        <v>24000</v>
      </c>
      <c r="C53" t="s">
        <v>505</v>
      </c>
      <c r="D53" s="1">
        <v>3860</v>
      </c>
      <c r="E53" s="1">
        <v>4517</v>
      </c>
      <c r="G53" t="s">
        <v>1988</v>
      </c>
      <c r="K53" t="s">
        <v>114</v>
      </c>
      <c r="L53" t="s">
        <v>36</v>
      </c>
      <c r="M53" s="1">
        <v>10000</v>
      </c>
      <c r="N53">
        <v>4382</v>
      </c>
      <c r="O53" t="s">
        <v>1989</v>
      </c>
      <c r="P53" t="s">
        <v>723</v>
      </c>
      <c r="Q53" s="1">
        <v>57801</v>
      </c>
      <c r="R53">
        <v>92</v>
      </c>
      <c r="S53">
        <v>10</v>
      </c>
      <c r="T53" s="2">
        <v>48190</v>
      </c>
    </row>
    <row r="54" spans="1:33" x14ac:dyDescent="0.3">
      <c r="A54">
        <v>4397</v>
      </c>
      <c r="B54" s="1">
        <v>22000</v>
      </c>
      <c r="C54" t="s">
        <v>1990</v>
      </c>
      <c r="D54" s="1">
        <v>3696</v>
      </c>
      <c r="E54" s="1">
        <v>7589</v>
      </c>
      <c r="G54" t="s">
        <v>1342</v>
      </c>
      <c r="K54" t="s">
        <v>38</v>
      </c>
      <c r="L54" t="s">
        <v>42</v>
      </c>
      <c r="M54" s="1">
        <v>12000</v>
      </c>
      <c r="N54">
        <v>4397</v>
      </c>
      <c r="O54" t="s">
        <v>1991</v>
      </c>
      <c r="R54">
        <v>4</v>
      </c>
      <c r="Z54" s="1">
        <v>22766</v>
      </c>
    </row>
    <row r="55" spans="1:33" x14ac:dyDescent="0.3">
      <c r="A55">
        <v>4398</v>
      </c>
      <c r="B55" s="1">
        <v>11500</v>
      </c>
      <c r="C55" t="s">
        <v>1992</v>
      </c>
      <c r="D55" s="1">
        <v>1830</v>
      </c>
      <c r="E55" s="1">
        <v>2620</v>
      </c>
      <c r="G55" t="s">
        <v>1993</v>
      </c>
      <c r="K55" t="s">
        <v>38</v>
      </c>
      <c r="L55" t="s">
        <v>42</v>
      </c>
      <c r="M55" s="1">
        <v>5000</v>
      </c>
      <c r="N55">
        <v>4398</v>
      </c>
      <c r="O55" t="s">
        <v>1991</v>
      </c>
      <c r="R55">
        <v>5</v>
      </c>
      <c r="Z55" s="1">
        <v>8418</v>
      </c>
    </row>
    <row r="56" spans="1:33" x14ac:dyDescent="0.3">
      <c r="A56">
        <v>4391</v>
      </c>
      <c r="B56" s="1">
        <v>21000</v>
      </c>
      <c r="C56" t="s">
        <v>1994</v>
      </c>
      <c r="D56" s="1">
        <v>3751</v>
      </c>
      <c r="E56" t="s">
        <v>36</v>
      </c>
      <c r="G56" t="s">
        <v>41</v>
      </c>
      <c r="K56" t="s">
        <v>57</v>
      </c>
      <c r="L56" t="s">
        <v>42</v>
      </c>
      <c r="M56" s="1">
        <v>15000</v>
      </c>
      <c r="N56">
        <v>4391</v>
      </c>
      <c r="O56" t="s">
        <v>1995</v>
      </c>
      <c r="P56" t="s">
        <v>70</v>
      </c>
      <c r="R56">
        <v>14</v>
      </c>
      <c r="S56">
        <v>30</v>
      </c>
      <c r="T56" s="2">
        <v>55493</v>
      </c>
      <c r="AG56" s="1">
        <v>7946</v>
      </c>
    </row>
    <row r="57" spans="1:33" x14ac:dyDescent="0.3">
      <c r="A57">
        <v>3641</v>
      </c>
      <c r="B57" s="1">
        <v>17997</v>
      </c>
      <c r="C57" t="s">
        <v>75</v>
      </c>
      <c r="D57" s="1">
        <v>2471</v>
      </c>
      <c r="E57" s="1">
        <v>3257</v>
      </c>
      <c r="G57" t="s">
        <v>1264</v>
      </c>
      <c r="I57" s="1">
        <v>7429</v>
      </c>
      <c r="J57" s="2">
        <v>43921</v>
      </c>
      <c r="K57" t="s">
        <v>38</v>
      </c>
      <c r="L57" t="s">
        <v>42</v>
      </c>
      <c r="M57" s="1">
        <v>17700</v>
      </c>
      <c r="N57">
        <v>3641</v>
      </c>
      <c r="O57" t="s">
        <v>1996</v>
      </c>
      <c r="P57" t="s">
        <v>1997</v>
      </c>
      <c r="R57">
        <v>18</v>
      </c>
      <c r="V57" s="1">
        <v>11440</v>
      </c>
    </row>
    <row r="58" spans="1:33" x14ac:dyDescent="0.3">
      <c r="A58">
        <v>4134</v>
      </c>
      <c r="B58" s="1">
        <v>14500</v>
      </c>
      <c r="C58" t="s">
        <v>817</v>
      </c>
      <c r="D58" s="1">
        <v>2468</v>
      </c>
      <c r="E58" t="s">
        <v>36</v>
      </c>
      <c r="G58" t="s">
        <v>1998</v>
      </c>
      <c r="I58" s="1">
        <v>8000</v>
      </c>
      <c r="J58" s="2">
        <v>44376</v>
      </c>
      <c r="K58" t="s">
        <v>38</v>
      </c>
      <c r="L58" t="s">
        <v>47</v>
      </c>
      <c r="M58" s="1">
        <v>2024</v>
      </c>
      <c r="N58">
        <v>4134</v>
      </c>
      <c r="O58" t="s">
        <v>1999</v>
      </c>
      <c r="P58" t="s">
        <v>485</v>
      </c>
      <c r="R58">
        <v>10</v>
      </c>
      <c r="AG58" s="1">
        <v>3446</v>
      </c>
    </row>
    <row r="59" spans="1:33" x14ac:dyDescent="0.3">
      <c r="A59">
        <v>4190</v>
      </c>
      <c r="B59" s="1">
        <v>35000</v>
      </c>
      <c r="C59" t="s">
        <v>1098</v>
      </c>
      <c r="D59" s="1">
        <v>4529</v>
      </c>
      <c r="E59" s="1">
        <v>5665</v>
      </c>
      <c r="G59" t="s">
        <v>858</v>
      </c>
      <c r="K59" t="s">
        <v>38</v>
      </c>
      <c r="L59" t="s">
        <v>42</v>
      </c>
      <c r="M59" s="1">
        <v>20000</v>
      </c>
      <c r="N59">
        <v>4190</v>
      </c>
      <c r="O59" t="s">
        <v>1226</v>
      </c>
      <c r="P59" t="s">
        <v>479</v>
      </c>
      <c r="R59">
        <v>33</v>
      </c>
      <c r="AC59" s="1">
        <v>28258</v>
      </c>
    </row>
    <row r="60" spans="1:33" x14ac:dyDescent="0.3">
      <c r="A60">
        <v>4370</v>
      </c>
      <c r="B60" s="1">
        <v>90000</v>
      </c>
      <c r="C60" t="s">
        <v>1976</v>
      </c>
      <c r="D60" s="1">
        <v>14706</v>
      </c>
      <c r="E60" s="1">
        <v>16875</v>
      </c>
      <c r="G60" t="s">
        <v>778</v>
      </c>
      <c r="K60" t="s">
        <v>38</v>
      </c>
      <c r="L60" t="s">
        <v>42</v>
      </c>
      <c r="M60" s="1">
        <v>70000</v>
      </c>
      <c r="N60">
        <v>4370</v>
      </c>
      <c r="O60" t="s">
        <v>2000</v>
      </c>
      <c r="P60" t="s">
        <v>63</v>
      </c>
      <c r="R60">
        <v>12</v>
      </c>
      <c r="W60" s="1">
        <v>70338</v>
      </c>
    </row>
    <row r="61" spans="1:33" x14ac:dyDescent="0.3">
      <c r="A61">
        <v>4026</v>
      </c>
      <c r="B61" s="1">
        <v>5700</v>
      </c>
      <c r="C61" t="s">
        <v>2001</v>
      </c>
      <c r="D61" s="1">
        <v>538</v>
      </c>
      <c r="E61" s="1">
        <v>571</v>
      </c>
      <c r="G61" t="s">
        <v>1029</v>
      </c>
      <c r="I61" s="1">
        <v>2500</v>
      </c>
      <c r="J61" s="2">
        <v>44250</v>
      </c>
      <c r="K61" t="s">
        <v>38</v>
      </c>
      <c r="L61" t="s">
        <v>47</v>
      </c>
      <c r="M61" s="1">
        <v>5700</v>
      </c>
      <c r="N61">
        <v>4026</v>
      </c>
      <c r="O61" t="s">
        <v>2002</v>
      </c>
      <c r="P61" t="s">
        <v>425</v>
      </c>
      <c r="R61">
        <v>3</v>
      </c>
      <c r="Z61" s="1">
        <v>1834</v>
      </c>
    </row>
    <row r="62" spans="1:33" x14ac:dyDescent="0.3">
      <c r="A62">
        <v>4205</v>
      </c>
      <c r="B62" s="1">
        <v>13900</v>
      </c>
      <c r="C62" t="s">
        <v>1180</v>
      </c>
      <c r="D62" s="1">
        <v>1722</v>
      </c>
      <c r="E62" s="1">
        <v>1152</v>
      </c>
      <c r="G62" t="s">
        <v>2003</v>
      </c>
      <c r="I62" s="1">
        <v>7500</v>
      </c>
      <c r="J62" s="2">
        <v>44453</v>
      </c>
      <c r="K62" t="s">
        <v>38</v>
      </c>
      <c r="L62" t="s">
        <v>47</v>
      </c>
      <c r="M62" s="1">
        <v>13900</v>
      </c>
      <c r="N62">
        <v>4205</v>
      </c>
      <c r="O62" t="s">
        <v>1108</v>
      </c>
      <c r="P62" t="s">
        <v>570</v>
      </c>
      <c r="R62">
        <v>50</v>
      </c>
      <c r="Z62" s="1">
        <v>3472</v>
      </c>
    </row>
    <row r="63" spans="1:33" x14ac:dyDescent="0.3">
      <c r="A63">
        <v>4359</v>
      </c>
      <c r="B63" s="1">
        <v>85000</v>
      </c>
      <c r="C63" t="s">
        <v>181</v>
      </c>
      <c r="D63" s="1">
        <v>12038</v>
      </c>
      <c r="E63" s="1">
        <v>18753</v>
      </c>
      <c r="G63" t="s">
        <v>1948</v>
      </c>
      <c r="K63" t="s">
        <v>38</v>
      </c>
      <c r="L63" t="s">
        <v>42</v>
      </c>
      <c r="M63" s="1">
        <v>50000</v>
      </c>
      <c r="N63">
        <v>4359</v>
      </c>
      <c r="O63" t="s">
        <v>1898</v>
      </c>
      <c r="P63" t="s">
        <v>504</v>
      </c>
      <c r="R63">
        <v>3</v>
      </c>
      <c r="V63" s="1">
        <v>106176</v>
      </c>
    </row>
    <row r="64" spans="1:33" x14ac:dyDescent="0.3">
      <c r="A64">
        <v>4356</v>
      </c>
      <c r="B64" s="1">
        <v>87500</v>
      </c>
      <c r="C64" t="s">
        <v>2004</v>
      </c>
      <c r="D64" s="1">
        <v>30478</v>
      </c>
      <c r="E64" s="1">
        <v>14389</v>
      </c>
      <c r="G64" t="s">
        <v>2005</v>
      </c>
      <c r="K64" t="s">
        <v>38</v>
      </c>
      <c r="L64" t="s">
        <v>42</v>
      </c>
      <c r="M64" s="1">
        <v>30478</v>
      </c>
      <c r="N64">
        <v>4356</v>
      </c>
      <c r="O64" t="s">
        <v>260</v>
      </c>
      <c r="P64" t="s">
        <v>857</v>
      </c>
      <c r="R64">
        <v>17</v>
      </c>
      <c r="V64" s="1">
        <v>58477</v>
      </c>
    </row>
    <row r="65" spans="1:29" x14ac:dyDescent="0.3">
      <c r="A65">
        <v>4285</v>
      </c>
      <c r="B65" s="1">
        <v>19000</v>
      </c>
      <c r="C65" t="s">
        <v>55</v>
      </c>
      <c r="D65" s="1">
        <v>3622</v>
      </c>
      <c r="E65" s="1">
        <v>2584</v>
      </c>
      <c r="G65" t="s">
        <v>1139</v>
      </c>
      <c r="H65">
        <v>1</v>
      </c>
      <c r="K65" t="s">
        <v>114</v>
      </c>
      <c r="L65" t="s">
        <v>42</v>
      </c>
      <c r="M65" s="1">
        <v>7500</v>
      </c>
      <c r="N65">
        <v>4285</v>
      </c>
      <c r="O65" t="s">
        <v>2006</v>
      </c>
      <c r="P65" t="s">
        <v>345</v>
      </c>
      <c r="S65">
        <v>10</v>
      </c>
      <c r="T65" s="2">
        <v>48174</v>
      </c>
      <c r="Z65" s="1">
        <v>7753</v>
      </c>
    </row>
    <row r="66" spans="1:29" x14ac:dyDescent="0.3">
      <c r="A66">
        <v>4368</v>
      </c>
      <c r="B66" s="1">
        <v>28000</v>
      </c>
      <c r="C66" t="s">
        <v>2007</v>
      </c>
      <c r="D66" s="1">
        <v>2931</v>
      </c>
      <c r="E66" s="1">
        <v>3399</v>
      </c>
      <c r="G66" t="s">
        <v>2008</v>
      </c>
      <c r="K66" t="s">
        <v>57</v>
      </c>
      <c r="L66" t="s">
        <v>42</v>
      </c>
      <c r="M66" s="1">
        <v>2931</v>
      </c>
      <c r="N66">
        <v>4368</v>
      </c>
      <c r="O66" t="s">
        <v>1894</v>
      </c>
      <c r="P66" t="s">
        <v>482</v>
      </c>
      <c r="Q66" s="1">
        <v>60570</v>
      </c>
      <c r="R66">
        <v>4</v>
      </c>
      <c r="S66">
        <v>30</v>
      </c>
      <c r="T66" s="2">
        <v>55477</v>
      </c>
    </row>
    <row r="67" spans="1:29" x14ac:dyDescent="0.3">
      <c r="A67">
        <v>4334</v>
      </c>
      <c r="B67" s="1">
        <v>13000</v>
      </c>
      <c r="C67" t="s">
        <v>490</v>
      </c>
      <c r="D67" s="1">
        <v>1247</v>
      </c>
      <c r="E67" s="1">
        <v>1146</v>
      </c>
      <c r="G67" t="s">
        <v>2009</v>
      </c>
      <c r="K67" t="s">
        <v>38</v>
      </c>
      <c r="L67" t="s">
        <v>47</v>
      </c>
      <c r="M67" s="1">
        <v>5000</v>
      </c>
      <c r="N67">
        <v>4334</v>
      </c>
      <c r="O67" t="s">
        <v>2010</v>
      </c>
      <c r="P67" t="s">
        <v>2011</v>
      </c>
      <c r="R67">
        <v>28</v>
      </c>
      <c r="X67" s="1">
        <v>11744</v>
      </c>
    </row>
    <row r="68" spans="1:29" x14ac:dyDescent="0.3">
      <c r="A68">
        <v>4355</v>
      </c>
      <c r="B68" s="1">
        <v>540000</v>
      </c>
      <c r="C68" t="s">
        <v>2012</v>
      </c>
      <c r="D68" s="1">
        <v>68874</v>
      </c>
      <c r="E68" s="1">
        <v>74900</v>
      </c>
      <c r="G68" t="s">
        <v>701</v>
      </c>
      <c r="K68" t="s">
        <v>38</v>
      </c>
      <c r="L68" t="s">
        <v>52</v>
      </c>
      <c r="M68" s="1">
        <v>68874</v>
      </c>
      <c r="N68">
        <v>4355</v>
      </c>
      <c r="O68" t="s">
        <v>2013</v>
      </c>
      <c r="P68" t="s">
        <v>188</v>
      </c>
      <c r="R68">
        <v>8</v>
      </c>
      <c r="V68" s="1">
        <v>391338</v>
      </c>
    </row>
    <row r="69" spans="1:29" x14ac:dyDescent="0.3">
      <c r="A69">
        <v>4338</v>
      </c>
      <c r="B69" s="1">
        <v>85000</v>
      </c>
      <c r="C69" t="s">
        <v>181</v>
      </c>
      <c r="D69" s="1">
        <v>12038</v>
      </c>
      <c r="E69" s="1">
        <v>18753</v>
      </c>
      <c r="G69" t="s">
        <v>1948</v>
      </c>
      <c r="K69" t="s">
        <v>38</v>
      </c>
      <c r="L69" t="s">
        <v>42</v>
      </c>
      <c r="M69" s="1">
        <v>25000</v>
      </c>
      <c r="N69">
        <v>4338</v>
      </c>
      <c r="O69" t="s">
        <v>1898</v>
      </c>
      <c r="P69" t="s">
        <v>90</v>
      </c>
      <c r="R69">
        <v>3</v>
      </c>
      <c r="V69" s="1">
        <v>106176</v>
      </c>
    </row>
    <row r="70" spans="1:29" x14ac:dyDescent="0.3">
      <c r="A70">
        <v>3324</v>
      </c>
      <c r="B70" s="1">
        <v>16222</v>
      </c>
      <c r="C70" t="s">
        <v>312</v>
      </c>
      <c r="D70" s="1">
        <v>2758</v>
      </c>
      <c r="E70" s="1">
        <v>2606</v>
      </c>
      <c r="G70" t="s">
        <v>776</v>
      </c>
      <c r="I70" s="1">
        <v>10957</v>
      </c>
      <c r="J70" s="2">
        <v>43788</v>
      </c>
      <c r="K70" t="s">
        <v>114</v>
      </c>
      <c r="L70" t="s">
        <v>42</v>
      </c>
      <c r="M70" s="1">
        <v>10000</v>
      </c>
      <c r="N70">
        <v>3324</v>
      </c>
      <c r="O70" t="s">
        <v>2014</v>
      </c>
      <c r="P70" t="s">
        <v>2015</v>
      </c>
      <c r="Q70" s="1">
        <v>19325</v>
      </c>
      <c r="R70">
        <v>146</v>
      </c>
      <c r="S70">
        <v>8.01</v>
      </c>
      <c r="T70" s="2">
        <v>47441</v>
      </c>
    </row>
    <row r="71" spans="1:29" x14ac:dyDescent="0.3">
      <c r="A71">
        <v>4331</v>
      </c>
      <c r="B71" s="1">
        <v>16850</v>
      </c>
      <c r="C71" t="s">
        <v>95</v>
      </c>
      <c r="D71" s="1">
        <v>4548</v>
      </c>
      <c r="E71" s="1">
        <v>2403</v>
      </c>
      <c r="G71" t="s">
        <v>2016</v>
      </c>
      <c r="K71" t="s">
        <v>57</v>
      </c>
      <c r="L71" t="s">
        <v>42</v>
      </c>
      <c r="M71" s="1">
        <v>10000</v>
      </c>
      <c r="N71">
        <v>4331</v>
      </c>
      <c r="O71" t="s">
        <v>948</v>
      </c>
      <c r="P71" t="s">
        <v>958</v>
      </c>
      <c r="Q71" s="1">
        <v>21418</v>
      </c>
      <c r="R71">
        <v>43</v>
      </c>
      <c r="S71">
        <v>30</v>
      </c>
      <c r="T71" s="2">
        <v>55473</v>
      </c>
    </row>
    <row r="72" spans="1:29" x14ac:dyDescent="0.3">
      <c r="A72">
        <v>4342</v>
      </c>
      <c r="B72" s="1">
        <v>14000</v>
      </c>
      <c r="C72" t="s">
        <v>2017</v>
      </c>
      <c r="D72" s="1">
        <v>1220</v>
      </c>
      <c r="E72" s="1">
        <v>1053</v>
      </c>
      <c r="G72" t="s">
        <v>2018</v>
      </c>
      <c r="H72">
        <v>1</v>
      </c>
      <c r="K72" t="s">
        <v>38</v>
      </c>
      <c r="L72" t="s">
        <v>47</v>
      </c>
      <c r="M72" s="1">
        <v>5500</v>
      </c>
      <c r="N72">
        <v>4342</v>
      </c>
      <c r="O72" t="s">
        <v>1929</v>
      </c>
      <c r="P72" t="s">
        <v>2019</v>
      </c>
      <c r="U72" s="1">
        <v>23326</v>
      </c>
    </row>
    <row r="73" spans="1:29" x14ac:dyDescent="0.3">
      <c r="A73">
        <v>4340</v>
      </c>
      <c r="B73" s="1">
        <v>35000</v>
      </c>
      <c r="C73" t="s">
        <v>1786</v>
      </c>
      <c r="D73" s="1">
        <v>5898</v>
      </c>
      <c r="E73" s="1">
        <v>7398</v>
      </c>
      <c r="G73" t="s">
        <v>2020</v>
      </c>
      <c r="I73" s="1">
        <v>37000</v>
      </c>
      <c r="J73" s="2">
        <v>42940</v>
      </c>
      <c r="K73" t="s">
        <v>38</v>
      </c>
      <c r="L73" t="s">
        <v>36</v>
      </c>
      <c r="M73" s="1">
        <v>20000</v>
      </c>
      <c r="N73">
        <v>4340</v>
      </c>
      <c r="P73" t="s">
        <v>70</v>
      </c>
      <c r="R73">
        <v>2293</v>
      </c>
      <c r="U73" s="1">
        <v>62411</v>
      </c>
    </row>
    <row r="74" spans="1:29" x14ac:dyDescent="0.3">
      <c r="A74">
        <v>4217</v>
      </c>
      <c r="B74" s="1">
        <v>84000</v>
      </c>
      <c r="C74" t="s">
        <v>2021</v>
      </c>
      <c r="D74" s="1">
        <v>9605</v>
      </c>
      <c r="E74" s="1">
        <v>12582</v>
      </c>
      <c r="G74" t="s">
        <v>2022</v>
      </c>
      <c r="K74" t="s">
        <v>38</v>
      </c>
      <c r="L74" t="s">
        <v>42</v>
      </c>
      <c r="M74" s="1">
        <v>30000</v>
      </c>
      <c r="N74">
        <v>4217</v>
      </c>
      <c r="O74" t="s">
        <v>2023</v>
      </c>
      <c r="P74" t="s">
        <v>897</v>
      </c>
      <c r="R74">
        <v>39</v>
      </c>
      <c r="X74" s="1">
        <v>99230</v>
      </c>
    </row>
    <row r="75" spans="1:29" x14ac:dyDescent="0.3">
      <c r="A75">
        <v>4319</v>
      </c>
      <c r="B75" s="1">
        <v>8000</v>
      </c>
      <c r="C75" t="s">
        <v>2024</v>
      </c>
      <c r="D75" s="1">
        <v>1117</v>
      </c>
      <c r="E75" s="1">
        <v>397</v>
      </c>
      <c r="G75" t="s">
        <v>2025</v>
      </c>
      <c r="K75" t="s">
        <v>38</v>
      </c>
      <c r="L75" t="s">
        <v>47</v>
      </c>
      <c r="M75" s="1">
        <v>1117</v>
      </c>
      <c r="N75">
        <v>4319</v>
      </c>
      <c r="O75" t="s">
        <v>2026</v>
      </c>
      <c r="P75" t="s">
        <v>153</v>
      </c>
      <c r="R75">
        <v>2</v>
      </c>
      <c r="V75" s="1">
        <v>1192</v>
      </c>
    </row>
    <row r="76" spans="1:29" x14ac:dyDescent="0.3">
      <c r="A76">
        <v>4320</v>
      </c>
      <c r="B76" s="1">
        <v>42500</v>
      </c>
      <c r="C76" t="s">
        <v>969</v>
      </c>
      <c r="D76" s="1">
        <v>7627</v>
      </c>
      <c r="E76" s="1">
        <v>8697</v>
      </c>
      <c r="G76" t="s">
        <v>92</v>
      </c>
      <c r="K76" t="s">
        <v>38</v>
      </c>
      <c r="L76" t="s">
        <v>42</v>
      </c>
      <c r="M76" s="1">
        <v>7627</v>
      </c>
      <c r="N76">
        <v>4320</v>
      </c>
      <c r="O76" t="s">
        <v>2027</v>
      </c>
      <c r="P76" t="s">
        <v>147</v>
      </c>
      <c r="R76">
        <v>19</v>
      </c>
      <c r="Z76" s="1">
        <v>26091</v>
      </c>
    </row>
    <row r="77" spans="1:29" x14ac:dyDescent="0.3">
      <c r="A77">
        <v>4193</v>
      </c>
      <c r="B77" s="1">
        <v>8000</v>
      </c>
      <c r="C77" t="s">
        <v>2028</v>
      </c>
      <c r="D77" s="1">
        <v>633</v>
      </c>
      <c r="E77" s="1">
        <v>541</v>
      </c>
      <c r="G77" t="s">
        <v>2029</v>
      </c>
      <c r="I77" s="1">
        <v>3750</v>
      </c>
      <c r="J77" s="2">
        <v>44447</v>
      </c>
      <c r="K77" t="s">
        <v>38</v>
      </c>
      <c r="L77" t="s">
        <v>47</v>
      </c>
      <c r="M77" s="1">
        <v>596</v>
      </c>
      <c r="N77">
        <v>4193</v>
      </c>
      <c r="O77" t="s">
        <v>2030</v>
      </c>
      <c r="P77" t="s">
        <v>2031</v>
      </c>
      <c r="R77">
        <v>2</v>
      </c>
      <c r="AC77" s="1">
        <v>3044</v>
      </c>
    </row>
    <row r="78" spans="1:29" x14ac:dyDescent="0.3">
      <c r="A78">
        <v>3649</v>
      </c>
      <c r="B78" s="1">
        <v>24000</v>
      </c>
      <c r="C78" t="s">
        <v>436</v>
      </c>
      <c r="D78" s="1">
        <v>2647</v>
      </c>
      <c r="E78" s="1">
        <v>3232</v>
      </c>
      <c r="G78" t="s">
        <v>2032</v>
      </c>
      <c r="I78" s="1">
        <v>20000</v>
      </c>
      <c r="J78" s="2">
        <v>43936</v>
      </c>
      <c r="K78" t="s">
        <v>38</v>
      </c>
      <c r="L78" t="s">
        <v>42</v>
      </c>
      <c r="M78" s="1">
        <v>24000</v>
      </c>
      <c r="N78">
        <v>3649</v>
      </c>
      <c r="P78" t="s">
        <v>2033</v>
      </c>
      <c r="R78">
        <v>60</v>
      </c>
      <c r="U78" s="1">
        <v>15957</v>
      </c>
    </row>
    <row r="79" spans="1:29" x14ac:dyDescent="0.3">
      <c r="A79">
        <v>4289</v>
      </c>
      <c r="B79" s="1">
        <v>99999</v>
      </c>
      <c r="C79" t="s">
        <v>1135</v>
      </c>
      <c r="D79" s="1">
        <v>11735</v>
      </c>
      <c r="E79" s="1">
        <v>7072</v>
      </c>
      <c r="G79" t="s">
        <v>2034</v>
      </c>
      <c r="K79" t="s">
        <v>38</v>
      </c>
      <c r="L79" t="s">
        <v>42</v>
      </c>
      <c r="M79" s="1">
        <v>55000</v>
      </c>
      <c r="N79">
        <v>4289</v>
      </c>
      <c r="O79" t="s">
        <v>2035</v>
      </c>
      <c r="P79" t="s">
        <v>775</v>
      </c>
      <c r="R79">
        <v>7</v>
      </c>
      <c r="AC79" s="1">
        <v>39488</v>
      </c>
    </row>
    <row r="80" spans="1:29" x14ac:dyDescent="0.3">
      <c r="A80">
        <v>4254</v>
      </c>
      <c r="B80" s="1">
        <v>45000</v>
      </c>
      <c r="C80" t="s">
        <v>158</v>
      </c>
      <c r="D80" s="1">
        <v>5254</v>
      </c>
      <c r="E80" s="1">
        <v>3648</v>
      </c>
      <c r="G80" t="s">
        <v>2036</v>
      </c>
      <c r="K80" t="s">
        <v>38</v>
      </c>
      <c r="L80" t="s">
        <v>42</v>
      </c>
      <c r="M80" s="1">
        <v>20000</v>
      </c>
      <c r="N80">
        <v>4254</v>
      </c>
      <c r="O80" t="s">
        <v>2035</v>
      </c>
      <c r="P80" t="s">
        <v>1300</v>
      </c>
      <c r="R80">
        <v>8</v>
      </c>
      <c r="U80" s="1">
        <v>29823</v>
      </c>
    </row>
    <row r="81" spans="1:32" x14ac:dyDescent="0.3">
      <c r="A81">
        <v>4278</v>
      </c>
      <c r="B81" s="1">
        <v>21000</v>
      </c>
      <c r="C81" t="s">
        <v>2037</v>
      </c>
      <c r="D81" s="1">
        <v>17322</v>
      </c>
      <c r="E81" t="s">
        <v>36</v>
      </c>
      <c r="G81" t="s">
        <v>521</v>
      </c>
      <c r="K81" t="s">
        <v>114</v>
      </c>
      <c r="L81" t="s">
        <v>36</v>
      </c>
      <c r="M81" s="1">
        <v>10000</v>
      </c>
      <c r="N81">
        <v>4278</v>
      </c>
      <c r="O81" t="s">
        <v>2038</v>
      </c>
      <c r="R81">
        <v>13</v>
      </c>
      <c r="S81">
        <v>10</v>
      </c>
      <c r="T81" s="2">
        <v>48142</v>
      </c>
      <c r="Y81" s="1">
        <v>21766</v>
      </c>
    </row>
    <row r="82" spans="1:32" x14ac:dyDescent="0.3">
      <c r="A82">
        <v>4280</v>
      </c>
      <c r="B82" s="1">
        <v>16000</v>
      </c>
      <c r="C82" t="s">
        <v>2039</v>
      </c>
      <c r="D82" s="1">
        <v>4003</v>
      </c>
      <c r="E82" t="s">
        <v>36</v>
      </c>
      <c r="G82" t="s">
        <v>521</v>
      </c>
      <c r="H82">
        <v>1</v>
      </c>
      <c r="K82" t="s">
        <v>38</v>
      </c>
      <c r="L82" t="s">
        <v>42</v>
      </c>
      <c r="M82" s="1">
        <v>10000</v>
      </c>
      <c r="N82">
        <v>4280</v>
      </c>
      <c r="O82" t="s">
        <v>2040</v>
      </c>
      <c r="P82" t="s">
        <v>402</v>
      </c>
      <c r="Y82" s="1">
        <v>10949</v>
      </c>
    </row>
    <row r="83" spans="1:32" x14ac:dyDescent="0.3">
      <c r="A83">
        <v>4279</v>
      </c>
      <c r="B83" s="1">
        <v>10000</v>
      </c>
      <c r="C83" t="s">
        <v>2041</v>
      </c>
      <c r="D83" s="1">
        <v>1738</v>
      </c>
      <c r="E83" s="1">
        <v>5250</v>
      </c>
      <c r="G83" t="s">
        <v>1197</v>
      </c>
      <c r="H83">
        <v>1</v>
      </c>
      <c r="K83" t="s">
        <v>38</v>
      </c>
      <c r="L83" t="s">
        <v>47</v>
      </c>
      <c r="M83" s="1">
        <v>3000</v>
      </c>
      <c r="N83">
        <v>4279</v>
      </c>
      <c r="O83" t="s">
        <v>2042</v>
      </c>
      <c r="P83" t="s">
        <v>232</v>
      </c>
      <c r="Z83" s="1">
        <v>15751</v>
      </c>
    </row>
    <row r="84" spans="1:32" x14ac:dyDescent="0.3">
      <c r="A84">
        <v>4233</v>
      </c>
      <c r="B84" s="1">
        <v>40000</v>
      </c>
      <c r="C84" t="s">
        <v>2024</v>
      </c>
      <c r="D84" s="1">
        <v>5585</v>
      </c>
      <c r="E84" s="1">
        <v>4277</v>
      </c>
      <c r="G84" t="s">
        <v>1376</v>
      </c>
      <c r="K84" t="s">
        <v>38</v>
      </c>
      <c r="L84" t="s">
        <v>42</v>
      </c>
      <c r="M84" s="1">
        <v>15000</v>
      </c>
      <c r="N84">
        <v>4233</v>
      </c>
      <c r="O84" t="s">
        <v>2043</v>
      </c>
      <c r="P84" t="s">
        <v>147</v>
      </c>
      <c r="R84">
        <v>27</v>
      </c>
      <c r="AF84" s="1">
        <v>17306</v>
      </c>
    </row>
    <row r="85" spans="1:32" x14ac:dyDescent="0.3">
      <c r="A85">
        <v>4274</v>
      </c>
      <c r="B85" s="1">
        <v>18000</v>
      </c>
      <c r="C85" t="s">
        <v>2044</v>
      </c>
      <c r="D85" s="1">
        <v>1688</v>
      </c>
      <c r="E85" t="s">
        <v>36</v>
      </c>
      <c r="G85" t="s">
        <v>2045</v>
      </c>
      <c r="K85" t="s">
        <v>38</v>
      </c>
      <c r="L85" t="s">
        <v>42</v>
      </c>
      <c r="M85" s="1">
        <v>8000</v>
      </c>
      <c r="N85">
        <v>4274</v>
      </c>
      <c r="O85" t="s">
        <v>2046</v>
      </c>
      <c r="R85">
        <v>54</v>
      </c>
      <c r="Y85" s="1">
        <v>3913</v>
      </c>
    </row>
    <row r="86" spans="1:32" x14ac:dyDescent="0.3">
      <c r="A86">
        <v>4237</v>
      </c>
      <c r="B86" s="1">
        <v>12250</v>
      </c>
      <c r="C86" t="s">
        <v>2047</v>
      </c>
      <c r="D86" s="1">
        <v>1074</v>
      </c>
      <c r="E86" s="1">
        <v>1021</v>
      </c>
      <c r="G86" t="s">
        <v>2048</v>
      </c>
      <c r="K86" t="s">
        <v>38</v>
      </c>
      <c r="L86" t="s">
        <v>47</v>
      </c>
      <c r="M86" s="1">
        <v>3000</v>
      </c>
      <c r="N86">
        <v>4237</v>
      </c>
      <c r="O86" t="s">
        <v>2049</v>
      </c>
      <c r="P86" t="s">
        <v>2050</v>
      </c>
      <c r="R86">
        <v>12</v>
      </c>
      <c r="U86" s="1">
        <v>13042</v>
      </c>
    </row>
    <row r="87" spans="1:32" x14ac:dyDescent="0.3">
      <c r="A87">
        <v>4236</v>
      </c>
      <c r="B87" s="1">
        <v>3000</v>
      </c>
      <c r="C87" t="s">
        <v>2051</v>
      </c>
      <c r="D87" s="1">
        <v>470</v>
      </c>
      <c r="E87" s="1">
        <v>851</v>
      </c>
      <c r="G87" t="s">
        <v>2052</v>
      </c>
      <c r="I87" s="1">
        <v>6600</v>
      </c>
      <c r="J87" s="2">
        <v>43934</v>
      </c>
      <c r="K87" t="s">
        <v>114</v>
      </c>
      <c r="L87" t="s">
        <v>47</v>
      </c>
      <c r="M87" s="1">
        <v>2000</v>
      </c>
      <c r="N87">
        <v>4236</v>
      </c>
      <c r="O87" t="s">
        <v>2053</v>
      </c>
      <c r="P87" t="s">
        <v>674</v>
      </c>
      <c r="R87">
        <v>2</v>
      </c>
      <c r="S87">
        <v>8.3699999999999992</v>
      </c>
      <c r="T87" s="2">
        <v>47540</v>
      </c>
      <c r="Z87" s="1">
        <v>2566</v>
      </c>
    </row>
    <row r="88" spans="1:32" x14ac:dyDescent="0.3">
      <c r="A88">
        <v>4257</v>
      </c>
      <c r="B88" s="1">
        <v>41000</v>
      </c>
      <c r="C88" t="s">
        <v>843</v>
      </c>
      <c r="D88" s="1">
        <v>11628</v>
      </c>
      <c r="E88" s="1">
        <v>6320</v>
      </c>
      <c r="G88" t="s">
        <v>914</v>
      </c>
      <c r="K88" t="s">
        <v>38</v>
      </c>
      <c r="L88" t="s">
        <v>42</v>
      </c>
      <c r="M88" s="1">
        <v>15000</v>
      </c>
      <c r="N88">
        <v>4257</v>
      </c>
      <c r="O88" t="s">
        <v>2054</v>
      </c>
      <c r="P88" t="s">
        <v>479</v>
      </c>
      <c r="R88">
        <v>17</v>
      </c>
      <c r="AF88" s="1">
        <v>29721</v>
      </c>
    </row>
    <row r="89" spans="1:32" x14ac:dyDescent="0.3">
      <c r="A89">
        <v>4167</v>
      </c>
      <c r="B89" s="1">
        <v>81000</v>
      </c>
      <c r="C89" t="s">
        <v>1647</v>
      </c>
      <c r="D89" s="1">
        <v>8548</v>
      </c>
      <c r="E89" s="1">
        <v>8736</v>
      </c>
      <c r="G89" t="s">
        <v>2055</v>
      </c>
      <c r="K89" t="s">
        <v>38</v>
      </c>
      <c r="L89" t="s">
        <v>42</v>
      </c>
      <c r="M89" s="1">
        <v>60000</v>
      </c>
      <c r="N89">
        <v>4167</v>
      </c>
      <c r="O89" t="s">
        <v>2056</v>
      </c>
      <c r="P89" t="s">
        <v>1050</v>
      </c>
      <c r="R89">
        <v>135</v>
      </c>
      <c r="W89" s="1">
        <v>252123</v>
      </c>
    </row>
    <row r="90" spans="1:32" x14ac:dyDescent="0.3">
      <c r="A90">
        <v>4219</v>
      </c>
      <c r="B90" s="1">
        <v>98000</v>
      </c>
      <c r="C90" t="s">
        <v>2057</v>
      </c>
      <c r="D90" s="1">
        <v>19678</v>
      </c>
      <c r="E90" s="1">
        <v>29399</v>
      </c>
      <c r="G90" t="s">
        <v>2058</v>
      </c>
      <c r="K90" t="s">
        <v>38</v>
      </c>
      <c r="L90" t="s">
        <v>42</v>
      </c>
      <c r="M90" s="1">
        <v>50000</v>
      </c>
      <c r="N90">
        <v>4219</v>
      </c>
      <c r="O90" t="e">
        <f>-PLCJqiKbjw,k8wUSSUfegs,z-feC8EtpOQ</f>
        <v>#NAME?</v>
      </c>
      <c r="P90" t="s">
        <v>229</v>
      </c>
      <c r="R90">
        <v>62</v>
      </c>
      <c r="Z90" s="1">
        <v>88197</v>
      </c>
    </row>
    <row r="91" spans="1:32" x14ac:dyDescent="0.3">
      <c r="A91">
        <v>4266</v>
      </c>
      <c r="B91" s="1">
        <v>85000</v>
      </c>
      <c r="C91" t="s">
        <v>75</v>
      </c>
      <c r="D91" s="1">
        <v>11684</v>
      </c>
      <c r="E91" s="1">
        <v>10549</v>
      </c>
      <c r="G91" t="s">
        <v>2059</v>
      </c>
      <c r="K91" t="s">
        <v>38</v>
      </c>
      <c r="L91" t="s">
        <v>42</v>
      </c>
      <c r="M91" s="1">
        <v>50000</v>
      </c>
      <c r="N91">
        <v>4266</v>
      </c>
      <c r="O91" t="s">
        <v>1151</v>
      </c>
      <c r="P91" t="s">
        <v>656</v>
      </c>
      <c r="R91">
        <v>11</v>
      </c>
      <c r="V91" s="1">
        <v>70783</v>
      </c>
    </row>
    <row r="92" spans="1:32" x14ac:dyDescent="0.3">
      <c r="A92">
        <v>4030</v>
      </c>
      <c r="B92" s="1">
        <v>153000</v>
      </c>
      <c r="C92" t="s">
        <v>2060</v>
      </c>
      <c r="D92" s="1">
        <v>11593</v>
      </c>
      <c r="E92" s="1">
        <v>11636</v>
      </c>
      <c r="G92" t="s">
        <v>2061</v>
      </c>
      <c r="I92" s="1">
        <v>120000</v>
      </c>
      <c r="J92" s="2">
        <v>44223</v>
      </c>
      <c r="K92" t="s">
        <v>38</v>
      </c>
      <c r="L92" t="s">
        <v>52</v>
      </c>
      <c r="M92" s="1">
        <v>145000</v>
      </c>
      <c r="N92">
        <v>4030</v>
      </c>
      <c r="O92" t="s">
        <v>2062</v>
      </c>
      <c r="P92" t="s">
        <v>1027</v>
      </c>
      <c r="R92">
        <v>98</v>
      </c>
      <c r="X92" s="1">
        <v>87751</v>
      </c>
    </row>
    <row r="93" spans="1:32" x14ac:dyDescent="0.3">
      <c r="A93">
        <v>4253</v>
      </c>
      <c r="B93" s="1">
        <v>8000</v>
      </c>
      <c r="C93" t="s">
        <v>754</v>
      </c>
      <c r="D93" s="1">
        <v>1103</v>
      </c>
      <c r="E93" s="1">
        <v>1299</v>
      </c>
      <c r="G93" t="s">
        <v>343</v>
      </c>
      <c r="K93" t="s">
        <v>57</v>
      </c>
      <c r="L93" t="s">
        <v>47</v>
      </c>
      <c r="M93" s="1">
        <v>4000</v>
      </c>
      <c r="N93">
        <v>4253</v>
      </c>
      <c r="O93" t="s">
        <v>1850</v>
      </c>
      <c r="P93" t="s">
        <v>448</v>
      </c>
      <c r="R93">
        <v>4</v>
      </c>
      <c r="S93">
        <v>30</v>
      </c>
      <c r="T93" s="2">
        <v>55438</v>
      </c>
      <c r="AF93" s="1">
        <v>10595</v>
      </c>
    </row>
    <row r="94" spans="1:32" x14ac:dyDescent="0.3">
      <c r="A94">
        <v>4255</v>
      </c>
      <c r="B94" s="1">
        <v>115000</v>
      </c>
      <c r="C94" t="s">
        <v>2063</v>
      </c>
      <c r="D94" s="1">
        <v>15734</v>
      </c>
      <c r="E94" s="1">
        <v>15827</v>
      </c>
      <c r="G94" t="s">
        <v>2064</v>
      </c>
      <c r="I94" s="1">
        <v>108000</v>
      </c>
      <c r="J94" s="2">
        <v>43312</v>
      </c>
      <c r="K94" t="s">
        <v>38</v>
      </c>
      <c r="L94" t="s">
        <v>52</v>
      </c>
      <c r="M94" s="1">
        <v>50000</v>
      </c>
      <c r="N94">
        <v>4255</v>
      </c>
      <c r="O94" t="s">
        <v>1090</v>
      </c>
      <c r="P94" t="s">
        <v>63</v>
      </c>
      <c r="R94">
        <v>237</v>
      </c>
      <c r="AC94" s="1">
        <v>101620</v>
      </c>
    </row>
    <row r="95" spans="1:32" x14ac:dyDescent="0.3">
      <c r="A95">
        <v>4126</v>
      </c>
      <c r="B95" s="1">
        <v>19500</v>
      </c>
      <c r="C95" t="s">
        <v>1017</v>
      </c>
      <c r="D95" s="1">
        <v>3139</v>
      </c>
      <c r="E95" s="1">
        <v>1837</v>
      </c>
      <c r="G95" t="s">
        <v>2065</v>
      </c>
      <c r="I95" s="1">
        <v>13800</v>
      </c>
      <c r="J95" s="2">
        <v>44409</v>
      </c>
      <c r="K95" t="s">
        <v>38</v>
      </c>
      <c r="L95" t="s">
        <v>47</v>
      </c>
      <c r="M95" s="1">
        <v>18000</v>
      </c>
      <c r="N95">
        <v>4126</v>
      </c>
      <c r="O95" t="s">
        <v>2066</v>
      </c>
      <c r="P95" t="s">
        <v>631</v>
      </c>
      <c r="R95">
        <v>2</v>
      </c>
      <c r="Z95" s="1">
        <v>5511</v>
      </c>
    </row>
    <row r="96" spans="1:32" x14ac:dyDescent="0.3">
      <c r="A96">
        <v>4202</v>
      </c>
      <c r="B96" s="1">
        <v>177000</v>
      </c>
      <c r="C96" t="s">
        <v>2067</v>
      </c>
      <c r="D96" s="1">
        <v>19094</v>
      </c>
      <c r="E96" s="1">
        <v>17121</v>
      </c>
      <c r="G96" t="s">
        <v>2068</v>
      </c>
      <c r="K96" t="s">
        <v>57</v>
      </c>
      <c r="L96" t="s">
        <v>52</v>
      </c>
      <c r="M96" s="1">
        <v>100000</v>
      </c>
      <c r="N96">
        <v>4202</v>
      </c>
      <c r="O96" t="s">
        <v>2069</v>
      </c>
      <c r="P96" t="s">
        <v>1141</v>
      </c>
      <c r="R96">
        <v>32</v>
      </c>
      <c r="S96">
        <v>30</v>
      </c>
      <c r="T96" s="2">
        <v>55437</v>
      </c>
      <c r="AD96" s="1">
        <v>173605</v>
      </c>
    </row>
    <row r="97" spans="1:32" x14ac:dyDescent="0.3">
      <c r="A97">
        <v>4201</v>
      </c>
      <c r="B97" s="1">
        <v>22500</v>
      </c>
      <c r="C97" t="s">
        <v>2070</v>
      </c>
      <c r="D97" s="1">
        <v>11106</v>
      </c>
      <c r="E97" t="s">
        <v>36</v>
      </c>
      <c r="G97" t="s">
        <v>1328</v>
      </c>
      <c r="K97" t="s">
        <v>114</v>
      </c>
      <c r="L97" t="s">
        <v>36</v>
      </c>
      <c r="M97" s="1">
        <v>15000</v>
      </c>
      <c r="N97">
        <v>4201</v>
      </c>
      <c r="O97" t="s">
        <v>2071</v>
      </c>
      <c r="P97" t="s">
        <v>807</v>
      </c>
      <c r="R97">
        <v>45</v>
      </c>
      <c r="S97">
        <v>10</v>
      </c>
      <c r="T97" s="2">
        <v>48130</v>
      </c>
      <c r="Y97" s="1">
        <v>15006</v>
      </c>
    </row>
    <row r="98" spans="1:32" x14ac:dyDescent="0.3">
      <c r="A98">
        <v>4015</v>
      </c>
      <c r="B98" s="1">
        <v>4000</v>
      </c>
      <c r="C98" t="s">
        <v>1383</v>
      </c>
      <c r="D98" s="1">
        <v>299</v>
      </c>
      <c r="E98" s="1">
        <v>807</v>
      </c>
      <c r="G98" t="s">
        <v>2058</v>
      </c>
      <c r="I98" s="1">
        <v>6500</v>
      </c>
      <c r="J98" s="2">
        <v>44357</v>
      </c>
      <c r="K98" t="s">
        <v>38</v>
      </c>
      <c r="L98" t="s">
        <v>47</v>
      </c>
      <c r="M98" s="1">
        <v>3000</v>
      </c>
      <c r="N98">
        <v>4015</v>
      </c>
      <c r="O98" t="s">
        <v>2072</v>
      </c>
      <c r="P98" t="s">
        <v>2073</v>
      </c>
      <c r="R98">
        <v>93</v>
      </c>
      <c r="AA98" s="1">
        <v>3377</v>
      </c>
    </row>
    <row r="99" spans="1:32" x14ac:dyDescent="0.3">
      <c r="A99">
        <v>4222</v>
      </c>
      <c r="B99" s="1">
        <v>40000</v>
      </c>
      <c r="C99" t="s">
        <v>2074</v>
      </c>
      <c r="D99" s="1">
        <v>23950</v>
      </c>
      <c r="E99" s="1">
        <v>13600</v>
      </c>
      <c r="G99" t="s">
        <v>41</v>
      </c>
      <c r="K99" t="s">
        <v>114</v>
      </c>
      <c r="L99" t="s">
        <v>42</v>
      </c>
      <c r="M99" s="1">
        <v>25000</v>
      </c>
      <c r="N99">
        <v>4222</v>
      </c>
      <c r="O99" t="s">
        <v>2038</v>
      </c>
      <c r="P99" t="s">
        <v>682</v>
      </c>
      <c r="R99">
        <v>19</v>
      </c>
      <c r="S99">
        <v>10</v>
      </c>
      <c r="T99" s="2">
        <v>48128</v>
      </c>
      <c r="U99" s="1">
        <v>49161</v>
      </c>
    </row>
    <row r="100" spans="1:32" x14ac:dyDescent="0.3">
      <c r="A100">
        <v>4218</v>
      </c>
      <c r="B100" s="1">
        <v>91000</v>
      </c>
      <c r="C100" t="s">
        <v>1453</v>
      </c>
      <c r="D100" s="1">
        <v>15664</v>
      </c>
      <c r="E100" s="1">
        <v>28217</v>
      </c>
      <c r="G100" t="s">
        <v>2075</v>
      </c>
      <c r="K100" t="s">
        <v>38</v>
      </c>
      <c r="L100" t="s">
        <v>42</v>
      </c>
      <c r="M100" s="1">
        <v>45000</v>
      </c>
      <c r="N100">
        <v>4218</v>
      </c>
      <c r="O100" t="s">
        <v>2076</v>
      </c>
      <c r="P100" t="s">
        <v>485</v>
      </c>
      <c r="R100">
        <v>43</v>
      </c>
      <c r="V100" s="1">
        <v>102711</v>
      </c>
    </row>
    <row r="101" spans="1:32" x14ac:dyDescent="0.3">
      <c r="A101">
        <v>4240</v>
      </c>
      <c r="B101" s="1">
        <v>37000</v>
      </c>
      <c r="C101" t="s">
        <v>237</v>
      </c>
      <c r="D101" s="1">
        <v>7977</v>
      </c>
      <c r="E101" s="1">
        <v>7391</v>
      </c>
      <c r="G101" t="s">
        <v>274</v>
      </c>
      <c r="K101" t="s">
        <v>114</v>
      </c>
      <c r="L101" t="s">
        <v>42</v>
      </c>
      <c r="M101" s="1">
        <v>25000</v>
      </c>
      <c r="N101">
        <v>4240</v>
      </c>
      <c r="O101" t="s">
        <v>2077</v>
      </c>
      <c r="P101" t="s">
        <v>94</v>
      </c>
      <c r="R101">
        <v>14</v>
      </c>
      <c r="S101">
        <v>10</v>
      </c>
      <c r="T101" s="2">
        <v>48128</v>
      </c>
      <c r="Z101" s="1">
        <v>24592</v>
      </c>
    </row>
    <row r="102" spans="1:32" x14ac:dyDescent="0.3">
      <c r="A102">
        <v>4239</v>
      </c>
      <c r="B102" s="1">
        <v>65000</v>
      </c>
      <c r="C102" t="s">
        <v>223</v>
      </c>
      <c r="D102" s="1">
        <v>12368</v>
      </c>
      <c r="E102" s="1">
        <v>15708</v>
      </c>
      <c r="G102" t="s">
        <v>1259</v>
      </c>
      <c r="K102" t="s">
        <v>114</v>
      </c>
      <c r="L102" t="s">
        <v>42</v>
      </c>
      <c r="M102" s="1">
        <v>45000</v>
      </c>
      <c r="N102">
        <v>4239</v>
      </c>
      <c r="O102" t="s">
        <v>2078</v>
      </c>
      <c r="R102">
        <v>8</v>
      </c>
      <c r="S102">
        <v>10</v>
      </c>
      <c r="T102" s="2">
        <v>48128</v>
      </c>
      <c r="Z102" s="1">
        <v>56426</v>
      </c>
    </row>
    <row r="103" spans="1:32" x14ac:dyDescent="0.3">
      <c r="A103">
        <v>4227</v>
      </c>
      <c r="B103" s="1">
        <v>80001</v>
      </c>
      <c r="C103" t="s">
        <v>2079</v>
      </c>
      <c r="D103" s="1">
        <v>17523</v>
      </c>
      <c r="E103" s="1">
        <v>26691</v>
      </c>
      <c r="G103" t="s">
        <v>742</v>
      </c>
      <c r="K103" t="s">
        <v>38</v>
      </c>
      <c r="L103" t="s">
        <v>52</v>
      </c>
      <c r="M103" s="1">
        <v>55000</v>
      </c>
      <c r="N103">
        <v>4227</v>
      </c>
      <c r="O103" t="s">
        <v>2080</v>
      </c>
      <c r="P103" t="s">
        <v>2081</v>
      </c>
      <c r="R103">
        <v>56</v>
      </c>
      <c r="AF103" s="1">
        <v>169361</v>
      </c>
    </row>
    <row r="104" spans="1:32" x14ac:dyDescent="0.3">
      <c r="A104">
        <v>4226</v>
      </c>
      <c r="B104" s="1">
        <v>327777</v>
      </c>
      <c r="C104" t="s">
        <v>2082</v>
      </c>
      <c r="D104" s="1">
        <v>46730</v>
      </c>
      <c r="E104" s="1">
        <v>60922</v>
      </c>
      <c r="G104" t="s">
        <v>325</v>
      </c>
      <c r="H104">
        <v>1</v>
      </c>
      <c r="K104" t="s">
        <v>38</v>
      </c>
      <c r="L104" t="s">
        <v>52</v>
      </c>
      <c r="M104" s="1">
        <v>145000</v>
      </c>
      <c r="N104">
        <v>4226</v>
      </c>
      <c r="O104" t="s">
        <v>2083</v>
      </c>
      <c r="P104" t="s">
        <v>482</v>
      </c>
      <c r="AF104" s="1">
        <v>487097</v>
      </c>
    </row>
    <row r="105" spans="1:32" x14ac:dyDescent="0.3">
      <c r="A105">
        <v>4133</v>
      </c>
      <c r="B105" s="1">
        <v>32609</v>
      </c>
      <c r="C105" t="s">
        <v>2084</v>
      </c>
      <c r="D105" s="1">
        <v>2605</v>
      </c>
      <c r="E105" s="1">
        <v>1993</v>
      </c>
      <c r="G105" t="s">
        <v>1212</v>
      </c>
      <c r="I105" s="1">
        <v>15000</v>
      </c>
      <c r="J105" s="2">
        <v>44365</v>
      </c>
      <c r="K105" t="s">
        <v>38</v>
      </c>
      <c r="L105" t="s">
        <v>42</v>
      </c>
      <c r="M105" s="1">
        <v>2004</v>
      </c>
      <c r="N105">
        <v>4133</v>
      </c>
      <c r="O105" t="s">
        <v>1608</v>
      </c>
      <c r="P105" t="s">
        <v>70</v>
      </c>
      <c r="R105">
        <v>9</v>
      </c>
      <c r="W105" s="1">
        <v>45665</v>
      </c>
    </row>
    <row r="106" spans="1:32" x14ac:dyDescent="0.3">
      <c r="A106">
        <v>3516</v>
      </c>
      <c r="B106" s="1">
        <v>11000</v>
      </c>
      <c r="C106" t="s">
        <v>657</v>
      </c>
      <c r="D106" s="1">
        <v>1611</v>
      </c>
      <c r="E106" s="1">
        <v>2185</v>
      </c>
      <c r="G106" t="s">
        <v>186</v>
      </c>
      <c r="I106" s="1">
        <v>11480</v>
      </c>
      <c r="J106" s="2">
        <v>43644</v>
      </c>
      <c r="K106" t="s">
        <v>114</v>
      </c>
      <c r="L106" t="s">
        <v>47</v>
      </c>
      <c r="M106" s="1">
        <v>10600</v>
      </c>
      <c r="N106">
        <v>3516</v>
      </c>
      <c r="O106" t="s">
        <v>2085</v>
      </c>
      <c r="P106" t="s">
        <v>2073</v>
      </c>
      <c r="R106">
        <v>10</v>
      </c>
      <c r="S106">
        <v>7.72</v>
      </c>
      <c r="T106" s="2">
        <v>47297</v>
      </c>
      <c r="AA106" s="1">
        <v>12264</v>
      </c>
    </row>
    <row r="107" spans="1:32" x14ac:dyDescent="0.3">
      <c r="A107">
        <v>4136</v>
      </c>
      <c r="B107" s="1">
        <v>20000</v>
      </c>
      <c r="C107" t="s">
        <v>1274</v>
      </c>
      <c r="D107" s="1">
        <v>2296</v>
      </c>
      <c r="E107" s="1">
        <v>1750</v>
      </c>
      <c r="G107" t="s">
        <v>2086</v>
      </c>
      <c r="I107" s="1">
        <v>18500</v>
      </c>
      <c r="J107" s="2">
        <v>44390</v>
      </c>
      <c r="K107" t="s">
        <v>38</v>
      </c>
      <c r="L107" t="s">
        <v>42</v>
      </c>
      <c r="M107" s="1">
        <v>2655</v>
      </c>
      <c r="N107">
        <v>4136</v>
      </c>
      <c r="O107" t="s">
        <v>2087</v>
      </c>
      <c r="R107">
        <v>8</v>
      </c>
      <c r="U107" s="1">
        <v>7952</v>
      </c>
    </row>
    <row r="108" spans="1:32" x14ac:dyDescent="0.3">
      <c r="A108">
        <v>3995</v>
      </c>
      <c r="B108" s="1">
        <v>9000</v>
      </c>
      <c r="C108" t="s">
        <v>2088</v>
      </c>
      <c r="D108" s="1">
        <v>508</v>
      </c>
      <c r="E108" s="1">
        <v>617</v>
      </c>
      <c r="G108" t="s">
        <v>2089</v>
      </c>
      <c r="H108">
        <v>1</v>
      </c>
      <c r="I108" s="1">
        <v>7150</v>
      </c>
      <c r="J108" s="2">
        <v>44211</v>
      </c>
      <c r="K108" t="s">
        <v>38</v>
      </c>
      <c r="L108" t="s">
        <v>47</v>
      </c>
      <c r="M108" s="1">
        <v>7150</v>
      </c>
      <c r="N108">
        <v>3995</v>
      </c>
      <c r="O108" t="s">
        <v>1828</v>
      </c>
      <c r="P108" t="s">
        <v>307</v>
      </c>
      <c r="W108" s="1">
        <v>6117</v>
      </c>
    </row>
    <row r="109" spans="1:32" x14ac:dyDescent="0.3">
      <c r="A109">
        <v>4221</v>
      </c>
      <c r="B109" s="1">
        <v>9000</v>
      </c>
      <c r="C109" t="s">
        <v>170</v>
      </c>
      <c r="D109" s="1">
        <v>1700</v>
      </c>
      <c r="E109" t="s">
        <v>36</v>
      </c>
      <c r="G109" t="s">
        <v>1334</v>
      </c>
      <c r="K109" t="s">
        <v>38</v>
      </c>
      <c r="L109" t="s">
        <v>47</v>
      </c>
      <c r="M109" s="1">
        <v>4000</v>
      </c>
      <c r="N109">
        <v>4221</v>
      </c>
      <c r="O109" t="s">
        <v>2090</v>
      </c>
      <c r="P109" t="s">
        <v>147</v>
      </c>
      <c r="R109">
        <v>4</v>
      </c>
      <c r="Y109" s="1">
        <v>15301</v>
      </c>
    </row>
    <row r="110" spans="1:32" x14ac:dyDescent="0.3">
      <c r="A110">
        <v>3932</v>
      </c>
      <c r="B110" s="1">
        <v>293000</v>
      </c>
      <c r="C110" t="s">
        <v>599</v>
      </c>
      <c r="D110" s="1">
        <v>56628</v>
      </c>
      <c r="E110" s="1">
        <v>74328</v>
      </c>
      <c r="G110" t="s">
        <v>2091</v>
      </c>
      <c r="I110" s="1">
        <v>228000</v>
      </c>
      <c r="J110" s="2">
        <v>42977</v>
      </c>
      <c r="K110" t="s">
        <v>38</v>
      </c>
      <c r="L110" t="s">
        <v>36</v>
      </c>
      <c r="N110">
        <v>3932</v>
      </c>
      <c r="O110" t="s">
        <v>2092</v>
      </c>
      <c r="P110" t="s">
        <v>482</v>
      </c>
      <c r="Q110" s="1">
        <v>621987</v>
      </c>
      <c r="R110">
        <v>9</v>
      </c>
    </row>
    <row r="111" spans="1:32" x14ac:dyDescent="0.3">
      <c r="A111">
        <v>4211</v>
      </c>
      <c r="B111" s="1">
        <v>21500</v>
      </c>
      <c r="C111" t="s">
        <v>1339</v>
      </c>
      <c r="D111" s="1">
        <v>4592</v>
      </c>
      <c r="E111" t="s">
        <v>36</v>
      </c>
      <c r="G111" t="s">
        <v>1298</v>
      </c>
      <c r="K111" t="s">
        <v>38</v>
      </c>
      <c r="L111" t="s">
        <v>42</v>
      </c>
      <c r="M111" s="1">
        <v>12000</v>
      </c>
      <c r="N111">
        <v>4211</v>
      </c>
      <c r="O111" t="s">
        <v>1524</v>
      </c>
      <c r="P111" t="s">
        <v>90</v>
      </c>
      <c r="R111">
        <v>11</v>
      </c>
      <c r="Y111" s="1">
        <v>9789</v>
      </c>
    </row>
    <row r="112" spans="1:32" x14ac:dyDescent="0.3">
      <c r="A112">
        <v>4188</v>
      </c>
      <c r="B112" s="1">
        <v>46000</v>
      </c>
      <c r="C112" t="s">
        <v>280</v>
      </c>
      <c r="D112" s="1">
        <v>10681</v>
      </c>
      <c r="E112" s="1">
        <v>11705</v>
      </c>
      <c r="G112" t="s">
        <v>1483</v>
      </c>
      <c r="K112" t="s">
        <v>38</v>
      </c>
      <c r="L112" t="s">
        <v>42</v>
      </c>
      <c r="M112" s="1">
        <v>30000</v>
      </c>
      <c r="N112">
        <v>4188</v>
      </c>
      <c r="O112" t="s">
        <v>2093</v>
      </c>
      <c r="P112" t="s">
        <v>188</v>
      </c>
      <c r="R112">
        <v>35</v>
      </c>
      <c r="Z112" s="1">
        <v>35116</v>
      </c>
    </row>
    <row r="113" spans="1:34" x14ac:dyDescent="0.3">
      <c r="A113">
        <v>4210</v>
      </c>
      <c r="B113" s="1">
        <v>14100</v>
      </c>
      <c r="C113" t="s">
        <v>2094</v>
      </c>
      <c r="D113" s="1">
        <v>4927</v>
      </c>
      <c r="E113" t="s">
        <v>36</v>
      </c>
      <c r="G113" t="s">
        <v>880</v>
      </c>
      <c r="H113">
        <v>1</v>
      </c>
      <c r="K113" t="s">
        <v>38</v>
      </c>
      <c r="L113" t="s">
        <v>42</v>
      </c>
      <c r="M113" s="1">
        <v>12662</v>
      </c>
      <c r="N113">
        <v>4210</v>
      </c>
      <c r="O113" t="s">
        <v>2095</v>
      </c>
      <c r="P113" t="s">
        <v>63</v>
      </c>
      <c r="AG113" s="1">
        <v>4927</v>
      </c>
    </row>
    <row r="114" spans="1:34" x14ac:dyDescent="0.3">
      <c r="A114">
        <v>4170</v>
      </c>
      <c r="B114" s="1">
        <v>20000</v>
      </c>
      <c r="C114" t="s">
        <v>2096</v>
      </c>
      <c r="D114" s="1">
        <v>3397</v>
      </c>
      <c r="E114" t="s">
        <v>36</v>
      </c>
      <c r="G114" t="s">
        <v>928</v>
      </c>
      <c r="K114" t="s">
        <v>38</v>
      </c>
      <c r="L114" t="s">
        <v>42</v>
      </c>
      <c r="M114" s="1">
        <v>15000</v>
      </c>
      <c r="N114">
        <v>4170</v>
      </c>
      <c r="O114" t="s">
        <v>1019</v>
      </c>
      <c r="P114" t="s">
        <v>1604</v>
      </c>
      <c r="R114">
        <v>31</v>
      </c>
      <c r="Z114" s="1">
        <v>5882</v>
      </c>
    </row>
    <row r="115" spans="1:34" x14ac:dyDescent="0.3">
      <c r="A115">
        <v>4013</v>
      </c>
      <c r="B115" s="1">
        <v>100000</v>
      </c>
      <c r="C115" t="s">
        <v>1919</v>
      </c>
      <c r="D115" s="1">
        <v>11746</v>
      </c>
      <c r="E115" s="1">
        <v>12522</v>
      </c>
      <c r="G115" t="s">
        <v>2097</v>
      </c>
      <c r="I115" s="1">
        <v>70000</v>
      </c>
      <c r="J115" s="2">
        <v>44065</v>
      </c>
      <c r="K115" t="s">
        <v>38</v>
      </c>
      <c r="L115" t="s">
        <v>42</v>
      </c>
      <c r="M115" s="1">
        <v>80000</v>
      </c>
      <c r="N115">
        <v>4013</v>
      </c>
      <c r="O115" t="s">
        <v>837</v>
      </c>
      <c r="P115" t="s">
        <v>504</v>
      </c>
      <c r="Q115" s="1">
        <v>141181</v>
      </c>
      <c r="R115">
        <v>3</v>
      </c>
    </row>
    <row r="116" spans="1:34" x14ac:dyDescent="0.3">
      <c r="A116">
        <v>4203</v>
      </c>
      <c r="B116" s="1">
        <v>12000</v>
      </c>
      <c r="C116" t="s">
        <v>2098</v>
      </c>
      <c r="D116" s="1">
        <v>1203</v>
      </c>
      <c r="E116" t="s">
        <v>36</v>
      </c>
      <c r="G116" t="s">
        <v>2099</v>
      </c>
      <c r="K116" t="s">
        <v>38</v>
      </c>
      <c r="L116" t="s">
        <v>36</v>
      </c>
      <c r="M116" s="1">
        <v>4000</v>
      </c>
      <c r="N116">
        <v>4203</v>
      </c>
      <c r="O116" t="s">
        <v>2100</v>
      </c>
      <c r="P116" t="s">
        <v>465</v>
      </c>
      <c r="R116">
        <v>15</v>
      </c>
      <c r="AG116" s="1">
        <v>1203</v>
      </c>
    </row>
    <row r="117" spans="1:34" x14ac:dyDescent="0.3">
      <c r="A117">
        <v>3985</v>
      </c>
      <c r="B117" s="1">
        <v>19500</v>
      </c>
      <c r="C117" t="s">
        <v>628</v>
      </c>
      <c r="D117" s="1">
        <v>1890</v>
      </c>
      <c r="E117" s="1">
        <v>2003</v>
      </c>
      <c r="G117" t="s">
        <v>2101</v>
      </c>
      <c r="I117" s="1">
        <v>10000</v>
      </c>
      <c r="J117" s="2">
        <v>44225</v>
      </c>
      <c r="K117" t="s">
        <v>38</v>
      </c>
      <c r="L117" t="s">
        <v>42</v>
      </c>
      <c r="M117" s="1">
        <v>18000</v>
      </c>
      <c r="N117">
        <v>3985</v>
      </c>
      <c r="O117" t="s">
        <v>2102</v>
      </c>
      <c r="P117" t="s">
        <v>334</v>
      </c>
      <c r="R117">
        <v>19</v>
      </c>
      <c r="AF117" s="1">
        <v>18383</v>
      </c>
    </row>
    <row r="118" spans="1:34" x14ac:dyDescent="0.3">
      <c r="A118">
        <v>4062</v>
      </c>
      <c r="B118" s="1">
        <v>12500</v>
      </c>
      <c r="C118" t="s">
        <v>2103</v>
      </c>
      <c r="D118" s="1">
        <v>2225</v>
      </c>
      <c r="E118" s="1">
        <v>2947</v>
      </c>
      <c r="G118" t="s">
        <v>1154</v>
      </c>
      <c r="H118">
        <v>1</v>
      </c>
      <c r="I118" s="1">
        <v>8900</v>
      </c>
      <c r="J118" s="2">
        <v>44392</v>
      </c>
      <c r="K118" t="s">
        <v>114</v>
      </c>
      <c r="L118" t="s">
        <v>47</v>
      </c>
      <c r="M118" s="1">
        <v>2225</v>
      </c>
      <c r="N118">
        <v>4062</v>
      </c>
      <c r="O118" t="s">
        <v>2104</v>
      </c>
      <c r="P118" t="s">
        <v>469</v>
      </c>
      <c r="S118">
        <v>7.9</v>
      </c>
      <c r="T118" s="2">
        <v>47342</v>
      </c>
      <c r="V118" s="1">
        <v>10650</v>
      </c>
    </row>
    <row r="119" spans="1:34" x14ac:dyDescent="0.3">
      <c r="A119">
        <v>4191</v>
      </c>
      <c r="B119" s="1">
        <v>10000</v>
      </c>
      <c r="C119" t="s">
        <v>2105</v>
      </c>
      <c r="D119" s="1">
        <v>2463</v>
      </c>
      <c r="E119" s="1">
        <v>2321</v>
      </c>
      <c r="G119" t="s">
        <v>1948</v>
      </c>
      <c r="K119" t="s">
        <v>38</v>
      </c>
      <c r="L119" t="s">
        <v>36</v>
      </c>
      <c r="M119" s="1">
        <v>2463</v>
      </c>
      <c r="N119">
        <v>4191</v>
      </c>
      <c r="O119" t="s">
        <v>2106</v>
      </c>
      <c r="P119" t="s">
        <v>63</v>
      </c>
      <c r="R119">
        <v>8</v>
      </c>
      <c r="Z119" s="1">
        <v>6962</v>
      </c>
    </row>
    <row r="120" spans="1:34" x14ac:dyDescent="0.3">
      <c r="A120">
        <v>4169</v>
      </c>
      <c r="B120" s="1">
        <v>7500</v>
      </c>
      <c r="C120" t="s">
        <v>2107</v>
      </c>
      <c r="D120" s="1">
        <v>1704</v>
      </c>
      <c r="E120" s="1">
        <v>918</v>
      </c>
      <c r="G120" t="s">
        <v>2108</v>
      </c>
      <c r="K120" t="s">
        <v>38</v>
      </c>
      <c r="L120" t="s">
        <v>36</v>
      </c>
      <c r="M120" s="1">
        <v>5100</v>
      </c>
      <c r="N120">
        <v>4169</v>
      </c>
      <c r="O120" t="s">
        <v>1108</v>
      </c>
      <c r="P120" t="s">
        <v>682</v>
      </c>
      <c r="R120">
        <v>50</v>
      </c>
      <c r="Z120" s="1">
        <v>2755</v>
      </c>
    </row>
    <row r="121" spans="1:34" x14ac:dyDescent="0.3">
      <c r="A121">
        <v>4083</v>
      </c>
      <c r="B121" s="1">
        <v>196000</v>
      </c>
      <c r="C121" t="s">
        <v>2109</v>
      </c>
      <c r="D121" s="1">
        <v>26718</v>
      </c>
      <c r="E121" s="1">
        <v>25349</v>
      </c>
      <c r="G121" t="s">
        <v>2110</v>
      </c>
      <c r="K121" t="s">
        <v>38</v>
      </c>
      <c r="L121" t="s">
        <v>52</v>
      </c>
      <c r="M121" s="1">
        <v>171000</v>
      </c>
      <c r="N121">
        <v>4083</v>
      </c>
      <c r="O121" t="s">
        <v>2111</v>
      </c>
      <c r="P121" t="s">
        <v>214</v>
      </c>
      <c r="R121">
        <v>98</v>
      </c>
      <c r="V121" s="1">
        <v>85349</v>
      </c>
    </row>
    <row r="122" spans="1:34" x14ac:dyDescent="0.3">
      <c r="A122">
        <v>4164</v>
      </c>
      <c r="B122" s="1">
        <v>100000</v>
      </c>
      <c r="C122" t="s">
        <v>181</v>
      </c>
      <c r="D122" s="1">
        <v>14157</v>
      </c>
      <c r="E122" s="1">
        <v>11463</v>
      </c>
      <c r="G122" t="s">
        <v>2112</v>
      </c>
      <c r="K122" t="s">
        <v>38</v>
      </c>
      <c r="L122" t="s">
        <v>42</v>
      </c>
      <c r="M122" s="1">
        <v>70000</v>
      </c>
      <c r="N122">
        <v>4164</v>
      </c>
      <c r="O122" t="s">
        <v>1571</v>
      </c>
      <c r="P122" t="s">
        <v>356</v>
      </c>
      <c r="R122">
        <v>52</v>
      </c>
      <c r="AA122" s="1">
        <v>48353</v>
      </c>
    </row>
    <row r="123" spans="1:34" x14ac:dyDescent="0.3">
      <c r="A123">
        <v>3081</v>
      </c>
      <c r="B123" s="1">
        <v>75000</v>
      </c>
      <c r="C123" t="s">
        <v>2113</v>
      </c>
      <c r="D123" s="1">
        <v>4062</v>
      </c>
      <c r="E123" s="1">
        <v>5147</v>
      </c>
      <c r="G123" t="s">
        <v>2114</v>
      </c>
      <c r="I123" s="1">
        <v>76000</v>
      </c>
      <c r="J123" s="2">
        <v>43312</v>
      </c>
      <c r="K123" t="s">
        <v>38</v>
      </c>
      <c r="L123" t="s">
        <v>42</v>
      </c>
      <c r="M123" s="1">
        <v>32598</v>
      </c>
      <c r="N123">
        <v>3081</v>
      </c>
      <c r="O123" t="s">
        <v>2115</v>
      </c>
      <c r="P123" t="s">
        <v>2116</v>
      </c>
      <c r="Q123" s="1">
        <v>91966</v>
      </c>
      <c r="R123">
        <v>35</v>
      </c>
    </row>
    <row r="124" spans="1:34" x14ac:dyDescent="0.3">
      <c r="A124">
        <v>4166</v>
      </c>
      <c r="B124" s="1">
        <v>3750</v>
      </c>
      <c r="C124" t="s">
        <v>1239</v>
      </c>
      <c r="D124" s="1">
        <v>596</v>
      </c>
      <c r="E124" s="1">
        <v>543</v>
      </c>
      <c r="G124" t="s">
        <v>2117</v>
      </c>
      <c r="K124" t="s">
        <v>38</v>
      </c>
      <c r="L124" t="s">
        <v>36</v>
      </c>
      <c r="M124" s="1">
        <v>596</v>
      </c>
      <c r="N124">
        <v>4166</v>
      </c>
      <c r="O124" t="s">
        <v>2030</v>
      </c>
      <c r="R124">
        <v>2</v>
      </c>
      <c r="AC124" s="1">
        <v>2862</v>
      </c>
    </row>
    <row r="125" spans="1:34" x14ac:dyDescent="0.3">
      <c r="A125">
        <v>4165</v>
      </c>
      <c r="B125" s="1">
        <v>7750</v>
      </c>
      <c r="C125" t="s">
        <v>71</v>
      </c>
      <c r="D125" s="1">
        <v>1000</v>
      </c>
      <c r="E125" s="1">
        <v>1252</v>
      </c>
      <c r="G125" t="s">
        <v>861</v>
      </c>
      <c r="K125" t="s">
        <v>38</v>
      </c>
      <c r="L125" t="s">
        <v>47</v>
      </c>
      <c r="M125" s="1">
        <v>1000</v>
      </c>
      <c r="N125">
        <v>4165</v>
      </c>
      <c r="O125" t="s">
        <v>2118</v>
      </c>
      <c r="R125">
        <v>4</v>
      </c>
      <c r="AC125" s="1">
        <v>5314</v>
      </c>
    </row>
    <row r="126" spans="1:34" x14ac:dyDescent="0.3">
      <c r="A126">
        <v>4152</v>
      </c>
      <c r="B126" s="1">
        <v>12500</v>
      </c>
      <c r="C126" t="s">
        <v>792</v>
      </c>
      <c r="D126" s="1">
        <v>2940</v>
      </c>
      <c r="E126" t="s">
        <v>36</v>
      </c>
      <c r="G126" t="s">
        <v>489</v>
      </c>
      <c r="K126" t="s">
        <v>57</v>
      </c>
      <c r="L126" t="s">
        <v>42</v>
      </c>
      <c r="M126" s="1">
        <v>2940</v>
      </c>
      <c r="N126">
        <v>4152</v>
      </c>
      <c r="O126" t="s">
        <v>2119</v>
      </c>
      <c r="R126">
        <v>2</v>
      </c>
      <c r="S126">
        <v>30</v>
      </c>
      <c r="T126" s="2">
        <v>55399</v>
      </c>
      <c r="AG126" s="1">
        <v>4321</v>
      </c>
    </row>
    <row r="127" spans="1:34" x14ac:dyDescent="0.3">
      <c r="A127">
        <v>4027</v>
      </c>
      <c r="B127" s="1">
        <v>14000</v>
      </c>
      <c r="C127" t="s">
        <v>2120</v>
      </c>
      <c r="D127" s="1">
        <v>1010</v>
      </c>
      <c r="E127" s="1">
        <v>1167</v>
      </c>
      <c r="G127" t="s">
        <v>2121</v>
      </c>
      <c r="H127">
        <v>1</v>
      </c>
      <c r="I127" s="1">
        <v>13000</v>
      </c>
      <c r="J127" s="2">
        <v>44244</v>
      </c>
      <c r="K127" t="s">
        <v>38</v>
      </c>
      <c r="L127" t="s">
        <v>47</v>
      </c>
      <c r="M127" s="1">
        <v>14000</v>
      </c>
      <c r="N127">
        <v>4027</v>
      </c>
      <c r="O127" t="s">
        <v>2122</v>
      </c>
      <c r="P127" t="s">
        <v>307</v>
      </c>
      <c r="AH127" s="1">
        <v>22022</v>
      </c>
    </row>
    <row r="128" spans="1:34" x14ac:dyDescent="0.3">
      <c r="A128">
        <v>4130</v>
      </c>
      <c r="B128" s="1">
        <v>26000</v>
      </c>
      <c r="C128" t="s">
        <v>2123</v>
      </c>
      <c r="D128" s="1">
        <v>4279</v>
      </c>
      <c r="E128" s="1">
        <v>4143</v>
      </c>
      <c r="G128" t="s">
        <v>288</v>
      </c>
      <c r="I128" s="1">
        <v>16500</v>
      </c>
      <c r="J128" s="2">
        <v>44337</v>
      </c>
      <c r="K128" t="s">
        <v>38</v>
      </c>
      <c r="L128" t="s">
        <v>36</v>
      </c>
      <c r="M128" s="1">
        <v>4279</v>
      </c>
      <c r="N128">
        <v>4130</v>
      </c>
      <c r="P128" t="s">
        <v>383</v>
      </c>
      <c r="R128">
        <v>312</v>
      </c>
      <c r="AA128" s="1">
        <v>19027</v>
      </c>
    </row>
    <row r="129" spans="1:35" x14ac:dyDescent="0.3">
      <c r="A129">
        <v>4106</v>
      </c>
      <c r="B129" s="1">
        <v>100000</v>
      </c>
      <c r="C129" t="s">
        <v>2124</v>
      </c>
      <c r="D129" s="1">
        <v>16544</v>
      </c>
      <c r="E129" s="1">
        <v>58687</v>
      </c>
      <c r="G129" t="s">
        <v>1259</v>
      </c>
      <c r="H129">
        <v>1</v>
      </c>
      <c r="K129" t="s">
        <v>38</v>
      </c>
      <c r="L129" t="s">
        <v>42</v>
      </c>
      <c r="M129" s="1">
        <v>45000</v>
      </c>
      <c r="N129">
        <v>4106</v>
      </c>
      <c r="O129" t="s">
        <v>2125</v>
      </c>
      <c r="P129" t="s">
        <v>465</v>
      </c>
      <c r="V129" s="1">
        <v>176539</v>
      </c>
    </row>
    <row r="130" spans="1:35" x14ac:dyDescent="0.3">
      <c r="A130">
        <v>4078</v>
      </c>
      <c r="B130" s="1">
        <v>50000</v>
      </c>
      <c r="C130" t="s">
        <v>117</v>
      </c>
      <c r="D130" s="1">
        <v>7355</v>
      </c>
      <c r="E130" s="1">
        <v>5568</v>
      </c>
      <c r="G130" t="s">
        <v>2126</v>
      </c>
      <c r="K130" t="s">
        <v>38</v>
      </c>
      <c r="L130" t="s">
        <v>42</v>
      </c>
      <c r="M130" s="1">
        <v>15000</v>
      </c>
      <c r="N130">
        <v>4078</v>
      </c>
      <c r="O130" t="s">
        <v>1901</v>
      </c>
      <c r="R130">
        <v>3</v>
      </c>
      <c r="V130" s="1">
        <v>22174</v>
      </c>
    </row>
    <row r="131" spans="1:35" x14ac:dyDescent="0.3">
      <c r="A131">
        <v>4098</v>
      </c>
      <c r="B131" s="1">
        <v>35000</v>
      </c>
      <c r="C131" t="s">
        <v>2127</v>
      </c>
      <c r="D131" s="1">
        <v>25821</v>
      </c>
      <c r="E131" t="s">
        <v>36</v>
      </c>
      <c r="G131" t="s">
        <v>489</v>
      </c>
      <c r="K131" t="s">
        <v>57</v>
      </c>
      <c r="L131" t="s">
        <v>36</v>
      </c>
      <c r="M131" s="1">
        <v>20000</v>
      </c>
      <c r="N131">
        <v>4098</v>
      </c>
      <c r="O131" t="s">
        <v>1358</v>
      </c>
      <c r="P131" t="s">
        <v>147</v>
      </c>
      <c r="R131">
        <v>2</v>
      </c>
      <c r="S131">
        <v>30</v>
      </c>
      <c r="T131" s="2">
        <v>55390</v>
      </c>
      <c r="AG131" s="1">
        <v>25828</v>
      </c>
    </row>
    <row r="132" spans="1:35" x14ac:dyDescent="0.3">
      <c r="A132">
        <v>4103</v>
      </c>
      <c r="B132" s="1">
        <v>22500</v>
      </c>
      <c r="C132" t="s">
        <v>473</v>
      </c>
      <c r="D132" s="1">
        <v>2745</v>
      </c>
      <c r="E132" s="1">
        <v>1997</v>
      </c>
      <c r="G132" t="s">
        <v>2128</v>
      </c>
      <c r="K132" t="s">
        <v>38</v>
      </c>
      <c r="L132" t="s">
        <v>42</v>
      </c>
      <c r="M132" s="1">
        <v>9000</v>
      </c>
      <c r="N132">
        <v>4103</v>
      </c>
      <c r="O132" t="s">
        <v>1013</v>
      </c>
      <c r="R132">
        <v>66</v>
      </c>
      <c r="V132" s="1">
        <v>9863</v>
      </c>
    </row>
    <row r="133" spans="1:35" x14ac:dyDescent="0.3">
      <c r="A133">
        <v>4102</v>
      </c>
      <c r="B133" s="1">
        <v>8000</v>
      </c>
      <c r="C133" t="s">
        <v>2129</v>
      </c>
      <c r="D133" s="1">
        <v>995</v>
      </c>
      <c r="E133" s="1">
        <v>1409</v>
      </c>
      <c r="G133" t="s">
        <v>1924</v>
      </c>
      <c r="K133" t="s">
        <v>38</v>
      </c>
      <c r="L133" t="s">
        <v>47</v>
      </c>
      <c r="M133" s="1">
        <v>995</v>
      </c>
      <c r="N133">
        <v>4102</v>
      </c>
      <c r="O133" t="s">
        <v>2130</v>
      </c>
      <c r="P133" t="s">
        <v>63</v>
      </c>
      <c r="R133">
        <v>12</v>
      </c>
      <c r="U133" s="1">
        <v>10499</v>
      </c>
    </row>
    <row r="134" spans="1:35" x14ac:dyDescent="0.3">
      <c r="A134">
        <v>4014</v>
      </c>
      <c r="B134" s="1">
        <v>10000</v>
      </c>
      <c r="C134" t="s">
        <v>1606</v>
      </c>
      <c r="D134" s="1">
        <v>2212</v>
      </c>
      <c r="E134" s="1">
        <v>1981</v>
      </c>
      <c r="G134" t="s">
        <v>340</v>
      </c>
      <c r="I134" s="1">
        <v>8280</v>
      </c>
      <c r="J134" s="2">
        <v>44361</v>
      </c>
      <c r="K134" t="s">
        <v>38</v>
      </c>
      <c r="L134" t="s">
        <v>47</v>
      </c>
      <c r="M134" s="1">
        <v>8500</v>
      </c>
      <c r="N134">
        <v>4014</v>
      </c>
      <c r="O134" t="s">
        <v>2131</v>
      </c>
      <c r="P134" t="s">
        <v>1300</v>
      </c>
      <c r="R134">
        <v>31</v>
      </c>
      <c r="AF134" s="1">
        <v>8704</v>
      </c>
    </row>
    <row r="135" spans="1:35" x14ac:dyDescent="0.3">
      <c r="A135">
        <v>4097</v>
      </c>
      <c r="B135" s="1">
        <v>17500</v>
      </c>
      <c r="C135" t="s">
        <v>2132</v>
      </c>
      <c r="D135" s="1">
        <v>1481</v>
      </c>
      <c r="E135" s="1">
        <v>1945</v>
      </c>
      <c r="G135" t="s">
        <v>1852</v>
      </c>
      <c r="K135" t="s">
        <v>38</v>
      </c>
      <c r="L135" t="s">
        <v>42</v>
      </c>
      <c r="M135" s="1">
        <v>1481</v>
      </c>
      <c r="N135">
        <v>4097</v>
      </c>
      <c r="O135" t="s">
        <v>85</v>
      </c>
      <c r="P135" t="s">
        <v>1195</v>
      </c>
      <c r="Q135" s="1">
        <v>12378</v>
      </c>
      <c r="R135">
        <v>58</v>
      </c>
    </row>
    <row r="136" spans="1:35" x14ac:dyDescent="0.3">
      <c r="A136">
        <v>4093</v>
      </c>
      <c r="B136" s="1">
        <v>142500</v>
      </c>
      <c r="C136" t="s">
        <v>2133</v>
      </c>
      <c r="D136" s="1">
        <v>23051</v>
      </c>
      <c r="E136" s="1">
        <v>28586</v>
      </c>
      <c r="G136" t="s">
        <v>2134</v>
      </c>
      <c r="K136" t="s">
        <v>38</v>
      </c>
      <c r="L136" t="s">
        <v>52</v>
      </c>
      <c r="M136" s="1">
        <v>75000</v>
      </c>
      <c r="N136">
        <v>4093</v>
      </c>
      <c r="O136" t="s">
        <v>2135</v>
      </c>
      <c r="R136">
        <v>27</v>
      </c>
      <c r="AF136" s="1">
        <v>163625</v>
      </c>
    </row>
    <row r="137" spans="1:35" x14ac:dyDescent="0.3">
      <c r="A137">
        <v>4086</v>
      </c>
      <c r="B137" s="1">
        <v>50000</v>
      </c>
      <c r="C137" t="s">
        <v>2136</v>
      </c>
      <c r="D137" s="1">
        <v>5588</v>
      </c>
      <c r="E137" s="1">
        <v>7172</v>
      </c>
      <c r="G137" t="s">
        <v>2137</v>
      </c>
      <c r="K137" t="s">
        <v>38</v>
      </c>
      <c r="L137" t="s">
        <v>42</v>
      </c>
      <c r="M137" s="1">
        <v>15000</v>
      </c>
      <c r="N137">
        <v>4086</v>
      </c>
      <c r="O137" t="s">
        <v>1013</v>
      </c>
      <c r="R137">
        <v>58</v>
      </c>
      <c r="V137" s="1">
        <v>30744</v>
      </c>
    </row>
    <row r="138" spans="1:35" x14ac:dyDescent="0.3">
      <c r="A138">
        <v>4096</v>
      </c>
      <c r="B138" s="1">
        <v>42000</v>
      </c>
      <c r="C138" t="s">
        <v>2138</v>
      </c>
      <c r="D138" s="1">
        <v>4557</v>
      </c>
      <c r="E138" s="1">
        <v>4429</v>
      </c>
      <c r="G138" t="s">
        <v>2139</v>
      </c>
      <c r="K138" t="s">
        <v>38</v>
      </c>
      <c r="L138" t="s">
        <v>42</v>
      </c>
      <c r="M138" s="1">
        <v>15000</v>
      </c>
      <c r="N138">
        <v>4096</v>
      </c>
      <c r="O138" t="s">
        <v>1901</v>
      </c>
      <c r="R138">
        <v>6</v>
      </c>
      <c r="AI138" s="1">
        <v>61459</v>
      </c>
    </row>
    <row r="139" spans="1:35" x14ac:dyDescent="0.3">
      <c r="A139">
        <v>4095</v>
      </c>
      <c r="B139" s="1">
        <v>160000</v>
      </c>
      <c r="C139" t="s">
        <v>700</v>
      </c>
      <c r="D139" s="1">
        <v>34565</v>
      </c>
      <c r="E139" s="1">
        <v>53448</v>
      </c>
      <c r="G139" t="s">
        <v>2140</v>
      </c>
      <c r="K139" t="s">
        <v>114</v>
      </c>
      <c r="L139" t="s">
        <v>52</v>
      </c>
      <c r="M139" s="1">
        <v>90000</v>
      </c>
      <c r="N139">
        <v>4095</v>
      </c>
      <c r="O139" t="s">
        <v>2141</v>
      </c>
      <c r="P139" t="s">
        <v>63</v>
      </c>
      <c r="R139">
        <v>93</v>
      </c>
      <c r="S139">
        <v>10</v>
      </c>
      <c r="T139" s="2">
        <v>48084</v>
      </c>
      <c r="Z139" s="1">
        <v>160343</v>
      </c>
    </row>
    <row r="140" spans="1:35" x14ac:dyDescent="0.3">
      <c r="A140">
        <v>4039</v>
      </c>
      <c r="B140" s="1">
        <v>230000</v>
      </c>
      <c r="C140" t="s">
        <v>304</v>
      </c>
      <c r="D140" s="1">
        <v>50112</v>
      </c>
      <c r="E140" s="1">
        <v>29722</v>
      </c>
      <c r="G140" t="s">
        <v>2142</v>
      </c>
      <c r="K140" t="s">
        <v>38</v>
      </c>
      <c r="L140" t="s">
        <v>52</v>
      </c>
      <c r="M140" s="1">
        <v>50099</v>
      </c>
      <c r="N140">
        <v>4039</v>
      </c>
      <c r="O140" t="s">
        <v>2143</v>
      </c>
      <c r="P140" t="s">
        <v>184</v>
      </c>
      <c r="R140">
        <v>90</v>
      </c>
      <c r="V140" s="1">
        <v>110379</v>
      </c>
    </row>
    <row r="141" spans="1:35" x14ac:dyDescent="0.3">
      <c r="A141">
        <v>4094</v>
      </c>
      <c r="B141" s="1">
        <v>17500</v>
      </c>
      <c r="C141" t="s">
        <v>215</v>
      </c>
      <c r="D141" s="1">
        <v>1914</v>
      </c>
      <c r="E141" s="1">
        <v>3214</v>
      </c>
      <c r="G141" t="s">
        <v>2144</v>
      </c>
      <c r="K141" t="s">
        <v>38</v>
      </c>
      <c r="L141" t="s">
        <v>42</v>
      </c>
      <c r="M141" s="1">
        <v>6000</v>
      </c>
      <c r="N141">
        <v>4094</v>
      </c>
      <c r="O141" t="s">
        <v>1110</v>
      </c>
      <c r="R141">
        <v>6</v>
      </c>
      <c r="V141" s="1">
        <v>16433</v>
      </c>
    </row>
    <row r="142" spans="1:35" x14ac:dyDescent="0.3">
      <c r="A142">
        <v>3827</v>
      </c>
      <c r="B142" s="1">
        <v>49145</v>
      </c>
      <c r="C142" t="s">
        <v>577</v>
      </c>
      <c r="D142" s="1">
        <v>7938</v>
      </c>
      <c r="E142" s="1">
        <v>8815</v>
      </c>
      <c r="G142" t="s">
        <v>2145</v>
      </c>
      <c r="I142" s="1">
        <v>55000</v>
      </c>
      <c r="J142" s="2">
        <v>44076</v>
      </c>
      <c r="K142" t="s">
        <v>114</v>
      </c>
      <c r="L142" t="s">
        <v>42</v>
      </c>
      <c r="M142" s="1">
        <v>8345</v>
      </c>
      <c r="N142">
        <v>3827</v>
      </c>
      <c r="O142" t="s">
        <v>2146</v>
      </c>
      <c r="P142" t="s">
        <v>2019</v>
      </c>
      <c r="R142">
        <v>15</v>
      </c>
      <c r="S142">
        <v>9.0299999999999994</v>
      </c>
      <c r="T142" s="2">
        <v>47728</v>
      </c>
      <c r="AH142" s="1">
        <v>309567</v>
      </c>
    </row>
    <row r="143" spans="1:35" x14ac:dyDescent="0.3">
      <c r="A143">
        <v>4084</v>
      </c>
      <c r="B143" s="1">
        <v>25000</v>
      </c>
      <c r="C143" t="s">
        <v>420</v>
      </c>
      <c r="D143" s="1">
        <v>3882</v>
      </c>
      <c r="E143" s="1">
        <v>7310</v>
      </c>
      <c r="G143" t="s">
        <v>2147</v>
      </c>
      <c r="K143" t="s">
        <v>38</v>
      </c>
      <c r="L143" t="s">
        <v>42</v>
      </c>
      <c r="M143" s="1">
        <v>15000</v>
      </c>
      <c r="N143">
        <v>4084</v>
      </c>
      <c r="O143" t="s">
        <v>2148</v>
      </c>
      <c r="P143" t="s">
        <v>232</v>
      </c>
      <c r="R143">
        <v>20</v>
      </c>
      <c r="Z143" s="1">
        <v>24687</v>
      </c>
    </row>
    <row r="144" spans="1:35" x14ac:dyDescent="0.3">
      <c r="A144">
        <v>4090</v>
      </c>
      <c r="B144" s="1">
        <v>35000</v>
      </c>
      <c r="C144" t="s">
        <v>2149</v>
      </c>
      <c r="D144" s="1">
        <v>4301</v>
      </c>
      <c r="E144" s="1">
        <v>4578</v>
      </c>
      <c r="G144" t="s">
        <v>2150</v>
      </c>
      <c r="K144" t="s">
        <v>38</v>
      </c>
      <c r="L144" t="s">
        <v>42</v>
      </c>
      <c r="M144" s="1">
        <v>12000</v>
      </c>
      <c r="N144">
        <v>4090</v>
      </c>
      <c r="O144" t="s">
        <v>2151</v>
      </c>
      <c r="P144" t="s">
        <v>63</v>
      </c>
      <c r="R144">
        <v>52</v>
      </c>
      <c r="AH144" s="1">
        <v>89372</v>
      </c>
    </row>
    <row r="145" spans="1:34" x14ac:dyDescent="0.3">
      <c r="A145">
        <v>4081</v>
      </c>
      <c r="B145" s="1">
        <v>275000</v>
      </c>
      <c r="C145" t="s">
        <v>2079</v>
      </c>
      <c r="D145" s="1">
        <v>60172</v>
      </c>
      <c r="E145" s="1">
        <v>79103</v>
      </c>
      <c r="G145" t="s">
        <v>2152</v>
      </c>
      <c r="K145" t="s">
        <v>114</v>
      </c>
      <c r="L145" t="s">
        <v>52</v>
      </c>
      <c r="M145" s="1">
        <v>120000</v>
      </c>
      <c r="N145">
        <v>4081</v>
      </c>
      <c r="O145" t="s">
        <v>2153</v>
      </c>
      <c r="P145" t="s">
        <v>94</v>
      </c>
      <c r="R145">
        <v>80</v>
      </c>
      <c r="S145">
        <v>10</v>
      </c>
      <c r="T145" s="2">
        <v>48080</v>
      </c>
      <c r="W145" s="1">
        <v>424266</v>
      </c>
    </row>
    <row r="146" spans="1:34" x14ac:dyDescent="0.3">
      <c r="A146">
        <v>4069</v>
      </c>
      <c r="B146" s="1">
        <v>17950</v>
      </c>
      <c r="C146" t="s">
        <v>1202</v>
      </c>
      <c r="D146" s="1">
        <v>2817</v>
      </c>
      <c r="E146" t="s">
        <v>36</v>
      </c>
      <c r="G146" t="s">
        <v>1564</v>
      </c>
      <c r="K146" t="s">
        <v>38</v>
      </c>
      <c r="L146" t="s">
        <v>42</v>
      </c>
      <c r="M146" s="1">
        <v>7500</v>
      </c>
      <c r="N146">
        <v>4069</v>
      </c>
      <c r="O146" t="s">
        <v>1265</v>
      </c>
      <c r="P146" t="s">
        <v>458</v>
      </c>
      <c r="R146">
        <v>5</v>
      </c>
      <c r="Z146" s="1">
        <v>3440</v>
      </c>
    </row>
    <row r="147" spans="1:34" x14ac:dyDescent="0.3">
      <c r="A147">
        <v>3969</v>
      </c>
      <c r="B147" s="1">
        <v>7500</v>
      </c>
      <c r="C147" t="s">
        <v>2154</v>
      </c>
      <c r="D147" s="1">
        <v>1448</v>
      </c>
      <c r="E147" s="1">
        <v>1023</v>
      </c>
      <c r="G147" t="s">
        <v>2155</v>
      </c>
      <c r="I147" s="1">
        <v>6750</v>
      </c>
      <c r="J147" s="2">
        <v>44249</v>
      </c>
      <c r="K147" t="s">
        <v>114</v>
      </c>
      <c r="L147" t="s">
        <v>47</v>
      </c>
      <c r="M147" s="1">
        <v>7500</v>
      </c>
      <c r="N147">
        <v>3969</v>
      </c>
      <c r="O147" t="s">
        <v>2156</v>
      </c>
      <c r="P147" t="s">
        <v>398</v>
      </c>
      <c r="R147">
        <v>3</v>
      </c>
      <c r="S147">
        <v>7.44</v>
      </c>
      <c r="T147" s="2">
        <v>47146</v>
      </c>
      <c r="AH147" s="1">
        <v>11561</v>
      </c>
    </row>
    <row r="148" spans="1:34" x14ac:dyDescent="0.3">
      <c r="A148">
        <v>4061</v>
      </c>
      <c r="B148" s="1">
        <v>175000</v>
      </c>
      <c r="C148" t="s">
        <v>2157</v>
      </c>
      <c r="D148" s="1">
        <v>16140</v>
      </c>
      <c r="E148" s="1">
        <v>14994</v>
      </c>
      <c r="G148" t="s">
        <v>2158</v>
      </c>
      <c r="K148" t="s">
        <v>38</v>
      </c>
      <c r="L148" t="s">
        <v>52</v>
      </c>
      <c r="M148" s="1">
        <v>125000</v>
      </c>
      <c r="N148">
        <v>4061</v>
      </c>
      <c r="O148" t="s">
        <v>583</v>
      </c>
      <c r="P148" t="s">
        <v>814</v>
      </c>
      <c r="R148">
        <v>192</v>
      </c>
      <c r="AD148" s="1">
        <v>139157</v>
      </c>
    </row>
    <row r="149" spans="1:34" x14ac:dyDescent="0.3">
      <c r="A149">
        <v>4071</v>
      </c>
      <c r="B149" s="1">
        <v>18000</v>
      </c>
      <c r="C149" t="s">
        <v>2159</v>
      </c>
      <c r="D149" s="1">
        <v>2727</v>
      </c>
      <c r="E149" s="1">
        <v>1724</v>
      </c>
      <c r="G149" t="s">
        <v>413</v>
      </c>
      <c r="H149">
        <v>1</v>
      </c>
      <c r="K149" t="s">
        <v>38</v>
      </c>
      <c r="L149" t="s">
        <v>42</v>
      </c>
      <c r="M149" s="1">
        <v>11000</v>
      </c>
      <c r="N149">
        <v>4071</v>
      </c>
      <c r="O149" t="s">
        <v>2160</v>
      </c>
      <c r="P149" t="s">
        <v>307</v>
      </c>
      <c r="AF149" s="1">
        <v>7476</v>
      </c>
    </row>
    <row r="150" spans="1:34" x14ac:dyDescent="0.3">
      <c r="A150">
        <v>4075</v>
      </c>
      <c r="B150" s="1">
        <v>25000</v>
      </c>
      <c r="C150" t="s">
        <v>2161</v>
      </c>
      <c r="D150" s="1">
        <v>5330</v>
      </c>
      <c r="E150" t="s">
        <v>36</v>
      </c>
      <c r="G150" t="s">
        <v>224</v>
      </c>
      <c r="K150" t="s">
        <v>38</v>
      </c>
      <c r="L150" t="s">
        <v>42</v>
      </c>
      <c r="M150" s="1">
        <v>12000</v>
      </c>
      <c r="N150">
        <v>4075</v>
      </c>
      <c r="O150" t="s">
        <v>2162</v>
      </c>
      <c r="P150" t="s">
        <v>476</v>
      </c>
      <c r="R150">
        <v>9</v>
      </c>
      <c r="Y150" s="1">
        <v>10806</v>
      </c>
    </row>
    <row r="151" spans="1:34" x14ac:dyDescent="0.3">
      <c r="A151">
        <v>4080</v>
      </c>
      <c r="B151" s="1">
        <v>9000</v>
      </c>
      <c r="C151" t="s">
        <v>2163</v>
      </c>
      <c r="D151" s="1">
        <v>2198</v>
      </c>
      <c r="E151" s="1">
        <v>1891</v>
      </c>
      <c r="G151" t="s">
        <v>80</v>
      </c>
      <c r="K151" t="s">
        <v>114</v>
      </c>
      <c r="L151" t="s">
        <v>47</v>
      </c>
      <c r="M151" s="1">
        <v>6000</v>
      </c>
      <c r="N151">
        <v>4080</v>
      </c>
      <c r="O151" t="s">
        <v>2164</v>
      </c>
      <c r="P151" t="s">
        <v>1491</v>
      </c>
      <c r="R151">
        <v>133</v>
      </c>
      <c r="S151">
        <v>10</v>
      </c>
      <c r="T151" s="2">
        <v>48077</v>
      </c>
      <c r="U151" s="1">
        <v>8665</v>
      </c>
    </row>
    <row r="152" spans="1:34" x14ac:dyDescent="0.3">
      <c r="A152">
        <v>4082</v>
      </c>
      <c r="B152" s="1">
        <v>29000</v>
      </c>
      <c r="C152" t="s">
        <v>2165</v>
      </c>
      <c r="D152" s="1">
        <v>3282</v>
      </c>
      <c r="E152" s="1">
        <v>3971</v>
      </c>
      <c r="G152" t="s">
        <v>2166</v>
      </c>
      <c r="K152" t="s">
        <v>38</v>
      </c>
      <c r="L152" t="s">
        <v>42</v>
      </c>
      <c r="M152" s="1">
        <v>3282</v>
      </c>
      <c r="N152">
        <v>4082</v>
      </c>
      <c r="O152" t="s">
        <v>1884</v>
      </c>
      <c r="R152">
        <v>131</v>
      </c>
      <c r="Z152" s="1">
        <v>11913</v>
      </c>
    </row>
    <row r="153" spans="1:34" x14ac:dyDescent="0.3">
      <c r="A153">
        <v>4076</v>
      </c>
      <c r="B153" s="1">
        <v>65000</v>
      </c>
      <c r="C153" t="s">
        <v>987</v>
      </c>
      <c r="D153" s="1">
        <v>12905</v>
      </c>
      <c r="E153" s="1">
        <v>19609</v>
      </c>
      <c r="G153" t="s">
        <v>1855</v>
      </c>
      <c r="K153" t="s">
        <v>38</v>
      </c>
      <c r="L153" t="s">
        <v>42</v>
      </c>
      <c r="M153" s="1">
        <v>35000</v>
      </c>
      <c r="N153">
        <v>4076</v>
      </c>
      <c r="O153" t="s">
        <v>2167</v>
      </c>
      <c r="P153" t="s">
        <v>448</v>
      </c>
      <c r="R153">
        <v>24</v>
      </c>
      <c r="AC153" s="1">
        <v>154247</v>
      </c>
    </row>
    <row r="154" spans="1:34" x14ac:dyDescent="0.3">
      <c r="A154">
        <v>4063</v>
      </c>
      <c r="B154" s="1">
        <v>300000</v>
      </c>
      <c r="C154" t="s">
        <v>2168</v>
      </c>
      <c r="D154" s="1">
        <v>26670</v>
      </c>
      <c r="E154" s="1">
        <v>26667</v>
      </c>
      <c r="G154" t="s">
        <v>2169</v>
      </c>
      <c r="K154" t="s">
        <v>38</v>
      </c>
      <c r="L154" t="s">
        <v>52</v>
      </c>
      <c r="M154" s="1">
        <v>220000</v>
      </c>
      <c r="N154">
        <v>4063</v>
      </c>
      <c r="O154" t="s">
        <v>1763</v>
      </c>
      <c r="P154" t="s">
        <v>570</v>
      </c>
      <c r="R154">
        <v>70</v>
      </c>
      <c r="V154" s="1">
        <v>91190</v>
      </c>
    </row>
    <row r="155" spans="1:34" x14ac:dyDescent="0.3">
      <c r="A155">
        <v>4066</v>
      </c>
      <c r="B155" s="1">
        <v>24500</v>
      </c>
      <c r="C155" t="s">
        <v>2170</v>
      </c>
      <c r="D155" s="1">
        <v>2428</v>
      </c>
      <c r="E155" s="1">
        <v>3187</v>
      </c>
      <c r="G155" t="s">
        <v>2171</v>
      </c>
      <c r="K155" t="s">
        <v>38</v>
      </c>
      <c r="L155" t="s">
        <v>42</v>
      </c>
      <c r="M155" s="1">
        <v>15000</v>
      </c>
      <c r="N155">
        <v>4066</v>
      </c>
      <c r="O155" t="s">
        <v>2172</v>
      </c>
      <c r="P155" t="s">
        <v>1774</v>
      </c>
      <c r="R155">
        <v>20</v>
      </c>
      <c r="V155" s="1">
        <v>15990</v>
      </c>
    </row>
    <row r="156" spans="1:34" x14ac:dyDescent="0.3">
      <c r="A156">
        <v>4074</v>
      </c>
      <c r="B156" s="1">
        <v>152000</v>
      </c>
      <c r="C156" t="s">
        <v>2173</v>
      </c>
      <c r="D156" s="1">
        <v>22609</v>
      </c>
      <c r="E156" t="s">
        <v>36</v>
      </c>
      <c r="G156" t="s">
        <v>2174</v>
      </c>
      <c r="K156" t="s">
        <v>38</v>
      </c>
      <c r="L156" t="s">
        <v>52</v>
      </c>
      <c r="M156" s="1">
        <v>66000</v>
      </c>
      <c r="N156">
        <v>4074</v>
      </c>
      <c r="O156" t="s">
        <v>2175</v>
      </c>
      <c r="P156" t="s">
        <v>1300</v>
      </c>
      <c r="R156">
        <v>66</v>
      </c>
      <c r="Z156" s="1">
        <v>53883</v>
      </c>
    </row>
    <row r="157" spans="1:34" x14ac:dyDescent="0.3">
      <c r="A157">
        <v>4024</v>
      </c>
      <c r="B157" s="1">
        <v>13462</v>
      </c>
      <c r="C157" t="s">
        <v>784</v>
      </c>
      <c r="D157" s="1">
        <v>1271</v>
      </c>
      <c r="E157" s="1">
        <v>2024</v>
      </c>
      <c r="G157" t="s">
        <v>2176</v>
      </c>
      <c r="I157" s="1">
        <v>9550</v>
      </c>
      <c r="J157" s="2">
        <v>44254</v>
      </c>
      <c r="K157" t="s">
        <v>38</v>
      </c>
      <c r="L157" t="s">
        <v>47</v>
      </c>
      <c r="M157" s="1">
        <v>11500</v>
      </c>
      <c r="N157">
        <v>4024</v>
      </c>
      <c r="O157" t="s">
        <v>2177</v>
      </c>
      <c r="P157" t="s">
        <v>229</v>
      </c>
      <c r="R157">
        <v>38</v>
      </c>
      <c r="X157" s="1">
        <v>9824</v>
      </c>
    </row>
    <row r="158" spans="1:34" x14ac:dyDescent="0.3">
      <c r="A158">
        <v>4073</v>
      </c>
      <c r="B158" s="1">
        <v>15000</v>
      </c>
      <c r="C158" t="s">
        <v>1064</v>
      </c>
      <c r="D158" s="1">
        <v>1711</v>
      </c>
      <c r="E158" s="1">
        <v>2114</v>
      </c>
      <c r="G158" t="s">
        <v>2178</v>
      </c>
      <c r="K158" t="s">
        <v>57</v>
      </c>
      <c r="L158" t="s">
        <v>42</v>
      </c>
      <c r="M158" s="1">
        <v>8000</v>
      </c>
      <c r="N158">
        <v>4073</v>
      </c>
      <c r="O158" t="s">
        <v>626</v>
      </c>
      <c r="P158" t="s">
        <v>236</v>
      </c>
      <c r="R158">
        <v>4</v>
      </c>
      <c r="S158">
        <v>30</v>
      </c>
      <c r="T158" s="2">
        <v>55368</v>
      </c>
      <c r="AH158" s="1">
        <v>53468</v>
      </c>
    </row>
    <row r="159" spans="1:34" x14ac:dyDescent="0.3">
      <c r="A159">
        <v>4068</v>
      </c>
      <c r="B159" s="1">
        <v>13800</v>
      </c>
      <c r="C159" t="s">
        <v>45</v>
      </c>
      <c r="D159" s="1">
        <v>2679</v>
      </c>
      <c r="E159" t="s">
        <v>36</v>
      </c>
      <c r="G159" t="s">
        <v>2179</v>
      </c>
      <c r="K159" t="s">
        <v>38</v>
      </c>
      <c r="L159" t="s">
        <v>42</v>
      </c>
      <c r="M159" s="1">
        <v>9000</v>
      </c>
      <c r="N159">
        <v>4068</v>
      </c>
      <c r="O159" t="s">
        <v>2066</v>
      </c>
      <c r="P159" t="s">
        <v>1191</v>
      </c>
      <c r="R159">
        <v>2</v>
      </c>
      <c r="Z159" s="1">
        <v>4717</v>
      </c>
    </row>
    <row r="160" spans="1:34" x14ac:dyDescent="0.3">
      <c r="A160">
        <v>4072</v>
      </c>
      <c r="B160" s="1">
        <v>7500</v>
      </c>
      <c r="C160" t="s">
        <v>2180</v>
      </c>
      <c r="D160" s="1">
        <v>693</v>
      </c>
      <c r="E160" s="1">
        <v>549</v>
      </c>
      <c r="G160" t="s">
        <v>2181</v>
      </c>
      <c r="K160" t="s">
        <v>38</v>
      </c>
      <c r="L160" t="s">
        <v>47</v>
      </c>
      <c r="M160" s="1">
        <v>4000</v>
      </c>
      <c r="N160">
        <v>4072</v>
      </c>
      <c r="O160" t="s">
        <v>2182</v>
      </c>
      <c r="R160">
        <v>13</v>
      </c>
      <c r="AF160" s="1">
        <v>2958</v>
      </c>
    </row>
    <row r="161" spans="1:37" x14ac:dyDescent="0.3">
      <c r="A161">
        <v>4067</v>
      </c>
      <c r="B161" s="1">
        <v>12000</v>
      </c>
      <c r="C161" t="s">
        <v>2183</v>
      </c>
      <c r="D161" s="1">
        <v>1150</v>
      </c>
      <c r="E161" s="1">
        <v>1188</v>
      </c>
      <c r="G161" t="s">
        <v>301</v>
      </c>
      <c r="K161" t="s">
        <v>38</v>
      </c>
      <c r="L161" t="s">
        <v>47</v>
      </c>
      <c r="M161" s="1">
        <v>7500</v>
      </c>
      <c r="N161">
        <v>4067</v>
      </c>
      <c r="O161" t="s">
        <v>2184</v>
      </c>
      <c r="P161" t="s">
        <v>566</v>
      </c>
      <c r="R161">
        <v>38</v>
      </c>
      <c r="AF161" s="1">
        <v>6165</v>
      </c>
    </row>
    <row r="162" spans="1:37" x14ac:dyDescent="0.3">
      <c r="A162">
        <v>4057</v>
      </c>
      <c r="B162" s="1">
        <v>25000</v>
      </c>
      <c r="C162" t="s">
        <v>2185</v>
      </c>
      <c r="D162" s="1">
        <v>3472</v>
      </c>
      <c r="E162" s="1">
        <v>2713</v>
      </c>
      <c r="G162" t="s">
        <v>2186</v>
      </c>
      <c r="I162" s="1">
        <v>12100</v>
      </c>
      <c r="J162" s="2">
        <v>43978</v>
      </c>
      <c r="K162" t="s">
        <v>38</v>
      </c>
      <c r="L162" t="s">
        <v>36</v>
      </c>
      <c r="M162" s="1">
        <v>3982</v>
      </c>
      <c r="N162">
        <v>4057</v>
      </c>
      <c r="P162" t="s">
        <v>90</v>
      </c>
      <c r="R162">
        <v>190</v>
      </c>
      <c r="X162" s="1">
        <v>20742</v>
      </c>
    </row>
    <row r="163" spans="1:37" x14ac:dyDescent="0.3">
      <c r="A163">
        <v>2807</v>
      </c>
      <c r="B163" s="1">
        <v>58761</v>
      </c>
      <c r="C163" t="s">
        <v>2187</v>
      </c>
      <c r="D163" s="1">
        <v>12426</v>
      </c>
      <c r="E163" s="1">
        <v>14627</v>
      </c>
      <c r="G163" t="s">
        <v>2188</v>
      </c>
      <c r="I163" s="1">
        <v>71500</v>
      </c>
      <c r="J163" s="2">
        <v>43283</v>
      </c>
      <c r="K163" t="s">
        <v>114</v>
      </c>
      <c r="L163" t="s">
        <v>42</v>
      </c>
      <c r="M163" s="1">
        <v>45000</v>
      </c>
      <c r="N163">
        <v>2807</v>
      </c>
      <c r="O163" t="s">
        <v>2189</v>
      </c>
      <c r="P163" t="s">
        <v>2190</v>
      </c>
      <c r="Q163" s="1">
        <v>269047</v>
      </c>
      <c r="R163">
        <v>401</v>
      </c>
      <c r="S163">
        <v>6.93</v>
      </c>
      <c r="T163" s="2">
        <v>46936</v>
      </c>
    </row>
    <row r="164" spans="1:37" x14ac:dyDescent="0.3">
      <c r="A164">
        <v>4065</v>
      </c>
      <c r="B164" s="1">
        <v>8000</v>
      </c>
      <c r="C164" t="s">
        <v>2191</v>
      </c>
      <c r="D164" s="1">
        <v>987</v>
      </c>
      <c r="E164" s="1">
        <v>1089</v>
      </c>
      <c r="G164" t="s">
        <v>2034</v>
      </c>
      <c r="H164">
        <v>1</v>
      </c>
      <c r="K164" t="s">
        <v>38</v>
      </c>
      <c r="L164" t="s">
        <v>47</v>
      </c>
      <c r="M164" s="1">
        <v>5000</v>
      </c>
      <c r="N164">
        <v>4065</v>
      </c>
      <c r="O164" t="s">
        <v>1986</v>
      </c>
      <c r="AF164" s="1">
        <v>8878</v>
      </c>
    </row>
    <row r="165" spans="1:37" x14ac:dyDescent="0.3">
      <c r="A165">
        <v>3679</v>
      </c>
      <c r="B165" s="1">
        <v>18750</v>
      </c>
      <c r="C165" t="s">
        <v>2192</v>
      </c>
      <c r="D165" s="1">
        <v>2556</v>
      </c>
      <c r="E165" s="1">
        <v>2662</v>
      </c>
      <c r="G165" t="s">
        <v>2193</v>
      </c>
      <c r="I165" s="1">
        <v>18000</v>
      </c>
      <c r="J165" s="2">
        <v>44077</v>
      </c>
      <c r="K165" t="s">
        <v>114</v>
      </c>
      <c r="L165" t="s">
        <v>42</v>
      </c>
      <c r="M165" s="1">
        <v>18000</v>
      </c>
      <c r="N165">
        <v>3679</v>
      </c>
      <c r="O165" t="e">
        <f>-ro8eaplsV8</f>
        <v>#NAME?</v>
      </c>
      <c r="P165" t="s">
        <v>1247</v>
      </c>
      <c r="R165">
        <v>178</v>
      </c>
      <c r="S165">
        <v>9.1199999999999992</v>
      </c>
      <c r="T165" s="2">
        <v>47729</v>
      </c>
      <c r="AD165" s="1">
        <v>28127</v>
      </c>
    </row>
    <row r="166" spans="1:37" x14ac:dyDescent="0.3">
      <c r="A166">
        <v>4060</v>
      </c>
      <c r="B166" s="1">
        <v>60000</v>
      </c>
      <c r="C166" t="s">
        <v>395</v>
      </c>
      <c r="D166" s="1">
        <v>7098</v>
      </c>
      <c r="E166" s="1">
        <v>6284</v>
      </c>
      <c r="G166" t="s">
        <v>2194</v>
      </c>
      <c r="K166" t="s">
        <v>38</v>
      </c>
      <c r="L166" t="s">
        <v>42</v>
      </c>
      <c r="M166" s="1">
        <v>60000</v>
      </c>
      <c r="N166">
        <v>4060</v>
      </c>
      <c r="O166" t="s">
        <v>1846</v>
      </c>
      <c r="P166" t="s">
        <v>70</v>
      </c>
      <c r="R166">
        <v>96</v>
      </c>
      <c r="Z166" s="1">
        <v>18852</v>
      </c>
    </row>
    <row r="167" spans="1:37" x14ac:dyDescent="0.3">
      <c r="A167">
        <v>4050</v>
      </c>
      <c r="B167" s="1">
        <v>2200000</v>
      </c>
      <c r="C167" t="s">
        <v>2195</v>
      </c>
      <c r="D167" s="1">
        <v>235003</v>
      </c>
      <c r="E167" s="1">
        <v>191140</v>
      </c>
      <c r="G167" t="s">
        <v>1003</v>
      </c>
      <c r="K167" t="s">
        <v>38</v>
      </c>
      <c r="L167" t="s">
        <v>2196</v>
      </c>
      <c r="M167" s="1">
        <v>1500000</v>
      </c>
      <c r="N167">
        <v>4050</v>
      </c>
      <c r="O167" t="s">
        <v>2197</v>
      </c>
      <c r="P167" t="s">
        <v>330</v>
      </c>
      <c r="R167">
        <v>643</v>
      </c>
      <c r="AH167" s="1">
        <v>2453784</v>
      </c>
    </row>
    <row r="168" spans="1:37" x14ac:dyDescent="0.3">
      <c r="A168">
        <v>3483</v>
      </c>
      <c r="B168" s="1">
        <v>8900</v>
      </c>
      <c r="C168" t="s">
        <v>2039</v>
      </c>
      <c r="D168" s="1">
        <v>2225</v>
      </c>
      <c r="E168" s="1">
        <v>2947</v>
      </c>
      <c r="G168" t="s">
        <v>1154</v>
      </c>
      <c r="H168">
        <v>1</v>
      </c>
      <c r="I168" s="1">
        <v>12447</v>
      </c>
      <c r="J168" s="2">
        <v>44006</v>
      </c>
      <c r="K168" t="s">
        <v>114</v>
      </c>
      <c r="L168" t="s">
        <v>47</v>
      </c>
      <c r="N168">
        <v>3483</v>
      </c>
      <c r="O168" t="s">
        <v>2104</v>
      </c>
      <c r="P168" t="s">
        <v>2198</v>
      </c>
      <c r="S168">
        <v>8.07</v>
      </c>
      <c r="T168" s="2">
        <v>47342</v>
      </c>
      <c r="V168" s="1">
        <v>10650</v>
      </c>
    </row>
    <row r="169" spans="1:37" x14ac:dyDescent="0.3">
      <c r="A169">
        <v>3705</v>
      </c>
      <c r="B169" s="1">
        <v>53419</v>
      </c>
      <c r="C169" t="s">
        <v>277</v>
      </c>
      <c r="D169" s="1">
        <v>5105</v>
      </c>
      <c r="E169" s="1">
        <v>5977</v>
      </c>
      <c r="G169" t="s">
        <v>2199</v>
      </c>
      <c r="I169" s="1">
        <v>75000</v>
      </c>
      <c r="J169" s="2">
        <v>43257</v>
      </c>
      <c r="K169" t="s">
        <v>38</v>
      </c>
      <c r="L169" t="s">
        <v>42</v>
      </c>
      <c r="M169" s="1">
        <v>28664</v>
      </c>
      <c r="N169">
        <v>3705</v>
      </c>
      <c r="O169" t="s">
        <v>2200</v>
      </c>
      <c r="P169" t="s">
        <v>2201</v>
      </c>
      <c r="R169">
        <v>103</v>
      </c>
      <c r="AH169" s="1">
        <v>71170</v>
      </c>
    </row>
    <row r="170" spans="1:37" x14ac:dyDescent="0.3">
      <c r="A170">
        <v>4054</v>
      </c>
      <c r="B170" s="1">
        <v>18500</v>
      </c>
      <c r="C170" t="s">
        <v>867</v>
      </c>
      <c r="D170" s="1">
        <v>2655</v>
      </c>
      <c r="E170" s="1">
        <v>1431</v>
      </c>
      <c r="G170" t="s">
        <v>2202</v>
      </c>
      <c r="K170" t="s">
        <v>38</v>
      </c>
      <c r="L170" t="s">
        <v>42</v>
      </c>
      <c r="M170" s="1">
        <v>5000</v>
      </c>
      <c r="N170">
        <v>4054</v>
      </c>
      <c r="O170" t="s">
        <v>2087</v>
      </c>
      <c r="R170">
        <v>8</v>
      </c>
      <c r="U170" s="1">
        <v>6850</v>
      </c>
    </row>
    <row r="171" spans="1:37" x14ac:dyDescent="0.3">
      <c r="A171">
        <v>3715</v>
      </c>
      <c r="B171" s="1">
        <v>25000</v>
      </c>
      <c r="C171" t="s">
        <v>2203</v>
      </c>
      <c r="D171" s="1">
        <v>1661</v>
      </c>
      <c r="E171" s="1">
        <v>1577</v>
      </c>
      <c r="G171" t="s">
        <v>2204</v>
      </c>
      <c r="I171" s="1">
        <v>19000</v>
      </c>
      <c r="J171" s="2">
        <v>43334</v>
      </c>
      <c r="K171" t="s">
        <v>38</v>
      </c>
      <c r="L171" t="s">
        <v>42</v>
      </c>
      <c r="M171" s="1">
        <v>7726</v>
      </c>
      <c r="N171">
        <v>3715</v>
      </c>
      <c r="O171" t="s">
        <v>2205</v>
      </c>
      <c r="P171" t="s">
        <v>2206</v>
      </c>
      <c r="R171">
        <v>53</v>
      </c>
      <c r="AJ171" s="1">
        <v>39740</v>
      </c>
    </row>
    <row r="172" spans="1:37" x14ac:dyDescent="0.3">
      <c r="A172">
        <v>3528</v>
      </c>
      <c r="B172" s="1">
        <v>48077</v>
      </c>
      <c r="C172" t="s">
        <v>889</v>
      </c>
      <c r="D172" s="1">
        <v>9350</v>
      </c>
      <c r="E172" s="1">
        <v>10103</v>
      </c>
      <c r="G172" t="s">
        <v>2207</v>
      </c>
      <c r="I172" s="1">
        <v>36842</v>
      </c>
      <c r="J172" s="2">
        <v>43886</v>
      </c>
      <c r="K172" t="s">
        <v>114</v>
      </c>
      <c r="L172" t="s">
        <v>42</v>
      </c>
      <c r="M172" s="1">
        <v>48000</v>
      </c>
      <c r="N172">
        <v>3528</v>
      </c>
      <c r="O172" t="s">
        <v>2208</v>
      </c>
      <c r="P172" t="s">
        <v>1337</v>
      </c>
      <c r="R172">
        <v>99</v>
      </c>
      <c r="S172">
        <v>8.09</v>
      </c>
      <c r="T172" s="2">
        <v>47339</v>
      </c>
      <c r="W172" s="1">
        <v>42088</v>
      </c>
    </row>
    <row r="173" spans="1:37" x14ac:dyDescent="0.3">
      <c r="A173">
        <v>4048</v>
      </c>
      <c r="B173" s="1">
        <v>9000</v>
      </c>
      <c r="C173" t="s">
        <v>2209</v>
      </c>
      <c r="D173" s="1">
        <v>944</v>
      </c>
      <c r="E173" s="1">
        <v>1004</v>
      </c>
      <c r="G173" t="s">
        <v>1120</v>
      </c>
      <c r="K173" t="s">
        <v>57</v>
      </c>
      <c r="L173" t="s">
        <v>47</v>
      </c>
      <c r="M173" s="1">
        <v>1102</v>
      </c>
      <c r="N173">
        <v>4048</v>
      </c>
      <c r="O173" t="s">
        <v>2210</v>
      </c>
      <c r="R173">
        <v>18</v>
      </c>
      <c r="S173">
        <v>30</v>
      </c>
      <c r="T173" s="2">
        <v>55336</v>
      </c>
      <c r="AA173" s="1">
        <v>8639</v>
      </c>
    </row>
    <row r="174" spans="1:37" x14ac:dyDescent="0.3">
      <c r="A174">
        <v>4047</v>
      </c>
      <c r="B174" s="1">
        <v>45000</v>
      </c>
      <c r="C174" t="s">
        <v>2211</v>
      </c>
      <c r="D174" s="1">
        <v>5768</v>
      </c>
      <c r="E174" s="1">
        <v>6220</v>
      </c>
      <c r="G174" t="s">
        <v>182</v>
      </c>
      <c r="I174" s="1">
        <v>56000</v>
      </c>
      <c r="J174" s="2">
        <v>43082</v>
      </c>
      <c r="K174" t="s">
        <v>38</v>
      </c>
      <c r="L174" t="s">
        <v>42</v>
      </c>
      <c r="M174" s="1">
        <v>12709</v>
      </c>
      <c r="N174">
        <v>4047</v>
      </c>
      <c r="O174" t="s">
        <v>1831</v>
      </c>
      <c r="R174">
        <v>97</v>
      </c>
      <c r="AK174" s="1">
        <v>73444</v>
      </c>
    </row>
    <row r="175" spans="1:37" x14ac:dyDescent="0.3">
      <c r="A175">
        <v>3751</v>
      </c>
      <c r="B175" s="1">
        <v>5435</v>
      </c>
      <c r="C175" t="s">
        <v>2212</v>
      </c>
      <c r="D175" s="1">
        <v>970</v>
      </c>
      <c r="E175" s="1">
        <v>960</v>
      </c>
      <c r="G175" t="s">
        <v>2213</v>
      </c>
      <c r="I175" s="1">
        <v>4737</v>
      </c>
      <c r="J175" s="2">
        <v>43837</v>
      </c>
      <c r="K175" t="s">
        <v>114</v>
      </c>
      <c r="L175" t="s">
        <v>47</v>
      </c>
      <c r="M175" s="1">
        <v>5000</v>
      </c>
      <c r="N175">
        <v>3751</v>
      </c>
      <c r="O175" t="s">
        <v>540</v>
      </c>
      <c r="P175" t="s">
        <v>2214</v>
      </c>
      <c r="R175">
        <v>77</v>
      </c>
      <c r="S175">
        <v>7.96</v>
      </c>
      <c r="T175" s="2">
        <v>47286</v>
      </c>
      <c r="AB175" s="1">
        <v>40463</v>
      </c>
    </row>
    <row r="176" spans="1:37" x14ac:dyDescent="0.3">
      <c r="A176">
        <v>4046</v>
      </c>
      <c r="B176" s="1">
        <v>85000</v>
      </c>
      <c r="C176" t="s">
        <v>2215</v>
      </c>
      <c r="D176" s="1">
        <v>9403</v>
      </c>
      <c r="E176" s="1">
        <v>9442</v>
      </c>
      <c r="G176" t="s">
        <v>2216</v>
      </c>
      <c r="K176" t="s">
        <v>38</v>
      </c>
      <c r="L176" t="s">
        <v>42</v>
      </c>
      <c r="M176" s="1">
        <v>10000</v>
      </c>
      <c r="N176">
        <v>4046</v>
      </c>
      <c r="O176" t="s">
        <v>2217</v>
      </c>
      <c r="P176" t="s">
        <v>63</v>
      </c>
      <c r="R176">
        <v>6</v>
      </c>
      <c r="AI176" s="1">
        <v>278821</v>
      </c>
    </row>
    <row r="177" spans="1:33" x14ac:dyDescent="0.3">
      <c r="A177">
        <v>4044</v>
      </c>
      <c r="B177" s="1">
        <v>8000</v>
      </c>
      <c r="C177" t="s">
        <v>2218</v>
      </c>
      <c r="D177" s="1">
        <v>2024</v>
      </c>
      <c r="E177" t="s">
        <v>36</v>
      </c>
      <c r="G177" t="s">
        <v>2219</v>
      </c>
      <c r="K177" t="s">
        <v>38</v>
      </c>
      <c r="L177" t="s">
        <v>47</v>
      </c>
      <c r="M177" s="1">
        <v>3000</v>
      </c>
      <c r="N177">
        <v>4044</v>
      </c>
      <c r="O177" t="s">
        <v>1999</v>
      </c>
      <c r="R177">
        <v>10</v>
      </c>
      <c r="AG177" s="1">
        <v>2024</v>
      </c>
    </row>
    <row r="178" spans="1:33" x14ac:dyDescent="0.3">
      <c r="A178">
        <v>4041</v>
      </c>
      <c r="B178" s="1">
        <v>7086</v>
      </c>
      <c r="C178" t="s">
        <v>2220</v>
      </c>
      <c r="D178" s="1">
        <v>993</v>
      </c>
      <c r="E178" t="s">
        <v>36</v>
      </c>
      <c r="G178" t="s">
        <v>2221</v>
      </c>
      <c r="K178" t="s">
        <v>38</v>
      </c>
      <c r="L178" t="s">
        <v>36</v>
      </c>
      <c r="M178" s="1">
        <v>1000</v>
      </c>
      <c r="N178">
        <v>4041</v>
      </c>
      <c r="O178" t="e">
        <f>-yslbNy4mIg,M8g0dgqmQfQ</f>
        <v>#NAME?</v>
      </c>
      <c r="P178" t="s">
        <v>307</v>
      </c>
      <c r="R178">
        <v>17</v>
      </c>
      <c r="Y178" s="1">
        <v>994</v>
      </c>
    </row>
    <row r="179" spans="1:33" x14ac:dyDescent="0.3">
      <c r="A179">
        <v>4033</v>
      </c>
      <c r="B179" s="1">
        <v>4999</v>
      </c>
      <c r="C179" t="s">
        <v>185</v>
      </c>
      <c r="D179" s="1">
        <v>1345</v>
      </c>
      <c r="E179" s="1">
        <v>762</v>
      </c>
      <c r="G179" t="s">
        <v>358</v>
      </c>
      <c r="I179" s="1">
        <v>4500</v>
      </c>
      <c r="J179" s="2">
        <v>44230</v>
      </c>
      <c r="K179" t="s">
        <v>38</v>
      </c>
      <c r="L179" t="s">
        <v>47</v>
      </c>
      <c r="M179" s="1">
        <v>2215</v>
      </c>
      <c r="N179">
        <v>4033</v>
      </c>
      <c r="O179" t="s">
        <v>1100</v>
      </c>
      <c r="P179" t="s">
        <v>566</v>
      </c>
      <c r="R179">
        <v>30</v>
      </c>
      <c r="U179" s="1">
        <v>13691</v>
      </c>
    </row>
    <row r="180" spans="1:33" x14ac:dyDescent="0.3">
      <c r="A180">
        <v>4022</v>
      </c>
      <c r="B180" s="1">
        <v>30000</v>
      </c>
      <c r="C180" t="s">
        <v>603</v>
      </c>
      <c r="D180" s="1">
        <v>4332</v>
      </c>
      <c r="E180" s="1">
        <v>4574</v>
      </c>
      <c r="G180" t="s">
        <v>1102</v>
      </c>
      <c r="K180" t="s">
        <v>38</v>
      </c>
      <c r="L180" t="s">
        <v>42</v>
      </c>
      <c r="M180" s="1">
        <v>5000</v>
      </c>
      <c r="N180">
        <v>4022</v>
      </c>
      <c r="O180" t="s">
        <v>1949</v>
      </c>
      <c r="R180">
        <v>7</v>
      </c>
      <c r="AA180" s="1">
        <v>18445</v>
      </c>
    </row>
    <row r="181" spans="1:33" x14ac:dyDescent="0.3">
      <c r="A181">
        <v>4017</v>
      </c>
      <c r="B181" s="1">
        <v>13996</v>
      </c>
      <c r="C181" t="s">
        <v>241</v>
      </c>
      <c r="D181" s="1">
        <v>2087</v>
      </c>
      <c r="E181" t="s">
        <v>36</v>
      </c>
      <c r="G181" t="s">
        <v>880</v>
      </c>
      <c r="H181">
        <v>1</v>
      </c>
      <c r="I181" s="1">
        <v>2250</v>
      </c>
      <c r="J181" s="2">
        <v>44316</v>
      </c>
      <c r="K181" t="s">
        <v>38</v>
      </c>
      <c r="L181" t="s">
        <v>47</v>
      </c>
      <c r="M181" s="1">
        <v>12000</v>
      </c>
      <c r="N181">
        <v>4017</v>
      </c>
      <c r="O181" t="s">
        <v>2222</v>
      </c>
      <c r="P181" t="s">
        <v>515</v>
      </c>
      <c r="AG181" s="1">
        <v>2087</v>
      </c>
    </row>
    <row r="182" spans="1:33" x14ac:dyDescent="0.3">
      <c r="A182">
        <v>3063</v>
      </c>
      <c r="B182" s="1">
        <v>92475</v>
      </c>
      <c r="C182" t="s">
        <v>2223</v>
      </c>
      <c r="D182" s="1">
        <v>9861</v>
      </c>
      <c r="E182" s="1">
        <v>9554</v>
      </c>
      <c r="G182" t="s">
        <v>618</v>
      </c>
      <c r="I182" s="1">
        <v>84500</v>
      </c>
      <c r="J182" s="2">
        <v>43154</v>
      </c>
      <c r="K182" t="s">
        <v>38</v>
      </c>
      <c r="L182" t="s">
        <v>42</v>
      </c>
      <c r="M182" s="1">
        <v>84500</v>
      </c>
      <c r="N182">
        <v>3063</v>
      </c>
      <c r="O182" t="s">
        <v>1866</v>
      </c>
      <c r="P182" t="s">
        <v>1066</v>
      </c>
      <c r="R182">
        <v>71</v>
      </c>
      <c r="X182" s="1">
        <v>243671</v>
      </c>
    </row>
    <row r="183" spans="1:33" x14ac:dyDescent="0.3">
      <c r="A183">
        <v>4016</v>
      </c>
      <c r="B183" s="1">
        <v>15000</v>
      </c>
      <c r="C183" t="s">
        <v>1230</v>
      </c>
      <c r="D183" s="1">
        <v>2004</v>
      </c>
      <c r="E183" s="1">
        <v>1860</v>
      </c>
      <c r="G183" t="s">
        <v>2224</v>
      </c>
      <c r="K183" t="s">
        <v>38</v>
      </c>
      <c r="L183" t="s">
        <v>42</v>
      </c>
      <c r="M183" s="1">
        <v>10000</v>
      </c>
      <c r="N183">
        <v>4016</v>
      </c>
      <c r="O183" t="s">
        <v>1608</v>
      </c>
      <c r="P183" t="s">
        <v>656</v>
      </c>
      <c r="R183">
        <v>9</v>
      </c>
      <c r="W183" s="1">
        <v>44676</v>
      </c>
    </row>
    <row r="184" spans="1:33" x14ac:dyDescent="0.3">
      <c r="A184">
        <v>3993</v>
      </c>
      <c r="B184" s="1">
        <v>8280</v>
      </c>
      <c r="C184" t="s">
        <v>2225</v>
      </c>
      <c r="D184" s="1">
        <v>694</v>
      </c>
      <c r="E184" s="1">
        <v>1431</v>
      </c>
      <c r="G184" t="s">
        <v>2226</v>
      </c>
      <c r="I184" s="1">
        <v>6490</v>
      </c>
      <c r="J184" s="2">
        <v>44182</v>
      </c>
      <c r="K184" t="s">
        <v>38</v>
      </c>
      <c r="L184" t="s">
        <v>47</v>
      </c>
      <c r="M184" s="1">
        <v>8000</v>
      </c>
      <c r="N184">
        <v>3993</v>
      </c>
      <c r="O184" t="s">
        <v>2131</v>
      </c>
      <c r="P184" t="s">
        <v>90</v>
      </c>
      <c r="R184">
        <v>31</v>
      </c>
      <c r="AF184" s="1">
        <v>7012</v>
      </c>
    </row>
    <row r="185" spans="1:33" x14ac:dyDescent="0.3">
      <c r="A185">
        <v>3976</v>
      </c>
      <c r="B185" s="1">
        <v>58000</v>
      </c>
      <c r="C185" t="s">
        <v>1428</v>
      </c>
      <c r="D185" s="1">
        <v>16128</v>
      </c>
      <c r="E185" s="1">
        <v>13575</v>
      </c>
      <c r="G185" t="s">
        <v>393</v>
      </c>
      <c r="K185" t="s">
        <v>114</v>
      </c>
      <c r="L185" t="s">
        <v>36</v>
      </c>
      <c r="M185" s="1">
        <v>16128</v>
      </c>
      <c r="N185">
        <v>3976</v>
      </c>
      <c r="P185" t="s">
        <v>1207</v>
      </c>
      <c r="R185">
        <v>197</v>
      </c>
      <c r="S185">
        <v>10</v>
      </c>
      <c r="T185" s="2">
        <v>48011</v>
      </c>
      <c r="W185" s="1">
        <v>96058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AC182-6B74-484A-BEBA-ED3CC4B7A713}">
  <dimension ref="A1:AK102"/>
  <sheetViews>
    <sheetView topLeftCell="A90" workbookViewId="0">
      <selection activeCell="S3" sqref="S3:S102"/>
    </sheetView>
  </sheetViews>
  <sheetFormatPr defaultRowHeight="14.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26</v>
      </c>
      <c r="R1" t="s">
        <v>16</v>
      </c>
      <c r="S1" t="s">
        <v>17</v>
      </c>
      <c r="T1" t="s">
        <v>20</v>
      </c>
      <c r="U1" t="s">
        <v>21</v>
      </c>
      <c r="V1" t="s">
        <v>29</v>
      </c>
      <c r="W1" t="s">
        <v>28</v>
      </c>
      <c r="X1" t="s">
        <v>718</v>
      </c>
      <c r="Y1" t="s">
        <v>22</v>
      </c>
      <c r="Z1" t="s">
        <v>27</v>
      </c>
      <c r="AA1" t="s">
        <v>716</v>
      </c>
      <c r="AB1" t="s">
        <v>33</v>
      </c>
      <c r="AC1" t="s">
        <v>31</v>
      </c>
      <c r="AD1" t="s">
        <v>30</v>
      </c>
      <c r="AE1" t="s">
        <v>19</v>
      </c>
      <c r="AF1" t="s">
        <v>23</v>
      </c>
      <c r="AG1" t="s">
        <v>24</v>
      </c>
      <c r="AH1" t="s">
        <v>18</v>
      </c>
      <c r="AI1" t="s">
        <v>403</v>
      </c>
      <c r="AJ1" t="s">
        <v>25</v>
      </c>
      <c r="AK1" t="s">
        <v>992</v>
      </c>
    </row>
    <row r="2" spans="1:37" x14ac:dyDescent="0.3">
      <c r="A2">
        <v>5699</v>
      </c>
      <c r="B2" s="1">
        <v>24800</v>
      </c>
      <c r="C2" t="s">
        <v>35</v>
      </c>
      <c r="D2" s="1">
        <v>4277</v>
      </c>
      <c r="E2" t="s">
        <v>36</v>
      </c>
      <c r="F2" s="1">
        <v>11541</v>
      </c>
      <c r="G2" t="s">
        <v>37</v>
      </c>
      <c r="H2">
        <v>1</v>
      </c>
      <c r="I2" s="1">
        <v>16000</v>
      </c>
      <c r="J2" s="2">
        <v>45429</v>
      </c>
      <c r="K2" t="s">
        <v>38</v>
      </c>
      <c r="L2" t="s">
        <v>36</v>
      </c>
      <c r="M2" s="1">
        <v>23000</v>
      </c>
      <c r="N2">
        <v>5699</v>
      </c>
      <c r="O2" t="s">
        <v>39</v>
      </c>
    </row>
    <row r="3" spans="1:37" x14ac:dyDescent="0.3">
      <c r="A3">
        <v>4671</v>
      </c>
      <c r="B3" s="1">
        <v>10500</v>
      </c>
      <c r="C3" t="s">
        <v>1214</v>
      </c>
      <c r="D3" s="1">
        <v>1520</v>
      </c>
      <c r="E3" t="s">
        <v>36</v>
      </c>
      <c r="G3" t="s">
        <v>65</v>
      </c>
      <c r="H3">
        <v>1</v>
      </c>
      <c r="K3" t="s">
        <v>38</v>
      </c>
      <c r="L3" t="s">
        <v>47</v>
      </c>
      <c r="M3" s="1">
        <v>1520</v>
      </c>
      <c r="N3">
        <v>4671</v>
      </c>
      <c r="O3" t="s">
        <v>1140</v>
      </c>
      <c r="P3" t="s">
        <v>966</v>
      </c>
      <c r="Q3" s="1">
        <v>4298</v>
      </c>
    </row>
    <row r="4" spans="1:37" x14ac:dyDescent="0.3">
      <c r="A4">
        <v>4669</v>
      </c>
      <c r="B4" s="1">
        <v>10500</v>
      </c>
      <c r="C4" t="s">
        <v>1681</v>
      </c>
      <c r="D4" s="1">
        <v>6651</v>
      </c>
      <c r="E4" t="s">
        <v>36</v>
      </c>
      <c r="G4" t="s">
        <v>1682</v>
      </c>
      <c r="H4">
        <v>1</v>
      </c>
      <c r="K4" t="s">
        <v>38</v>
      </c>
      <c r="L4" t="s">
        <v>36</v>
      </c>
      <c r="M4" s="1">
        <v>6651</v>
      </c>
      <c r="N4">
        <v>4669</v>
      </c>
      <c r="O4" t="s">
        <v>1592</v>
      </c>
      <c r="P4" t="s">
        <v>1027</v>
      </c>
      <c r="Q4" s="1">
        <v>6926</v>
      </c>
    </row>
    <row r="5" spans="1:37" x14ac:dyDescent="0.3">
      <c r="A5">
        <v>4653</v>
      </c>
      <c r="B5" s="1">
        <v>5882</v>
      </c>
      <c r="C5" t="s">
        <v>1683</v>
      </c>
      <c r="D5" s="1">
        <v>3047</v>
      </c>
      <c r="E5" t="s">
        <v>36</v>
      </c>
      <c r="G5" t="s">
        <v>489</v>
      </c>
      <c r="K5" t="s">
        <v>114</v>
      </c>
      <c r="L5" t="s">
        <v>47</v>
      </c>
      <c r="M5" s="1">
        <v>3047</v>
      </c>
      <c r="N5">
        <v>4653</v>
      </c>
      <c r="O5" t="s">
        <v>1684</v>
      </c>
      <c r="P5" t="s">
        <v>1604</v>
      </c>
      <c r="R5" s="1">
        <v>3047</v>
      </c>
      <c r="S5">
        <v>2</v>
      </c>
      <c r="T5">
        <v>10</v>
      </c>
      <c r="U5" s="2">
        <v>48377</v>
      </c>
    </row>
    <row r="6" spans="1:37" x14ac:dyDescent="0.3">
      <c r="A6">
        <v>4664</v>
      </c>
      <c r="B6" s="1">
        <v>55000</v>
      </c>
      <c r="C6" t="s">
        <v>1685</v>
      </c>
      <c r="D6" s="1">
        <v>2393</v>
      </c>
      <c r="E6" s="1">
        <v>2184</v>
      </c>
      <c r="G6" t="s">
        <v>1686</v>
      </c>
      <c r="K6" t="s">
        <v>38</v>
      </c>
      <c r="L6" t="s">
        <v>36</v>
      </c>
      <c r="M6" s="1">
        <v>2393</v>
      </c>
      <c r="N6">
        <v>4664</v>
      </c>
      <c r="O6" t="s">
        <v>1687</v>
      </c>
      <c r="P6" t="s">
        <v>1688</v>
      </c>
      <c r="S6">
        <v>287</v>
      </c>
      <c r="V6" s="1">
        <v>27893</v>
      </c>
    </row>
    <row r="7" spans="1:37" x14ac:dyDescent="0.3">
      <c r="A7">
        <v>4645</v>
      </c>
      <c r="B7" s="1">
        <v>51000</v>
      </c>
      <c r="C7" t="s">
        <v>1689</v>
      </c>
      <c r="D7" s="1">
        <v>28299</v>
      </c>
      <c r="E7" t="s">
        <v>36</v>
      </c>
      <c r="G7" t="s">
        <v>1690</v>
      </c>
      <c r="K7" t="s">
        <v>38</v>
      </c>
      <c r="L7" t="s">
        <v>36</v>
      </c>
      <c r="M7" s="1">
        <v>28299</v>
      </c>
      <c r="N7">
        <v>4645</v>
      </c>
      <c r="O7" t="s">
        <v>1691</v>
      </c>
      <c r="P7" t="s">
        <v>229</v>
      </c>
      <c r="Q7" s="1">
        <v>33441</v>
      </c>
      <c r="S7">
        <v>3</v>
      </c>
    </row>
    <row r="8" spans="1:37" x14ac:dyDescent="0.3">
      <c r="A8">
        <v>4667</v>
      </c>
      <c r="B8" s="1">
        <v>11783</v>
      </c>
      <c r="C8" t="s">
        <v>1692</v>
      </c>
      <c r="D8" s="1">
        <v>786</v>
      </c>
      <c r="E8" s="1">
        <v>771</v>
      </c>
      <c r="G8" t="s">
        <v>1693</v>
      </c>
      <c r="I8" s="1">
        <v>8600</v>
      </c>
      <c r="J8" s="2">
        <v>44705</v>
      </c>
      <c r="K8" t="s">
        <v>38</v>
      </c>
      <c r="L8" t="s">
        <v>47</v>
      </c>
      <c r="M8" s="1">
        <v>10000</v>
      </c>
      <c r="N8">
        <v>4667</v>
      </c>
      <c r="O8" t="s">
        <v>1694</v>
      </c>
      <c r="P8" t="s">
        <v>63</v>
      </c>
      <c r="S8">
        <v>7</v>
      </c>
      <c r="W8" s="1">
        <v>12913</v>
      </c>
    </row>
    <row r="9" spans="1:37" x14ac:dyDescent="0.3">
      <c r="A9">
        <v>4665</v>
      </c>
      <c r="B9" s="1">
        <v>14500</v>
      </c>
      <c r="C9" t="s">
        <v>1695</v>
      </c>
      <c r="D9" s="1">
        <v>3405</v>
      </c>
      <c r="E9" t="s">
        <v>36</v>
      </c>
      <c r="G9" t="s">
        <v>1696</v>
      </c>
      <c r="K9" t="s">
        <v>38</v>
      </c>
      <c r="L9" t="s">
        <v>47</v>
      </c>
      <c r="M9" s="1">
        <v>3405</v>
      </c>
      <c r="N9">
        <v>4665</v>
      </c>
      <c r="O9" t="s">
        <v>1697</v>
      </c>
      <c r="P9" t="s">
        <v>656</v>
      </c>
      <c r="R9" s="1">
        <v>3405</v>
      </c>
      <c r="S9">
        <v>4</v>
      </c>
    </row>
    <row r="10" spans="1:37" x14ac:dyDescent="0.3">
      <c r="A10">
        <v>4586</v>
      </c>
      <c r="B10" s="1">
        <v>60000</v>
      </c>
      <c r="C10" t="s">
        <v>1698</v>
      </c>
      <c r="D10" s="1">
        <v>6304</v>
      </c>
      <c r="E10" s="1">
        <v>6335</v>
      </c>
      <c r="G10" t="s">
        <v>351</v>
      </c>
      <c r="K10" t="s">
        <v>57</v>
      </c>
      <c r="L10" t="s">
        <v>42</v>
      </c>
      <c r="M10" s="1">
        <v>18000</v>
      </c>
      <c r="N10">
        <v>4586</v>
      </c>
      <c r="O10" t="s">
        <v>1699</v>
      </c>
      <c r="P10" t="s">
        <v>1700</v>
      </c>
      <c r="S10">
        <v>80</v>
      </c>
      <c r="T10">
        <v>30</v>
      </c>
      <c r="U10" s="2">
        <v>55678</v>
      </c>
      <c r="X10" s="1">
        <v>60244</v>
      </c>
    </row>
    <row r="11" spans="1:37" x14ac:dyDescent="0.3">
      <c r="A11">
        <v>4629</v>
      </c>
      <c r="B11" s="1">
        <v>75250</v>
      </c>
      <c r="C11" t="s">
        <v>1701</v>
      </c>
      <c r="D11" s="1">
        <v>8665</v>
      </c>
      <c r="E11" s="1">
        <v>9933</v>
      </c>
      <c r="G11" t="s">
        <v>133</v>
      </c>
      <c r="K11" t="s">
        <v>38</v>
      </c>
      <c r="L11" t="s">
        <v>42</v>
      </c>
      <c r="M11" s="1">
        <v>60000</v>
      </c>
      <c r="N11">
        <v>4629</v>
      </c>
      <c r="O11" t="s">
        <v>1702</v>
      </c>
      <c r="P11" t="s">
        <v>226</v>
      </c>
      <c r="S11">
        <v>20</v>
      </c>
      <c r="W11" s="1">
        <v>209612</v>
      </c>
    </row>
    <row r="12" spans="1:37" x14ac:dyDescent="0.3">
      <c r="A12">
        <v>4646</v>
      </c>
      <c r="B12" s="1">
        <v>86500</v>
      </c>
      <c r="C12" t="s">
        <v>459</v>
      </c>
      <c r="D12" s="1">
        <v>18876</v>
      </c>
      <c r="E12" s="1">
        <v>25578</v>
      </c>
      <c r="G12" t="s">
        <v>991</v>
      </c>
      <c r="K12" t="s">
        <v>38</v>
      </c>
      <c r="L12" t="s">
        <v>42</v>
      </c>
      <c r="M12" s="1">
        <v>60000</v>
      </c>
      <c r="N12">
        <v>4646</v>
      </c>
      <c r="O12" t="s">
        <v>1703</v>
      </c>
      <c r="P12" t="s">
        <v>402</v>
      </c>
      <c r="S12">
        <v>24</v>
      </c>
      <c r="Y12" s="1">
        <v>84583</v>
      </c>
    </row>
    <row r="13" spans="1:37" x14ac:dyDescent="0.3">
      <c r="A13">
        <v>4654</v>
      </c>
      <c r="B13" s="1">
        <v>8069</v>
      </c>
      <c r="C13" t="s">
        <v>1537</v>
      </c>
      <c r="D13" s="1">
        <v>2969</v>
      </c>
      <c r="E13" t="s">
        <v>36</v>
      </c>
      <c r="G13" t="s">
        <v>1704</v>
      </c>
      <c r="K13" t="s">
        <v>114</v>
      </c>
      <c r="L13" t="s">
        <v>36</v>
      </c>
      <c r="M13" s="1">
        <v>2969</v>
      </c>
      <c r="N13">
        <v>4654</v>
      </c>
      <c r="O13" t="s">
        <v>1705</v>
      </c>
      <c r="P13" t="s">
        <v>1403</v>
      </c>
      <c r="R13" s="1">
        <v>3044</v>
      </c>
      <c r="S13">
        <v>4</v>
      </c>
      <c r="T13">
        <v>10</v>
      </c>
      <c r="U13" s="2">
        <v>48368</v>
      </c>
    </row>
    <row r="14" spans="1:37" x14ac:dyDescent="0.3">
      <c r="A14">
        <v>4651</v>
      </c>
      <c r="B14" s="1">
        <v>20500</v>
      </c>
      <c r="C14" t="s">
        <v>1706</v>
      </c>
      <c r="D14" s="1">
        <v>2359</v>
      </c>
      <c r="E14" s="1">
        <v>2074</v>
      </c>
      <c r="G14" t="s">
        <v>1707</v>
      </c>
      <c r="K14" t="s">
        <v>57</v>
      </c>
      <c r="L14" t="s">
        <v>42</v>
      </c>
      <c r="M14" s="1">
        <v>2359</v>
      </c>
      <c r="N14">
        <v>4651</v>
      </c>
      <c r="O14" t="s">
        <v>1600</v>
      </c>
      <c r="P14" t="s">
        <v>1195</v>
      </c>
      <c r="S14">
        <v>3</v>
      </c>
      <c r="T14">
        <v>30</v>
      </c>
      <c r="U14" s="2">
        <v>55672</v>
      </c>
      <c r="Z14" s="1">
        <v>63377</v>
      </c>
    </row>
    <row r="15" spans="1:37" x14ac:dyDescent="0.3">
      <c r="A15">
        <v>4647</v>
      </c>
      <c r="B15" s="1">
        <v>28000</v>
      </c>
      <c r="C15" t="s">
        <v>1708</v>
      </c>
      <c r="D15" s="1">
        <v>2777</v>
      </c>
      <c r="E15" s="1">
        <v>2191</v>
      </c>
      <c r="G15" t="s">
        <v>1709</v>
      </c>
      <c r="K15" t="s">
        <v>38</v>
      </c>
      <c r="L15" t="s">
        <v>42</v>
      </c>
      <c r="M15" s="1">
        <v>10000</v>
      </c>
      <c r="N15">
        <v>4647</v>
      </c>
      <c r="O15" t="s">
        <v>1710</v>
      </c>
      <c r="P15" t="s">
        <v>1711</v>
      </c>
      <c r="S15">
        <v>127</v>
      </c>
      <c r="AA15" s="1">
        <v>25339</v>
      </c>
    </row>
    <row r="16" spans="1:37" x14ac:dyDescent="0.3">
      <c r="A16">
        <v>3146</v>
      </c>
      <c r="B16" s="1">
        <v>8967</v>
      </c>
      <c r="C16" t="s">
        <v>1712</v>
      </c>
      <c r="D16" s="1">
        <v>536</v>
      </c>
      <c r="E16" s="1">
        <v>511</v>
      </c>
      <c r="G16" t="s">
        <v>1419</v>
      </c>
      <c r="I16" s="1">
        <v>9100</v>
      </c>
      <c r="J16" s="2">
        <v>43595</v>
      </c>
      <c r="K16" t="s">
        <v>38</v>
      </c>
      <c r="L16" t="s">
        <v>47</v>
      </c>
      <c r="M16" s="1">
        <v>8000</v>
      </c>
      <c r="N16">
        <v>3146</v>
      </c>
      <c r="O16" t="s">
        <v>1713</v>
      </c>
      <c r="P16" t="s">
        <v>1714</v>
      </c>
      <c r="S16">
        <v>10</v>
      </c>
      <c r="W16" s="1">
        <v>8793</v>
      </c>
    </row>
    <row r="17" spans="1:33" x14ac:dyDescent="0.3">
      <c r="A17">
        <v>4643</v>
      </c>
      <c r="B17" s="1">
        <v>3500</v>
      </c>
      <c r="C17" t="s">
        <v>1040</v>
      </c>
      <c r="D17" s="1">
        <v>1252</v>
      </c>
      <c r="E17" t="s">
        <v>36</v>
      </c>
      <c r="G17" t="s">
        <v>1352</v>
      </c>
      <c r="K17" t="s">
        <v>114</v>
      </c>
      <c r="L17" t="s">
        <v>47</v>
      </c>
      <c r="M17" s="1">
        <v>1252</v>
      </c>
      <c r="N17">
        <v>4643</v>
      </c>
      <c r="O17" t="s">
        <v>1715</v>
      </c>
      <c r="P17" t="s">
        <v>147</v>
      </c>
      <c r="Q17" s="1">
        <v>2234</v>
      </c>
      <c r="S17">
        <v>4</v>
      </c>
      <c r="T17">
        <v>10</v>
      </c>
      <c r="U17" s="2">
        <v>48363</v>
      </c>
    </row>
    <row r="18" spans="1:33" x14ac:dyDescent="0.3">
      <c r="A18">
        <v>4637</v>
      </c>
      <c r="B18" s="1">
        <v>6000</v>
      </c>
      <c r="C18" t="s">
        <v>741</v>
      </c>
      <c r="D18" s="1">
        <v>652</v>
      </c>
      <c r="E18" s="1">
        <v>578</v>
      </c>
      <c r="G18" t="s">
        <v>533</v>
      </c>
      <c r="K18" t="s">
        <v>57</v>
      </c>
      <c r="L18" t="s">
        <v>36</v>
      </c>
      <c r="M18" s="1">
        <v>652</v>
      </c>
      <c r="N18">
        <v>4637</v>
      </c>
      <c r="O18" t="s">
        <v>1716</v>
      </c>
      <c r="P18" t="s">
        <v>775</v>
      </c>
      <c r="S18">
        <v>47</v>
      </c>
      <c r="T18">
        <v>30</v>
      </c>
      <c r="U18" s="2">
        <v>55667</v>
      </c>
      <c r="V18" s="1">
        <v>3537</v>
      </c>
    </row>
    <row r="19" spans="1:33" x14ac:dyDescent="0.3">
      <c r="A19">
        <v>4649</v>
      </c>
      <c r="B19" s="1">
        <v>5600</v>
      </c>
      <c r="C19" t="s">
        <v>304</v>
      </c>
      <c r="D19" s="1">
        <v>1219</v>
      </c>
      <c r="E19" t="s">
        <v>36</v>
      </c>
      <c r="G19" t="s">
        <v>1445</v>
      </c>
      <c r="K19" t="s">
        <v>38</v>
      </c>
      <c r="L19" t="s">
        <v>47</v>
      </c>
      <c r="M19" s="1">
        <v>1500</v>
      </c>
      <c r="N19">
        <v>4649</v>
      </c>
      <c r="O19" t="s">
        <v>1717</v>
      </c>
      <c r="P19" t="s">
        <v>537</v>
      </c>
      <c r="R19" s="1">
        <v>1219</v>
      </c>
      <c r="S19">
        <v>4</v>
      </c>
    </row>
    <row r="20" spans="1:33" x14ac:dyDescent="0.3">
      <c r="A20">
        <v>4636</v>
      </c>
      <c r="B20" s="1">
        <v>6950</v>
      </c>
      <c r="C20" t="s">
        <v>1327</v>
      </c>
      <c r="D20" s="1">
        <v>1186</v>
      </c>
      <c r="E20" s="1">
        <v>1097</v>
      </c>
      <c r="G20" t="s">
        <v>1718</v>
      </c>
      <c r="K20" t="s">
        <v>57</v>
      </c>
      <c r="L20" t="s">
        <v>47</v>
      </c>
      <c r="M20" s="1">
        <v>4500</v>
      </c>
      <c r="N20">
        <v>4636</v>
      </c>
      <c r="O20" t="s">
        <v>1361</v>
      </c>
      <c r="P20" t="s">
        <v>674</v>
      </c>
      <c r="S20">
        <v>24</v>
      </c>
      <c r="T20">
        <v>30</v>
      </c>
      <c r="U20" s="2">
        <v>55666</v>
      </c>
      <c r="AB20" s="1">
        <v>4311</v>
      </c>
    </row>
    <row r="21" spans="1:33" x14ac:dyDescent="0.3">
      <c r="A21">
        <v>4644</v>
      </c>
      <c r="B21" s="1">
        <v>14118</v>
      </c>
      <c r="C21" t="s">
        <v>1719</v>
      </c>
      <c r="D21" s="1">
        <v>2556</v>
      </c>
      <c r="E21" s="1">
        <v>2162</v>
      </c>
      <c r="G21" t="s">
        <v>1720</v>
      </c>
      <c r="K21" t="s">
        <v>38</v>
      </c>
      <c r="L21" t="s">
        <v>47</v>
      </c>
      <c r="M21" s="1">
        <v>5000</v>
      </c>
      <c r="N21">
        <v>4644</v>
      </c>
      <c r="O21" t="s">
        <v>1721</v>
      </c>
      <c r="P21" t="s">
        <v>135</v>
      </c>
      <c r="S21">
        <v>36</v>
      </c>
      <c r="AC21" s="1">
        <v>6869</v>
      </c>
    </row>
    <row r="22" spans="1:33" x14ac:dyDescent="0.3">
      <c r="A22">
        <v>4634</v>
      </c>
      <c r="B22" s="1">
        <v>9250</v>
      </c>
      <c r="C22" t="s">
        <v>1722</v>
      </c>
      <c r="D22" s="1">
        <v>1039</v>
      </c>
      <c r="E22" s="1">
        <v>1912</v>
      </c>
      <c r="G22" t="s">
        <v>1723</v>
      </c>
      <c r="K22" t="s">
        <v>38</v>
      </c>
      <c r="L22" t="s">
        <v>47</v>
      </c>
      <c r="M22" s="1">
        <v>8000</v>
      </c>
      <c r="N22">
        <v>4634</v>
      </c>
      <c r="O22" t="s">
        <v>1442</v>
      </c>
      <c r="P22" t="s">
        <v>458</v>
      </c>
      <c r="S22">
        <v>5</v>
      </c>
      <c r="Y22" s="1">
        <v>6613</v>
      </c>
    </row>
    <row r="23" spans="1:33" x14ac:dyDescent="0.3">
      <c r="A23">
        <v>4613</v>
      </c>
      <c r="B23" s="1">
        <v>8600</v>
      </c>
      <c r="C23" t="s">
        <v>1724</v>
      </c>
      <c r="D23" s="1">
        <v>786</v>
      </c>
      <c r="E23" s="1">
        <v>771</v>
      </c>
      <c r="G23" t="s">
        <v>1693</v>
      </c>
      <c r="K23" t="s">
        <v>38</v>
      </c>
      <c r="L23" t="s">
        <v>47</v>
      </c>
      <c r="M23" s="1">
        <v>6500</v>
      </c>
      <c r="N23">
        <v>4613</v>
      </c>
      <c r="O23" t="s">
        <v>1694</v>
      </c>
      <c r="P23" t="s">
        <v>161</v>
      </c>
      <c r="S23">
        <v>7</v>
      </c>
      <c r="W23" s="1">
        <v>12913</v>
      </c>
    </row>
    <row r="24" spans="1:33" x14ac:dyDescent="0.3">
      <c r="A24">
        <v>4626</v>
      </c>
      <c r="B24" s="1">
        <v>11000</v>
      </c>
      <c r="C24" t="s">
        <v>1725</v>
      </c>
      <c r="D24" s="1">
        <v>1068</v>
      </c>
      <c r="E24" s="1">
        <v>868</v>
      </c>
      <c r="G24" t="s">
        <v>1726</v>
      </c>
      <c r="K24" t="s">
        <v>57</v>
      </c>
      <c r="L24" t="s">
        <v>47</v>
      </c>
      <c r="M24" s="1">
        <v>1068</v>
      </c>
      <c r="N24">
        <v>4626</v>
      </c>
      <c r="O24" t="s">
        <v>685</v>
      </c>
      <c r="P24" t="s">
        <v>1187</v>
      </c>
      <c r="S24">
        <v>17</v>
      </c>
      <c r="T24">
        <v>30</v>
      </c>
      <c r="U24" s="2">
        <v>55663</v>
      </c>
      <c r="AD24" s="1">
        <v>9763</v>
      </c>
    </row>
    <row r="25" spans="1:33" x14ac:dyDescent="0.3">
      <c r="A25">
        <v>4635</v>
      </c>
      <c r="B25" s="1">
        <v>8650</v>
      </c>
      <c r="C25" t="s">
        <v>1727</v>
      </c>
      <c r="D25" s="1">
        <v>1795</v>
      </c>
      <c r="E25" s="1">
        <v>1699</v>
      </c>
      <c r="G25" t="s">
        <v>1728</v>
      </c>
      <c r="K25" t="s">
        <v>57</v>
      </c>
      <c r="L25" t="s">
        <v>47</v>
      </c>
      <c r="M25" s="1">
        <v>5000</v>
      </c>
      <c r="N25">
        <v>4635</v>
      </c>
      <c r="O25" t="s">
        <v>1729</v>
      </c>
      <c r="P25" t="s">
        <v>214</v>
      </c>
      <c r="S25">
        <v>31</v>
      </c>
      <c r="T25">
        <v>30</v>
      </c>
      <c r="U25" s="2">
        <v>55661</v>
      </c>
      <c r="AE25" s="1">
        <v>7138</v>
      </c>
    </row>
    <row r="26" spans="1:33" x14ac:dyDescent="0.3">
      <c r="A26">
        <v>4638</v>
      </c>
      <c r="B26" s="1">
        <v>240000</v>
      </c>
      <c r="C26" t="s">
        <v>436</v>
      </c>
      <c r="D26" s="1">
        <v>26468</v>
      </c>
      <c r="E26" s="1">
        <v>32344</v>
      </c>
      <c r="G26" t="s">
        <v>1136</v>
      </c>
      <c r="K26" t="s">
        <v>38</v>
      </c>
      <c r="L26" t="s">
        <v>52</v>
      </c>
      <c r="M26" s="1">
        <v>100000</v>
      </c>
      <c r="N26">
        <v>4638</v>
      </c>
      <c r="O26" t="s">
        <v>1730</v>
      </c>
      <c r="P26" t="s">
        <v>94</v>
      </c>
      <c r="S26">
        <v>23</v>
      </c>
      <c r="AF26" s="1">
        <v>243203</v>
      </c>
    </row>
    <row r="27" spans="1:33" x14ac:dyDescent="0.3">
      <c r="A27">
        <v>4630</v>
      </c>
      <c r="B27" s="1">
        <v>205000</v>
      </c>
      <c r="C27" t="s">
        <v>1731</v>
      </c>
      <c r="D27" s="1">
        <v>33767</v>
      </c>
      <c r="E27" s="1">
        <v>26744</v>
      </c>
      <c r="G27" t="s">
        <v>1732</v>
      </c>
      <c r="K27" t="s">
        <v>38</v>
      </c>
      <c r="L27" t="s">
        <v>36</v>
      </c>
      <c r="M27" s="1">
        <v>100000</v>
      </c>
      <c r="N27">
        <v>4630</v>
      </c>
      <c r="O27" t="e">
        <f>-Nv9YrZr3wE,f2AmK5QVtbg</f>
        <v>#NAME?</v>
      </c>
      <c r="P27" t="s">
        <v>1733</v>
      </c>
      <c r="S27">
        <v>154</v>
      </c>
      <c r="AG27" s="1">
        <v>182418</v>
      </c>
    </row>
    <row r="28" spans="1:33" x14ac:dyDescent="0.3">
      <c r="A28">
        <v>4633</v>
      </c>
      <c r="B28" s="1">
        <v>45000</v>
      </c>
      <c r="C28" t="s">
        <v>1734</v>
      </c>
      <c r="D28" s="1">
        <v>3093</v>
      </c>
      <c r="E28" s="1">
        <v>2788</v>
      </c>
      <c r="G28" t="s">
        <v>1735</v>
      </c>
      <c r="K28" t="s">
        <v>38</v>
      </c>
      <c r="L28" t="s">
        <v>42</v>
      </c>
      <c r="M28" s="1">
        <v>14000</v>
      </c>
      <c r="N28">
        <v>4633</v>
      </c>
      <c r="O28" t="s">
        <v>1736</v>
      </c>
      <c r="P28" t="s">
        <v>1114</v>
      </c>
      <c r="S28">
        <v>46</v>
      </c>
      <c r="W28" s="1">
        <v>24623</v>
      </c>
    </row>
    <row r="29" spans="1:33" x14ac:dyDescent="0.3">
      <c r="A29">
        <v>4628</v>
      </c>
      <c r="B29" s="1">
        <v>20000</v>
      </c>
      <c r="C29" t="s">
        <v>1737</v>
      </c>
      <c r="D29" s="1">
        <v>4169</v>
      </c>
      <c r="E29" s="1">
        <v>5021</v>
      </c>
      <c r="G29" t="s">
        <v>555</v>
      </c>
      <c r="K29" t="s">
        <v>57</v>
      </c>
      <c r="L29" t="s">
        <v>42</v>
      </c>
      <c r="M29" s="1">
        <v>15000</v>
      </c>
      <c r="N29">
        <v>4628</v>
      </c>
      <c r="O29" t="s">
        <v>1738</v>
      </c>
      <c r="P29" t="s">
        <v>63</v>
      </c>
      <c r="S29">
        <v>8</v>
      </c>
      <c r="T29">
        <v>30</v>
      </c>
      <c r="U29" s="2">
        <v>55653</v>
      </c>
      <c r="Y29" s="1">
        <v>16379</v>
      </c>
    </row>
    <row r="30" spans="1:33" x14ac:dyDescent="0.3">
      <c r="A30">
        <v>4580</v>
      </c>
      <c r="B30" s="1">
        <v>1795000</v>
      </c>
      <c r="C30" t="s">
        <v>1739</v>
      </c>
      <c r="D30" s="1">
        <v>114253</v>
      </c>
      <c r="E30" s="1">
        <v>114715</v>
      </c>
      <c r="G30" t="s">
        <v>1740</v>
      </c>
      <c r="H30">
        <v>1</v>
      </c>
      <c r="K30" t="s">
        <v>38</v>
      </c>
      <c r="L30" t="s">
        <v>36</v>
      </c>
      <c r="M30" s="1">
        <v>1200000</v>
      </c>
      <c r="N30">
        <v>4580</v>
      </c>
      <c r="P30" t="s">
        <v>1741</v>
      </c>
      <c r="AG30" s="1">
        <v>1354002</v>
      </c>
    </row>
    <row r="31" spans="1:33" x14ac:dyDescent="0.3">
      <c r="A31">
        <v>4055</v>
      </c>
      <c r="B31" s="1">
        <v>143000</v>
      </c>
      <c r="C31" t="s">
        <v>547</v>
      </c>
      <c r="D31" s="1">
        <v>18538</v>
      </c>
      <c r="E31" s="1">
        <v>22949</v>
      </c>
      <c r="G31" t="s">
        <v>1742</v>
      </c>
      <c r="I31" s="1">
        <v>124999</v>
      </c>
      <c r="J31" s="2">
        <v>44334</v>
      </c>
      <c r="K31" t="s">
        <v>38</v>
      </c>
      <c r="L31" t="s">
        <v>52</v>
      </c>
      <c r="N31">
        <v>4055</v>
      </c>
      <c r="O31" t="s">
        <v>1743</v>
      </c>
      <c r="P31" t="s">
        <v>761</v>
      </c>
      <c r="S31">
        <v>8</v>
      </c>
      <c r="AC31" s="1">
        <v>106804</v>
      </c>
    </row>
    <row r="32" spans="1:33" x14ac:dyDescent="0.3">
      <c r="A32">
        <v>4621</v>
      </c>
      <c r="B32" s="1">
        <v>3841</v>
      </c>
      <c r="C32" t="s">
        <v>1744</v>
      </c>
      <c r="D32" s="1">
        <v>1262</v>
      </c>
      <c r="E32" s="1">
        <v>711</v>
      </c>
      <c r="G32" t="s">
        <v>1745</v>
      </c>
      <c r="K32" t="s">
        <v>114</v>
      </c>
      <c r="L32" t="s">
        <v>47</v>
      </c>
      <c r="M32" s="1">
        <v>1262</v>
      </c>
      <c r="N32">
        <v>4621</v>
      </c>
      <c r="O32" t="s">
        <v>1008</v>
      </c>
      <c r="P32" t="s">
        <v>70</v>
      </c>
      <c r="S32">
        <v>7</v>
      </c>
      <c r="T32">
        <v>10</v>
      </c>
      <c r="U32" s="2">
        <v>48342</v>
      </c>
      <c r="W32" s="1">
        <v>3287</v>
      </c>
    </row>
    <row r="33" spans="1:35" x14ac:dyDescent="0.3">
      <c r="A33">
        <v>4604</v>
      </c>
      <c r="B33" s="1">
        <v>26500</v>
      </c>
      <c r="C33" t="s">
        <v>1746</v>
      </c>
      <c r="D33" s="1">
        <v>2934</v>
      </c>
      <c r="E33" s="1">
        <v>2125</v>
      </c>
      <c r="G33" t="s">
        <v>1225</v>
      </c>
      <c r="I33" s="1">
        <v>17391</v>
      </c>
      <c r="J33" s="2">
        <v>44669</v>
      </c>
      <c r="K33" t="s">
        <v>38</v>
      </c>
      <c r="L33" t="s">
        <v>42</v>
      </c>
      <c r="M33" s="1">
        <v>26000</v>
      </c>
      <c r="N33">
        <v>4604</v>
      </c>
      <c r="O33" t="s">
        <v>1608</v>
      </c>
      <c r="P33" t="s">
        <v>188</v>
      </c>
      <c r="S33">
        <v>9</v>
      </c>
      <c r="W33" s="1">
        <v>46895</v>
      </c>
    </row>
    <row r="34" spans="1:35" x14ac:dyDescent="0.3">
      <c r="A34">
        <v>4620</v>
      </c>
      <c r="B34" s="1">
        <v>32000</v>
      </c>
      <c r="C34" t="s">
        <v>1747</v>
      </c>
      <c r="D34" s="1">
        <v>3049</v>
      </c>
      <c r="E34" s="1">
        <v>3330</v>
      </c>
      <c r="G34" t="s">
        <v>1748</v>
      </c>
      <c r="I34" s="1">
        <v>28900</v>
      </c>
      <c r="J34" s="2">
        <v>43740</v>
      </c>
      <c r="K34" t="s">
        <v>38</v>
      </c>
      <c r="L34" t="s">
        <v>42</v>
      </c>
      <c r="M34" s="1">
        <v>3049</v>
      </c>
      <c r="N34">
        <v>4620</v>
      </c>
      <c r="P34" t="s">
        <v>356</v>
      </c>
      <c r="S34">
        <v>62</v>
      </c>
      <c r="W34" s="1">
        <v>84714</v>
      </c>
    </row>
    <row r="35" spans="1:35" x14ac:dyDescent="0.3">
      <c r="A35">
        <v>4619</v>
      </c>
      <c r="B35" s="1">
        <v>30000</v>
      </c>
      <c r="C35" t="s">
        <v>1749</v>
      </c>
      <c r="D35" s="1">
        <v>4078</v>
      </c>
      <c r="E35" s="1">
        <v>3441</v>
      </c>
      <c r="G35" t="s">
        <v>1750</v>
      </c>
      <c r="K35" t="s">
        <v>57</v>
      </c>
      <c r="L35" t="s">
        <v>36</v>
      </c>
      <c r="M35" s="1">
        <v>4078</v>
      </c>
      <c r="N35">
        <v>4619</v>
      </c>
      <c r="O35" t="s">
        <v>1751</v>
      </c>
      <c r="P35" t="s">
        <v>1050</v>
      </c>
      <c r="S35">
        <v>48</v>
      </c>
      <c r="T35">
        <v>30</v>
      </c>
      <c r="U35" s="2">
        <v>55645</v>
      </c>
      <c r="V35" s="1">
        <v>25874</v>
      </c>
    </row>
    <row r="36" spans="1:35" x14ac:dyDescent="0.3">
      <c r="A36">
        <v>4600</v>
      </c>
      <c r="B36" s="1">
        <v>390000</v>
      </c>
      <c r="C36" t="s">
        <v>1752</v>
      </c>
      <c r="D36" s="1">
        <v>33352</v>
      </c>
      <c r="E36" s="1">
        <v>34499</v>
      </c>
      <c r="G36" t="s">
        <v>1753</v>
      </c>
      <c r="H36">
        <v>1</v>
      </c>
      <c r="K36" t="s">
        <v>38</v>
      </c>
      <c r="L36" t="s">
        <v>52</v>
      </c>
      <c r="M36" s="1">
        <v>175000</v>
      </c>
      <c r="N36">
        <v>4600</v>
      </c>
      <c r="O36" t="s">
        <v>1754</v>
      </c>
      <c r="P36" t="s">
        <v>375</v>
      </c>
      <c r="Y36" s="1">
        <v>134934</v>
      </c>
    </row>
    <row r="37" spans="1:35" x14ac:dyDescent="0.3">
      <c r="A37">
        <v>4614</v>
      </c>
      <c r="B37" s="1">
        <v>22283</v>
      </c>
      <c r="C37" t="s">
        <v>1755</v>
      </c>
      <c r="D37" s="1">
        <v>1868</v>
      </c>
      <c r="E37" s="1">
        <v>1639</v>
      </c>
      <c r="G37" t="s">
        <v>1756</v>
      </c>
      <c r="I37" s="1">
        <v>15000</v>
      </c>
      <c r="J37" s="2">
        <v>44675</v>
      </c>
      <c r="K37" t="s">
        <v>38</v>
      </c>
      <c r="L37" t="s">
        <v>42</v>
      </c>
      <c r="M37" s="1">
        <v>20000</v>
      </c>
      <c r="N37">
        <v>4614</v>
      </c>
      <c r="O37" t="s">
        <v>1757</v>
      </c>
      <c r="P37" t="s">
        <v>656</v>
      </c>
      <c r="S37">
        <v>12</v>
      </c>
      <c r="AE37" s="1">
        <v>11852</v>
      </c>
    </row>
    <row r="38" spans="1:35" x14ac:dyDescent="0.3">
      <c r="A38">
        <v>4618</v>
      </c>
      <c r="B38" s="1">
        <v>14000</v>
      </c>
      <c r="C38" t="s">
        <v>1486</v>
      </c>
      <c r="D38" s="1">
        <v>3730</v>
      </c>
      <c r="E38" s="1">
        <v>2686</v>
      </c>
      <c r="G38" t="s">
        <v>321</v>
      </c>
      <c r="K38" t="s">
        <v>57</v>
      </c>
      <c r="L38" t="s">
        <v>42</v>
      </c>
      <c r="M38" s="1">
        <v>7000</v>
      </c>
      <c r="N38">
        <v>4618</v>
      </c>
      <c r="O38" t="s">
        <v>1758</v>
      </c>
      <c r="S38">
        <v>9</v>
      </c>
      <c r="T38">
        <v>30</v>
      </c>
      <c r="U38" s="2">
        <v>55644</v>
      </c>
      <c r="AH38" s="1">
        <v>8176</v>
      </c>
    </row>
    <row r="39" spans="1:35" x14ac:dyDescent="0.3">
      <c r="A39">
        <v>4616</v>
      </c>
      <c r="B39" s="1">
        <v>60000</v>
      </c>
      <c r="C39" t="s">
        <v>1759</v>
      </c>
      <c r="D39" s="1">
        <v>20156</v>
      </c>
      <c r="E39" s="1">
        <v>19027</v>
      </c>
      <c r="G39" t="s">
        <v>460</v>
      </c>
      <c r="H39">
        <v>1</v>
      </c>
      <c r="K39" t="s">
        <v>38</v>
      </c>
      <c r="L39" t="s">
        <v>36</v>
      </c>
      <c r="M39" s="1">
        <v>20156</v>
      </c>
      <c r="N39">
        <v>4616</v>
      </c>
      <c r="O39" t="s">
        <v>1760</v>
      </c>
      <c r="P39" t="s">
        <v>479</v>
      </c>
      <c r="AC39" s="1">
        <v>93214</v>
      </c>
    </row>
    <row r="40" spans="1:35" x14ac:dyDescent="0.3">
      <c r="A40">
        <v>4595</v>
      </c>
      <c r="B40" s="1">
        <v>95420</v>
      </c>
      <c r="C40" t="s">
        <v>1761</v>
      </c>
      <c r="D40" s="1">
        <v>9836</v>
      </c>
      <c r="E40" s="1">
        <v>8809</v>
      </c>
      <c r="G40" t="s">
        <v>1762</v>
      </c>
      <c r="K40" t="s">
        <v>57</v>
      </c>
      <c r="L40" t="s">
        <v>42</v>
      </c>
      <c r="M40" s="1">
        <v>50000</v>
      </c>
      <c r="N40">
        <v>4595</v>
      </c>
      <c r="O40" t="s">
        <v>1763</v>
      </c>
      <c r="P40" t="s">
        <v>559</v>
      </c>
      <c r="S40">
        <v>16</v>
      </c>
      <c r="T40">
        <v>30</v>
      </c>
      <c r="U40" s="2">
        <v>55642</v>
      </c>
      <c r="AI40" s="1">
        <v>66278</v>
      </c>
    </row>
    <row r="41" spans="1:35" x14ac:dyDescent="0.3">
      <c r="A41">
        <v>4504</v>
      </c>
      <c r="B41" s="1">
        <v>12393</v>
      </c>
      <c r="C41" t="s">
        <v>1764</v>
      </c>
      <c r="D41" s="1">
        <v>704</v>
      </c>
      <c r="E41" s="1">
        <v>1258</v>
      </c>
      <c r="G41" t="s">
        <v>1765</v>
      </c>
      <c r="I41" s="1">
        <v>9783</v>
      </c>
      <c r="J41" s="2">
        <v>44232</v>
      </c>
      <c r="K41" t="s">
        <v>38</v>
      </c>
      <c r="L41" t="s">
        <v>36</v>
      </c>
      <c r="M41" s="1">
        <v>11000</v>
      </c>
      <c r="N41">
        <v>4504</v>
      </c>
      <c r="P41" t="s">
        <v>580</v>
      </c>
      <c r="S41">
        <v>55</v>
      </c>
      <c r="W41" s="1">
        <v>31146</v>
      </c>
    </row>
    <row r="42" spans="1:35" x14ac:dyDescent="0.3">
      <c r="A42">
        <v>4570</v>
      </c>
      <c r="B42" s="1">
        <v>430500</v>
      </c>
      <c r="C42" t="s">
        <v>1766</v>
      </c>
      <c r="D42" s="1">
        <v>38767</v>
      </c>
      <c r="E42" s="1">
        <v>32951</v>
      </c>
      <c r="G42" t="s">
        <v>1767</v>
      </c>
      <c r="K42" t="s">
        <v>38</v>
      </c>
      <c r="L42" t="s">
        <v>52</v>
      </c>
      <c r="M42" s="1">
        <v>150000</v>
      </c>
      <c r="N42">
        <v>4570</v>
      </c>
      <c r="O42" t="s">
        <v>1768</v>
      </c>
      <c r="P42" t="s">
        <v>1114</v>
      </c>
      <c r="S42">
        <v>56</v>
      </c>
      <c r="AB42" s="1">
        <v>203009</v>
      </c>
    </row>
    <row r="43" spans="1:35" x14ac:dyDescent="0.3">
      <c r="A43">
        <v>4610</v>
      </c>
      <c r="B43" s="1">
        <v>10929</v>
      </c>
      <c r="C43" t="s">
        <v>1769</v>
      </c>
      <c r="D43" s="1">
        <v>1038</v>
      </c>
      <c r="E43" s="1">
        <v>910</v>
      </c>
      <c r="G43" t="s">
        <v>542</v>
      </c>
      <c r="I43" s="1">
        <v>6750</v>
      </c>
      <c r="J43" s="2">
        <v>44666</v>
      </c>
      <c r="K43" t="s">
        <v>38</v>
      </c>
      <c r="L43" t="s">
        <v>47</v>
      </c>
      <c r="M43" s="1">
        <v>9500</v>
      </c>
      <c r="N43">
        <v>4610</v>
      </c>
      <c r="O43" t="s">
        <v>1616</v>
      </c>
      <c r="P43" t="s">
        <v>232</v>
      </c>
      <c r="S43">
        <v>41</v>
      </c>
      <c r="AF43" s="1">
        <v>5343</v>
      </c>
    </row>
    <row r="44" spans="1:35" x14ac:dyDescent="0.3">
      <c r="A44">
        <v>4572</v>
      </c>
      <c r="B44" s="1">
        <v>250000</v>
      </c>
      <c r="C44" t="s">
        <v>806</v>
      </c>
      <c r="D44" s="1">
        <v>47843</v>
      </c>
      <c r="E44" s="1">
        <v>41637</v>
      </c>
      <c r="G44" t="s">
        <v>600</v>
      </c>
      <c r="K44" t="s">
        <v>38</v>
      </c>
      <c r="L44" t="s">
        <v>52</v>
      </c>
      <c r="M44" s="1">
        <v>150000</v>
      </c>
      <c r="N44">
        <v>4572</v>
      </c>
      <c r="O44" t="s">
        <v>1770</v>
      </c>
      <c r="P44" t="s">
        <v>535</v>
      </c>
      <c r="S44">
        <v>6</v>
      </c>
      <c r="Y44" s="1">
        <v>169831</v>
      </c>
    </row>
    <row r="45" spans="1:35" x14ac:dyDescent="0.3">
      <c r="A45">
        <v>4576</v>
      </c>
      <c r="B45" s="1">
        <v>72500</v>
      </c>
      <c r="C45" t="s">
        <v>1771</v>
      </c>
      <c r="D45" s="1">
        <v>33343</v>
      </c>
      <c r="E45" t="s">
        <v>36</v>
      </c>
      <c r="G45" t="s">
        <v>1564</v>
      </c>
      <c r="K45" t="s">
        <v>38</v>
      </c>
      <c r="L45" t="s">
        <v>36</v>
      </c>
      <c r="M45" s="1">
        <v>60000</v>
      </c>
      <c r="N45">
        <v>4576</v>
      </c>
      <c r="O45" t="s">
        <v>1209</v>
      </c>
      <c r="P45" t="s">
        <v>1016</v>
      </c>
      <c r="Q45" s="1">
        <v>53334</v>
      </c>
      <c r="S45">
        <v>2</v>
      </c>
    </row>
    <row r="46" spans="1:35" x14ac:dyDescent="0.3">
      <c r="A46">
        <v>4512</v>
      </c>
      <c r="B46" s="1">
        <v>15000</v>
      </c>
      <c r="C46" t="s">
        <v>1772</v>
      </c>
      <c r="D46" s="1">
        <v>1868</v>
      </c>
      <c r="E46" s="1">
        <v>1639</v>
      </c>
      <c r="G46" t="s">
        <v>1756</v>
      </c>
      <c r="I46" s="1">
        <v>21800</v>
      </c>
      <c r="J46" s="2">
        <v>44610</v>
      </c>
      <c r="K46" t="s">
        <v>38</v>
      </c>
      <c r="L46" t="s">
        <v>42</v>
      </c>
      <c r="M46" s="1">
        <v>15000</v>
      </c>
      <c r="N46">
        <v>4512</v>
      </c>
      <c r="O46" t="s">
        <v>1757</v>
      </c>
      <c r="P46" t="s">
        <v>94</v>
      </c>
      <c r="S46">
        <v>12</v>
      </c>
      <c r="AE46" s="1">
        <v>11852</v>
      </c>
    </row>
    <row r="47" spans="1:35" x14ac:dyDescent="0.3">
      <c r="A47">
        <v>4609</v>
      </c>
      <c r="B47" s="1">
        <v>27000</v>
      </c>
      <c r="C47" t="s">
        <v>357</v>
      </c>
      <c r="D47" s="1">
        <v>5150</v>
      </c>
      <c r="E47" s="1">
        <v>4464</v>
      </c>
      <c r="G47" t="s">
        <v>1773</v>
      </c>
      <c r="K47" t="s">
        <v>38</v>
      </c>
      <c r="L47" t="s">
        <v>36</v>
      </c>
      <c r="M47" s="1">
        <v>10000</v>
      </c>
      <c r="N47">
        <v>4609</v>
      </c>
      <c r="P47" t="s">
        <v>1774</v>
      </c>
      <c r="S47">
        <v>131</v>
      </c>
      <c r="W47" s="1">
        <v>15502</v>
      </c>
    </row>
    <row r="48" spans="1:35" x14ac:dyDescent="0.3">
      <c r="A48">
        <v>4562</v>
      </c>
      <c r="B48" s="1">
        <v>101000</v>
      </c>
      <c r="C48" t="s">
        <v>1775</v>
      </c>
      <c r="D48" s="1">
        <v>31796</v>
      </c>
      <c r="E48" t="s">
        <v>36</v>
      </c>
      <c r="G48" t="s">
        <v>1620</v>
      </c>
      <c r="H48">
        <v>1</v>
      </c>
      <c r="K48" t="s">
        <v>38</v>
      </c>
      <c r="L48" t="s">
        <v>36</v>
      </c>
      <c r="M48" s="1">
        <v>32129</v>
      </c>
      <c r="N48">
        <v>4562</v>
      </c>
      <c r="O48" t="s">
        <v>1776</v>
      </c>
      <c r="P48" t="s">
        <v>411</v>
      </c>
      <c r="R48" s="1">
        <v>31796</v>
      </c>
    </row>
    <row r="49" spans="1:36" x14ac:dyDescent="0.3">
      <c r="A49">
        <v>4608</v>
      </c>
      <c r="B49" s="1">
        <v>38000</v>
      </c>
      <c r="C49" t="s">
        <v>1777</v>
      </c>
      <c r="D49" s="1">
        <v>7444</v>
      </c>
      <c r="E49" s="1">
        <v>6095</v>
      </c>
      <c r="G49" t="s">
        <v>1663</v>
      </c>
      <c r="K49" t="s">
        <v>38</v>
      </c>
      <c r="L49" t="s">
        <v>42</v>
      </c>
      <c r="M49" s="1">
        <v>16000</v>
      </c>
      <c r="N49">
        <v>4608</v>
      </c>
      <c r="O49" t="s">
        <v>1778</v>
      </c>
      <c r="P49" t="s">
        <v>631</v>
      </c>
      <c r="S49">
        <v>56</v>
      </c>
      <c r="AC49" s="1">
        <v>19269</v>
      </c>
    </row>
    <row r="50" spans="1:36" x14ac:dyDescent="0.3">
      <c r="A50">
        <v>4589</v>
      </c>
      <c r="B50" s="1">
        <v>200000</v>
      </c>
      <c r="C50" t="s">
        <v>1779</v>
      </c>
      <c r="D50" s="1">
        <v>50772</v>
      </c>
      <c r="E50" t="s">
        <v>36</v>
      </c>
      <c r="G50" t="s">
        <v>1780</v>
      </c>
      <c r="K50" t="s">
        <v>38</v>
      </c>
      <c r="L50" t="s">
        <v>52</v>
      </c>
      <c r="M50" s="1">
        <v>80000</v>
      </c>
      <c r="N50">
        <v>4589</v>
      </c>
      <c r="O50" t="s">
        <v>882</v>
      </c>
      <c r="P50" t="s">
        <v>236</v>
      </c>
      <c r="R50" s="1">
        <v>50772</v>
      </c>
      <c r="S50">
        <v>8</v>
      </c>
    </row>
    <row r="51" spans="1:36" x14ac:dyDescent="0.3">
      <c r="A51">
        <v>4602</v>
      </c>
      <c r="B51" s="1">
        <v>29500</v>
      </c>
      <c r="C51" t="s">
        <v>1781</v>
      </c>
      <c r="D51" s="1">
        <v>3889</v>
      </c>
      <c r="E51" s="1">
        <v>5960</v>
      </c>
      <c r="G51" t="s">
        <v>1782</v>
      </c>
      <c r="I51" s="1">
        <v>25000</v>
      </c>
      <c r="J51" s="2">
        <v>44544</v>
      </c>
      <c r="K51" t="s">
        <v>38</v>
      </c>
      <c r="L51" t="s">
        <v>42</v>
      </c>
      <c r="M51" s="1">
        <v>3889</v>
      </c>
      <c r="N51">
        <v>4602</v>
      </c>
      <c r="O51" t="s">
        <v>1783</v>
      </c>
      <c r="P51" t="s">
        <v>54</v>
      </c>
      <c r="S51">
        <v>7</v>
      </c>
      <c r="Y51" s="1">
        <v>25626</v>
      </c>
    </row>
    <row r="52" spans="1:36" x14ac:dyDescent="0.3">
      <c r="A52">
        <v>3484</v>
      </c>
      <c r="B52" s="1">
        <v>2500</v>
      </c>
      <c r="C52" t="s">
        <v>1199</v>
      </c>
      <c r="D52" s="1">
        <v>365</v>
      </c>
      <c r="E52" s="1">
        <v>432</v>
      </c>
      <c r="G52" t="s">
        <v>1784</v>
      </c>
      <c r="I52" s="1">
        <v>4400</v>
      </c>
      <c r="J52" s="2">
        <v>43997</v>
      </c>
      <c r="K52" t="s">
        <v>114</v>
      </c>
      <c r="L52" t="s">
        <v>47</v>
      </c>
      <c r="M52" s="1">
        <v>2500</v>
      </c>
      <c r="N52">
        <v>3484</v>
      </c>
      <c r="O52" t="s">
        <v>624</v>
      </c>
      <c r="P52" t="s">
        <v>1785</v>
      </c>
      <c r="S52">
        <v>16</v>
      </c>
      <c r="T52">
        <v>6.9</v>
      </c>
      <c r="U52" s="2">
        <v>47191</v>
      </c>
      <c r="AJ52" s="1">
        <v>3187</v>
      </c>
    </row>
    <row r="53" spans="1:36" x14ac:dyDescent="0.3">
      <c r="A53">
        <v>4251</v>
      </c>
      <c r="B53" s="1">
        <v>17391</v>
      </c>
      <c r="C53" t="s">
        <v>1786</v>
      </c>
      <c r="D53" s="1">
        <v>2934</v>
      </c>
      <c r="E53" s="1">
        <v>2125</v>
      </c>
      <c r="G53" t="s">
        <v>1225</v>
      </c>
      <c r="I53" s="1">
        <v>32609</v>
      </c>
      <c r="J53" s="2">
        <v>44475</v>
      </c>
      <c r="K53" t="s">
        <v>38</v>
      </c>
      <c r="L53" t="s">
        <v>42</v>
      </c>
      <c r="M53" s="1">
        <v>2605</v>
      </c>
      <c r="N53">
        <v>4251</v>
      </c>
      <c r="O53" t="s">
        <v>1608</v>
      </c>
      <c r="P53" t="s">
        <v>232</v>
      </c>
      <c r="S53">
        <v>9</v>
      </c>
      <c r="W53" s="1">
        <v>46895</v>
      </c>
    </row>
    <row r="54" spans="1:36" x14ac:dyDescent="0.3">
      <c r="A54">
        <v>4581</v>
      </c>
      <c r="B54" s="1">
        <v>28500</v>
      </c>
      <c r="C54" t="s">
        <v>595</v>
      </c>
      <c r="D54" s="1">
        <v>8146</v>
      </c>
      <c r="E54" s="1">
        <v>6138</v>
      </c>
      <c r="G54" t="s">
        <v>1295</v>
      </c>
      <c r="K54" t="s">
        <v>114</v>
      </c>
      <c r="L54" t="s">
        <v>36</v>
      </c>
      <c r="M54" s="1">
        <v>10000</v>
      </c>
      <c r="N54">
        <v>4581</v>
      </c>
      <c r="O54" t="s">
        <v>1787</v>
      </c>
      <c r="P54" t="s">
        <v>1788</v>
      </c>
      <c r="S54">
        <v>530</v>
      </c>
      <c r="T54">
        <v>10</v>
      </c>
      <c r="U54" s="2">
        <v>48321</v>
      </c>
      <c r="Z54" s="1">
        <v>34373</v>
      </c>
    </row>
    <row r="55" spans="1:36" x14ac:dyDescent="0.3">
      <c r="A55">
        <v>2793</v>
      </c>
      <c r="B55" s="1">
        <v>6250</v>
      </c>
      <c r="C55" t="s">
        <v>1789</v>
      </c>
      <c r="D55" s="1">
        <v>1510</v>
      </c>
      <c r="E55" s="1">
        <v>1454</v>
      </c>
      <c r="G55" t="s">
        <v>1790</v>
      </c>
      <c r="I55" s="1">
        <v>5750</v>
      </c>
      <c r="J55" s="2">
        <v>43399</v>
      </c>
      <c r="K55" t="s">
        <v>114</v>
      </c>
      <c r="L55" t="s">
        <v>47</v>
      </c>
      <c r="M55" s="1">
        <v>6000</v>
      </c>
      <c r="N55">
        <v>2793</v>
      </c>
      <c r="O55" t="s">
        <v>1791</v>
      </c>
      <c r="P55" t="s">
        <v>1792</v>
      </c>
      <c r="S55">
        <v>8</v>
      </c>
      <c r="T55">
        <v>6.53</v>
      </c>
      <c r="U55" s="2">
        <v>47052</v>
      </c>
      <c r="V55" s="1">
        <v>18091</v>
      </c>
    </row>
    <row r="56" spans="1:36" x14ac:dyDescent="0.3">
      <c r="A56">
        <v>4591</v>
      </c>
      <c r="B56" s="1">
        <v>6750</v>
      </c>
      <c r="C56" t="s">
        <v>1101</v>
      </c>
      <c r="D56" s="1">
        <v>1038</v>
      </c>
      <c r="E56" s="1">
        <v>910</v>
      </c>
      <c r="G56" t="s">
        <v>542</v>
      </c>
      <c r="K56" t="s">
        <v>38</v>
      </c>
      <c r="L56" t="s">
        <v>47</v>
      </c>
      <c r="M56" s="1">
        <v>1038</v>
      </c>
      <c r="N56">
        <v>4591</v>
      </c>
      <c r="O56" t="s">
        <v>1616</v>
      </c>
      <c r="P56" t="s">
        <v>566</v>
      </c>
      <c r="S56">
        <v>41</v>
      </c>
      <c r="AF56" s="1">
        <v>5343</v>
      </c>
    </row>
    <row r="57" spans="1:36" x14ac:dyDescent="0.3">
      <c r="A57">
        <v>4593</v>
      </c>
      <c r="B57" s="1">
        <v>16000</v>
      </c>
      <c r="C57" t="s">
        <v>1525</v>
      </c>
      <c r="D57" s="1">
        <v>2777</v>
      </c>
      <c r="E57" s="1">
        <v>2577</v>
      </c>
      <c r="G57" t="s">
        <v>600</v>
      </c>
      <c r="K57" t="s">
        <v>38</v>
      </c>
      <c r="L57" t="s">
        <v>42</v>
      </c>
      <c r="M57" s="1">
        <v>2777</v>
      </c>
      <c r="N57">
        <v>4593</v>
      </c>
      <c r="O57" t="s">
        <v>1793</v>
      </c>
      <c r="P57" t="s">
        <v>1403</v>
      </c>
      <c r="S57">
        <v>97</v>
      </c>
      <c r="Y57" s="1">
        <v>8515</v>
      </c>
    </row>
    <row r="58" spans="1:36" x14ac:dyDescent="0.3">
      <c r="A58">
        <v>4582</v>
      </c>
      <c r="B58" s="1">
        <v>10500</v>
      </c>
      <c r="C58" t="s">
        <v>1794</v>
      </c>
      <c r="D58" s="1">
        <v>982</v>
      </c>
      <c r="E58" s="1">
        <v>883</v>
      </c>
      <c r="G58" t="s">
        <v>1795</v>
      </c>
      <c r="H58">
        <v>1</v>
      </c>
      <c r="K58" t="s">
        <v>38</v>
      </c>
      <c r="L58" t="s">
        <v>47</v>
      </c>
      <c r="M58" s="1">
        <v>982</v>
      </c>
      <c r="N58">
        <v>4582</v>
      </c>
      <c r="O58" t="s">
        <v>1796</v>
      </c>
      <c r="P58" t="s">
        <v>1797</v>
      </c>
      <c r="Z58" s="1">
        <v>5969</v>
      </c>
    </row>
    <row r="59" spans="1:36" x14ac:dyDescent="0.3">
      <c r="A59">
        <v>4590</v>
      </c>
      <c r="B59" s="1">
        <v>7075</v>
      </c>
      <c r="C59" t="s">
        <v>1263</v>
      </c>
      <c r="D59" s="1">
        <v>796</v>
      </c>
      <c r="E59" s="1">
        <v>1214</v>
      </c>
      <c r="G59" t="s">
        <v>1798</v>
      </c>
      <c r="K59" t="s">
        <v>38</v>
      </c>
      <c r="L59" t="s">
        <v>47</v>
      </c>
      <c r="M59" s="1">
        <v>796</v>
      </c>
      <c r="N59">
        <v>4590</v>
      </c>
      <c r="O59" t="s">
        <v>699</v>
      </c>
      <c r="P59" t="s">
        <v>1191</v>
      </c>
      <c r="S59">
        <v>12</v>
      </c>
      <c r="AB59" s="1">
        <v>8892</v>
      </c>
    </row>
    <row r="60" spans="1:36" x14ac:dyDescent="0.3">
      <c r="A60">
        <v>4560</v>
      </c>
      <c r="B60" s="1">
        <v>105000</v>
      </c>
      <c r="C60" t="s">
        <v>1799</v>
      </c>
      <c r="D60" s="1">
        <v>6448</v>
      </c>
      <c r="E60" s="1">
        <v>6701</v>
      </c>
      <c r="G60" t="s">
        <v>1800</v>
      </c>
      <c r="K60" t="s">
        <v>38</v>
      </c>
      <c r="L60" t="s">
        <v>42</v>
      </c>
      <c r="M60" s="1">
        <v>45000</v>
      </c>
      <c r="N60">
        <v>4560</v>
      </c>
      <c r="O60" t="s">
        <v>1282</v>
      </c>
      <c r="P60" t="s">
        <v>1801</v>
      </c>
      <c r="S60">
        <v>73</v>
      </c>
      <c r="Z60" s="1">
        <v>45258</v>
      </c>
    </row>
    <row r="61" spans="1:36" x14ac:dyDescent="0.3">
      <c r="A61">
        <v>4566</v>
      </c>
      <c r="B61" s="1">
        <v>11300</v>
      </c>
      <c r="C61" t="s">
        <v>1802</v>
      </c>
      <c r="D61" s="1">
        <v>2031</v>
      </c>
      <c r="E61" s="1">
        <v>1662</v>
      </c>
      <c r="G61" t="s">
        <v>1803</v>
      </c>
      <c r="K61" t="s">
        <v>114</v>
      </c>
      <c r="L61" t="s">
        <v>47</v>
      </c>
      <c r="M61" s="1">
        <v>4000</v>
      </c>
      <c r="N61">
        <v>4566</v>
      </c>
      <c r="O61" t="s">
        <v>1804</v>
      </c>
      <c r="P61" t="s">
        <v>415</v>
      </c>
      <c r="S61">
        <v>3</v>
      </c>
      <c r="T61">
        <v>10</v>
      </c>
      <c r="U61" s="2">
        <v>48314</v>
      </c>
      <c r="AG61" s="1">
        <v>12941</v>
      </c>
    </row>
    <row r="62" spans="1:36" x14ac:dyDescent="0.3">
      <c r="A62">
        <v>4567</v>
      </c>
      <c r="B62" s="1">
        <v>22750</v>
      </c>
      <c r="C62" t="s">
        <v>1805</v>
      </c>
      <c r="D62" s="1">
        <v>6406</v>
      </c>
      <c r="E62" s="1">
        <v>4767</v>
      </c>
      <c r="G62" t="s">
        <v>1102</v>
      </c>
      <c r="K62" t="s">
        <v>38</v>
      </c>
      <c r="L62" t="s">
        <v>36</v>
      </c>
      <c r="M62" s="1">
        <v>10000</v>
      </c>
      <c r="N62">
        <v>4567</v>
      </c>
      <c r="O62" t="s">
        <v>1806</v>
      </c>
      <c r="P62" t="s">
        <v>90</v>
      </c>
      <c r="S62">
        <v>71</v>
      </c>
      <c r="AB62" s="1">
        <v>16811</v>
      </c>
    </row>
    <row r="63" spans="1:36" x14ac:dyDescent="0.3">
      <c r="A63">
        <v>4042</v>
      </c>
      <c r="B63" s="1">
        <v>87500</v>
      </c>
      <c r="C63" t="s">
        <v>1807</v>
      </c>
      <c r="D63" s="1">
        <v>7973</v>
      </c>
      <c r="E63" s="1">
        <v>7702</v>
      </c>
      <c r="G63" t="s">
        <v>460</v>
      </c>
      <c r="I63" s="1">
        <v>47500</v>
      </c>
      <c r="J63" s="2">
        <v>44238</v>
      </c>
      <c r="K63" t="s">
        <v>38</v>
      </c>
      <c r="L63" t="s">
        <v>42</v>
      </c>
      <c r="M63" s="1">
        <v>84000</v>
      </c>
      <c r="N63">
        <v>4042</v>
      </c>
      <c r="O63" t="s">
        <v>1808</v>
      </c>
      <c r="P63" t="s">
        <v>1809</v>
      </c>
      <c r="S63">
        <v>3</v>
      </c>
      <c r="AC63" s="1">
        <v>39527</v>
      </c>
    </row>
    <row r="64" spans="1:36" x14ac:dyDescent="0.3">
      <c r="A64">
        <v>4574</v>
      </c>
      <c r="B64" s="1">
        <v>11000</v>
      </c>
      <c r="C64" t="s">
        <v>1810</v>
      </c>
      <c r="D64" s="1">
        <v>2035</v>
      </c>
      <c r="E64" s="1">
        <v>1747</v>
      </c>
      <c r="G64" t="s">
        <v>1000</v>
      </c>
      <c r="K64" t="s">
        <v>38</v>
      </c>
      <c r="L64" t="s">
        <v>47</v>
      </c>
      <c r="M64" s="1">
        <v>4000</v>
      </c>
      <c r="N64">
        <v>4574</v>
      </c>
      <c r="O64" t="s">
        <v>1811</v>
      </c>
      <c r="P64" t="s">
        <v>74</v>
      </c>
      <c r="S64">
        <v>39</v>
      </c>
      <c r="AB64" s="1">
        <v>7376</v>
      </c>
    </row>
    <row r="65" spans="1:37" x14ac:dyDescent="0.3">
      <c r="A65">
        <v>4568</v>
      </c>
      <c r="B65" s="1">
        <v>8000</v>
      </c>
      <c r="C65" t="s">
        <v>1812</v>
      </c>
      <c r="D65" s="1">
        <v>1444</v>
      </c>
      <c r="E65" t="s">
        <v>36</v>
      </c>
      <c r="G65" t="s">
        <v>1813</v>
      </c>
      <c r="H65">
        <v>1</v>
      </c>
      <c r="K65" t="s">
        <v>38</v>
      </c>
      <c r="L65" t="s">
        <v>47</v>
      </c>
      <c r="M65" s="1">
        <v>3000</v>
      </c>
      <c r="N65">
        <v>4568</v>
      </c>
      <c r="O65" t="s">
        <v>366</v>
      </c>
      <c r="P65" t="s">
        <v>1227</v>
      </c>
      <c r="Q65" s="1">
        <v>3359</v>
      </c>
    </row>
    <row r="66" spans="1:37" x14ac:dyDescent="0.3">
      <c r="A66">
        <v>4569</v>
      </c>
      <c r="B66" s="1">
        <v>10500</v>
      </c>
      <c r="C66" t="s">
        <v>1814</v>
      </c>
      <c r="D66" s="1">
        <v>2317</v>
      </c>
      <c r="E66" t="s">
        <v>36</v>
      </c>
      <c r="G66" t="s">
        <v>1813</v>
      </c>
      <c r="K66" t="s">
        <v>38</v>
      </c>
      <c r="L66" t="s">
        <v>47</v>
      </c>
      <c r="M66" s="1">
        <v>5000</v>
      </c>
      <c r="N66">
        <v>4569</v>
      </c>
      <c r="O66" t="s">
        <v>366</v>
      </c>
      <c r="P66" t="s">
        <v>236</v>
      </c>
      <c r="Q66" s="1">
        <v>4090</v>
      </c>
      <c r="S66">
        <v>2</v>
      </c>
    </row>
    <row r="67" spans="1:37" x14ac:dyDescent="0.3">
      <c r="A67">
        <v>3990</v>
      </c>
      <c r="B67" s="1">
        <v>10490</v>
      </c>
      <c r="C67" t="s">
        <v>1815</v>
      </c>
      <c r="D67" s="1">
        <v>2853</v>
      </c>
      <c r="E67" s="1">
        <v>2853</v>
      </c>
      <c r="G67" t="s">
        <v>1816</v>
      </c>
      <c r="I67" s="1">
        <v>10800</v>
      </c>
      <c r="J67" s="2">
        <v>44151</v>
      </c>
      <c r="K67" t="s">
        <v>114</v>
      </c>
      <c r="L67" t="s">
        <v>47</v>
      </c>
      <c r="M67" s="1">
        <v>9100</v>
      </c>
      <c r="N67">
        <v>3990</v>
      </c>
      <c r="O67" t="s">
        <v>1817</v>
      </c>
      <c r="P67" t="s">
        <v>147</v>
      </c>
      <c r="S67">
        <v>26</v>
      </c>
      <c r="T67">
        <v>6.81</v>
      </c>
      <c r="U67" s="2">
        <v>47143</v>
      </c>
      <c r="AJ67" s="1">
        <v>15232</v>
      </c>
    </row>
    <row r="68" spans="1:37" x14ac:dyDescent="0.3">
      <c r="A68">
        <v>4500</v>
      </c>
      <c r="B68" s="1">
        <v>27000</v>
      </c>
      <c r="C68" t="s">
        <v>1322</v>
      </c>
      <c r="D68" s="1">
        <v>2974</v>
      </c>
      <c r="E68" s="1">
        <v>3135</v>
      </c>
      <c r="G68" t="s">
        <v>1026</v>
      </c>
      <c r="K68" t="s">
        <v>38</v>
      </c>
      <c r="L68" t="s">
        <v>42</v>
      </c>
      <c r="M68" s="1">
        <v>3965</v>
      </c>
      <c r="N68">
        <v>4500</v>
      </c>
      <c r="O68" t="s">
        <v>1818</v>
      </c>
      <c r="P68" t="s">
        <v>153</v>
      </c>
      <c r="S68">
        <v>12</v>
      </c>
      <c r="AC68" s="1">
        <v>14440</v>
      </c>
    </row>
    <row r="69" spans="1:37" x14ac:dyDescent="0.3">
      <c r="A69">
        <v>4558</v>
      </c>
      <c r="B69" s="1">
        <v>27200</v>
      </c>
      <c r="C69" t="s">
        <v>1451</v>
      </c>
      <c r="D69" s="1">
        <v>3717</v>
      </c>
      <c r="E69" t="s">
        <v>36</v>
      </c>
      <c r="G69" t="s">
        <v>1295</v>
      </c>
      <c r="K69" t="s">
        <v>38</v>
      </c>
      <c r="L69" t="s">
        <v>36</v>
      </c>
      <c r="M69" s="1">
        <v>12000</v>
      </c>
      <c r="N69">
        <v>4558</v>
      </c>
      <c r="O69" t="s">
        <v>1819</v>
      </c>
      <c r="P69" t="s">
        <v>70</v>
      </c>
      <c r="Q69" s="1">
        <v>8571</v>
      </c>
      <c r="S69">
        <v>13</v>
      </c>
    </row>
    <row r="70" spans="1:37" x14ac:dyDescent="0.3">
      <c r="A70">
        <v>4544</v>
      </c>
      <c r="B70" s="1">
        <v>17000</v>
      </c>
      <c r="C70" t="s">
        <v>320</v>
      </c>
      <c r="D70" s="1">
        <v>5519</v>
      </c>
      <c r="E70" t="s">
        <v>36</v>
      </c>
      <c r="G70" t="s">
        <v>1820</v>
      </c>
      <c r="K70" t="s">
        <v>114</v>
      </c>
      <c r="L70" t="s">
        <v>42</v>
      </c>
      <c r="M70" s="1">
        <v>10000</v>
      </c>
      <c r="N70">
        <v>4544</v>
      </c>
      <c r="O70" t="s">
        <v>1821</v>
      </c>
      <c r="P70" t="s">
        <v>94</v>
      </c>
      <c r="S70">
        <v>2</v>
      </c>
      <c r="T70">
        <v>10</v>
      </c>
      <c r="U70" s="2">
        <v>48303</v>
      </c>
      <c r="AH70" s="1">
        <v>14203</v>
      </c>
    </row>
    <row r="71" spans="1:37" x14ac:dyDescent="0.3">
      <c r="A71">
        <v>4101</v>
      </c>
      <c r="B71" s="1">
        <v>13000</v>
      </c>
      <c r="C71" t="s">
        <v>741</v>
      </c>
      <c r="D71" s="1">
        <v>1413</v>
      </c>
      <c r="E71" t="s">
        <v>36</v>
      </c>
      <c r="G71" t="s">
        <v>1822</v>
      </c>
      <c r="I71" s="1">
        <v>7086</v>
      </c>
      <c r="J71" s="2">
        <v>44375</v>
      </c>
      <c r="K71" t="s">
        <v>38</v>
      </c>
      <c r="L71" t="s">
        <v>47</v>
      </c>
      <c r="M71" s="1">
        <v>12899</v>
      </c>
      <c r="N71">
        <v>4101</v>
      </c>
      <c r="O71" t="e">
        <f>-yslbNy4mIg,M8g0dgqmQfQ</f>
        <v>#NAME?</v>
      </c>
      <c r="P71" t="s">
        <v>1823</v>
      </c>
      <c r="S71">
        <v>17</v>
      </c>
      <c r="AH71" s="1">
        <v>2022</v>
      </c>
    </row>
    <row r="72" spans="1:37" x14ac:dyDescent="0.3">
      <c r="A72">
        <v>4469</v>
      </c>
      <c r="B72" s="1">
        <v>86088</v>
      </c>
      <c r="C72" t="s">
        <v>1824</v>
      </c>
      <c r="D72" s="1">
        <v>11671</v>
      </c>
      <c r="E72" s="1">
        <v>21067</v>
      </c>
      <c r="G72" t="s">
        <v>1518</v>
      </c>
      <c r="I72" s="1">
        <v>72100</v>
      </c>
      <c r="J72" s="2">
        <v>44579</v>
      </c>
      <c r="K72" t="s">
        <v>57</v>
      </c>
      <c r="L72" t="s">
        <v>42</v>
      </c>
      <c r="M72" s="1">
        <v>11693</v>
      </c>
      <c r="N72">
        <v>4469</v>
      </c>
      <c r="O72" t="s">
        <v>884</v>
      </c>
      <c r="P72" t="s">
        <v>1367</v>
      </c>
      <c r="S72">
        <v>3</v>
      </c>
      <c r="T72">
        <v>29.82</v>
      </c>
      <c r="U72" s="2">
        <v>55536</v>
      </c>
      <c r="AH72" s="1">
        <v>63201</v>
      </c>
    </row>
    <row r="73" spans="1:37" x14ac:dyDescent="0.3">
      <c r="A73">
        <v>4545</v>
      </c>
      <c r="B73" s="1">
        <v>80500</v>
      </c>
      <c r="C73" t="s">
        <v>1825</v>
      </c>
      <c r="D73" s="1">
        <v>25562</v>
      </c>
      <c r="E73" s="1">
        <v>21112</v>
      </c>
      <c r="G73" t="s">
        <v>1360</v>
      </c>
      <c r="K73" t="s">
        <v>114</v>
      </c>
      <c r="L73" t="s">
        <v>42</v>
      </c>
      <c r="M73" s="1">
        <v>65000</v>
      </c>
      <c r="N73">
        <v>4545</v>
      </c>
      <c r="O73" t="s">
        <v>1826</v>
      </c>
      <c r="P73" t="s">
        <v>1827</v>
      </c>
      <c r="S73">
        <v>14</v>
      </c>
      <c r="T73">
        <v>10</v>
      </c>
      <c r="U73" s="2">
        <v>48297</v>
      </c>
      <c r="Y73" s="1">
        <v>63956</v>
      </c>
    </row>
    <row r="74" spans="1:37" x14ac:dyDescent="0.3">
      <c r="A74">
        <v>4243</v>
      </c>
      <c r="B74" s="1">
        <v>5000</v>
      </c>
      <c r="C74" t="s">
        <v>683</v>
      </c>
      <c r="D74" s="1">
        <v>516</v>
      </c>
      <c r="E74" s="1">
        <v>596</v>
      </c>
      <c r="G74" t="s">
        <v>1638</v>
      </c>
      <c r="H74">
        <v>1</v>
      </c>
      <c r="I74" s="1">
        <v>9000</v>
      </c>
      <c r="J74" s="2">
        <v>44473</v>
      </c>
      <c r="K74" t="s">
        <v>38</v>
      </c>
      <c r="L74" t="s">
        <v>47</v>
      </c>
      <c r="M74" s="1">
        <v>5000</v>
      </c>
      <c r="N74">
        <v>4243</v>
      </c>
      <c r="O74" t="s">
        <v>1828</v>
      </c>
      <c r="P74" t="s">
        <v>1829</v>
      </c>
      <c r="W74" s="1">
        <v>6348</v>
      </c>
    </row>
    <row r="75" spans="1:37" x14ac:dyDescent="0.3">
      <c r="A75">
        <v>4547</v>
      </c>
      <c r="B75" s="1">
        <v>26115</v>
      </c>
      <c r="C75" t="s">
        <v>459</v>
      </c>
      <c r="D75" s="1">
        <v>5705</v>
      </c>
      <c r="E75" s="1">
        <v>8555</v>
      </c>
      <c r="G75" t="s">
        <v>660</v>
      </c>
      <c r="K75" t="s">
        <v>114</v>
      </c>
      <c r="L75" t="s">
        <v>42</v>
      </c>
      <c r="M75" s="1">
        <v>15000</v>
      </c>
      <c r="N75">
        <v>4547</v>
      </c>
      <c r="O75" t="s">
        <v>1830</v>
      </c>
      <c r="P75" t="s">
        <v>70</v>
      </c>
      <c r="S75">
        <v>23</v>
      </c>
      <c r="T75">
        <v>10</v>
      </c>
      <c r="U75" s="2">
        <v>48296</v>
      </c>
      <c r="Z75" s="1">
        <v>34353</v>
      </c>
    </row>
    <row r="76" spans="1:37" x14ac:dyDescent="0.3">
      <c r="A76">
        <v>4404</v>
      </c>
      <c r="B76" s="1">
        <v>50000</v>
      </c>
      <c r="C76" t="s">
        <v>1067</v>
      </c>
      <c r="D76" s="1">
        <v>4885</v>
      </c>
      <c r="E76" s="1">
        <v>5286</v>
      </c>
      <c r="G76" t="s">
        <v>847</v>
      </c>
      <c r="I76" s="1">
        <v>45000</v>
      </c>
      <c r="J76" s="2">
        <v>44379</v>
      </c>
      <c r="K76" t="s">
        <v>38</v>
      </c>
      <c r="L76" t="s">
        <v>42</v>
      </c>
      <c r="N76">
        <v>4404</v>
      </c>
      <c r="O76" t="s">
        <v>1831</v>
      </c>
      <c r="P76" t="s">
        <v>415</v>
      </c>
      <c r="S76">
        <v>96</v>
      </c>
      <c r="AK76" s="1">
        <v>76824</v>
      </c>
    </row>
    <row r="77" spans="1:37" x14ac:dyDescent="0.3">
      <c r="A77">
        <v>4539</v>
      </c>
      <c r="B77" s="1">
        <v>33000</v>
      </c>
      <c r="C77" t="s">
        <v>1832</v>
      </c>
      <c r="D77" s="1">
        <v>7681</v>
      </c>
      <c r="E77" s="1">
        <v>19288</v>
      </c>
      <c r="G77" t="s">
        <v>1833</v>
      </c>
      <c r="K77" t="s">
        <v>114</v>
      </c>
      <c r="L77" t="s">
        <v>42</v>
      </c>
      <c r="M77" s="1">
        <v>30000</v>
      </c>
      <c r="N77">
        <v>4539</v>
      </c>
      <c r="O77" t="s">
        <v>1834</v>
      </c>
      <c r="P77" t="s">
        <v>111</v>
      </c>
      <c r="S77">
        <v>10</v>
      </c>
      <c r="T77">
        <v>10</v>
      </c>
      <c r="U77" s="2">
        <v>48294</v>
      </c>
      <c r="AF77" s="1">
        <v>132032</v>
      </c>
    </row>
    <row r="78" spans="1:37" x14ac:dyDescent="0.3">
      <c r="A78">
        <v>4515</v>
      </c>
      <c r="B78" s="1">
        <v>72501</v>
      </c>
      <c r="C78" t="s">
        <v>384</v>
      </c>
      <c r="D78" s="1">
        <v>9721</v>
      </c>
      <c r="E78" s="1">
        <v>11325</v>
      </c>
      <c r="G78" t="s">
        <v>1835</v>
      </c>
      <c r="K78" t="s">
        <v>57</v>
      </c>
      <c r="L78" t="s">
        <v>42</v>
      </c>
      <c r="M78" s="1">
        <v>40000</v>
      </c>
      <c r="N78">
        <v>4515</v>
      </c>
      <c r="O78" t="s">
        <v>1836</v>
      </c>
      <c r="P78" t="s">
        <v>515</v>
      </c>
      <c r="S78">
        <v>66</v>
      </c>
      <c r="T78">
        <v>30</v>
      </c>
      <c r="U78" s="2">
        <v>55597</v>
      </c>
      <c r="V78" s="1">
        <v>94331</v>
      </c>
    </row>
    <row r="79" spans="1:37" x14ac:dyDescent="0.3">
      <c r="A79">
        <v>4540</v>
      </c>
      <c r="B79" s="1">
        <v>23588</v>
      </c>
      <c r="C79" t="s">
        <v>486</v>
      </c>
      <c r="D79" s="1">
        <v>4336</v>
      </c>
      <c r="E79" t="s">
        <v>36</v>
      </c>
      <c r="G79" t="s">
        <v>1837</v>
      </c>
      <c r="K79" t="s">
        <v>38</v>
      </c>
      <c r="L79" t="s">
        <v>42</v>
      </c>
      <c r="M79" s="1">
        <v>10000</v>
      </c>
      <c r="N79">
        <v>4540</v>
      </c>
      <c r="O79" t="s">
        <v>670</v>
      </c>
      <c r="P79" t="s">
        <v>419</v>
      </c>
      <c r="Q79" s="1">
        <v>6269</v>
      </c>
      <c r="S79">
        <v>2</v>
      </c>
    </row>
    <row r="80" spans="1:37" x14ac:dyDescent="0.3">
      <c r="A80">
        <v>4543</v>
      </c>
      <c r="B80" s="1">
        <v>7250</v>
      </c>
      <c r="C80" t="s">
        <v>1838</v>
      </c>
      <c r="D80" s="1">
        <v>1573</v>
      </c>
      <c r="E80" s="1">
        <v>1422</v>
      </c>
      <c r="G80" t="s">
        <v>1839</v>
      </c>
      <c r="K80" t="s">
        <v>114</v>
      </c>
      <c r="L80" t="s">
        <v>47</v>
      </c>
      <c r="M80" s="1">
        <v>5000</v>
      </c>
      <c r="N80">
        <v>4543</v>
      </c>
      <c r="O80" t="s">
        <v>1840</v>
      </c>
      <c r="P80" t="s">
        <v>674</v>
      </c>
      <c r="S80">
        <v>14</v>
      </c>
      <c r="T80">
        <v>10</v>
      </c>
      <c r="U80" s="2">
        <v>48290</v>
      </c>
      <c r="Y80" s="1">
        <v>4560</v>
      </c>
    </row>
    <row r="81" spans="1:34" x14ac:dyDescent="0.3">
      <c r="A81">
        <v>4525</v>
      </c>
      <c r="B81" s="1">
        <v>8500</v>
      </c>
      <c r="C81" t="s">
        <v>1283</v>
      </c>
      <c r="D81" s="1">
        <v>1574</v>
      </c>
      <c r="E81" s="1">
        <v>718</v>
      </c>
      <c r="G81" t="s">
        <v>1704</v>
      </c>
      <c r="K81" t="s">
        <v>38</v>
      </c>
      <c r="L81" t="s">
        <v>36</v>
      </c>
      <c r="M81" s="1">
        <v>4000</v>
      </c>
      <c r="N81">
        <v>4525</v>
      </c>
      <c r="O81" t="s">
        <v>1412</v>
      </c>
      <c r="P81" t="s">
        <v>1233</v>
      </c>
      <c r="S81">
        <v>13</v>
      </c>
      <c r="AH81" s="1">
        <v>2153</v>
      </c>
    </row>
    <row r="82" spans="1:34" x14ac:dyDescent="0.3">
      <c r="A82">
        <v>4537</v>
      </c>
      <c r="B82" s="1">
        <v>80000</v>
      </c>
      <c r="C82" t="s">
        <v>1283</v>
      </c>
      <c r="D82" s="1">
        <v>14807</v>
      </c>
      <c r="E82" s="1">
        <v>14976</v>
      </c>
      <c r="G82" t="s">
        <v>1841</v>
      </c>
      <c r="K82" t="s">
        <v>57</v>
      </c>
      <c r="L82" t="s">
        <v>42</v>
      </c>
      <c r="M82" s="1">
        <v>40000</v>
      </c>
      <c r="N82">
        <v>4537</v>
      </c>
      <c r="O82" t="s">
        <v>1770</v>
      </c>
      <c r="P82" t="s">
        <v>1628</v>
      </c>
      <c r="S82">
        <v>9</v>
      </c>
      <c r="T82">
        <v>30</v>
      </c>
      <c r="U82" s="2">
        <v>55594</v>
      </c>
      <c r="AC82" s="1">
        <v>69711</v>
      </c>
    </row>
    <row r="83" spans="1:34" x14ac:dyDescent="0.3">
      <c r="A83">
        <v>4501</v>
      </c>
      <c r="B83" s="1">
        <v>730000</v>
      </c>
      <c r="C83" t="s">
        <v>1842</v>
      </c>
      <c r="D83" s="1">
        <v>90630</v>
      </c>
      <c r="E83" s="1">
        <v>93417</v>
      </c>
      <c r="G83" t="s">
        <v>1843</v>
      </c>
      <c r="K83" t="s">
        <v>38</v>
      </c>
      <c r="L83" t="s">
        <v>52</v>
      </c>
      <c r="M83" s="1">
        <v>355000</v>
      </c>
      <c r="N83">
        <v>4501</v>
      </c>
      <c r="O83" t="s">
        <v>1035</v>
      </c>
      <c r="P83" t="s">
        <v>1168</v>
      </c>
      <c r="S83">
        <v>67</v>
      </c>
      <c r="AF83" s="1">
        <v>562410</v>
      </c>
    </row>
    <row r="84" spans="1:34" x14ac:dyDescent="0.3">
      <c r="A84">
        <v>4287</v>
      </c>
      <c r="B84" s="1">
        <v>47500</v>
      </c>
      <c r="C84" t="s">
        <v>1844</v>
      </c>
      <c r="D84" s="1">
        <v>4043</v>
      </c>
      <c r="E84" s="1">
        <v>3962</v>
      </c>
      <c r="G84" t="s">
        <v>1845</v>
      </c>
      <c r="K84" t="s">
        <v>57</v>
      </c>
      <c r="L84" t="s">
        <v>42</v>
      </c>
      <c r="M84" s="1">
        <v>43</v>
      </c>
      <c r="N84">
        <v>4287</v>
      </c>
      <c r="O84" t="s">
        <v>1846</v>
      </c>
      <c r="P84" t="s">
        <v>1847</v>
      </c>
      <c r="S84">
        <v>176</v>
      </c>
      <c r="T84">
        <v>30</v>
      </c>
      <c r="U84" s="2">
        <v>55593</v>
      </c>
      <c r="AG84" s="1">
        <v>93750</v>
      </c>
    </row>
    <row r="85" spans="1:34" x14ac:dyDescent="0.3">
      <c r="A85">
        <v>3774</v>
      </c>
      <c r="B85" s="1">
        <v>15500</v>
      </c>
      <c r="C85" t="s">
        <v>1848</v>
      </c>
      <c r="D85" s="1">
        <v>3270</v>
      </c>
      <c r="E85" s="1">
        <v>3589</v>
      </c>
      <c r="G85" t="s">
        <v>1849</v>
      </c>
      <c r="I85" s="1">
        <v>15000</v>
      </c>
      <c r="J85" s="2">
        <v>43594</v>
      </c>
      <c r="K85" t="s">
        <v>114</v>
      </c>
      <c r="L85" t="s">
        <v>47</v>
      </c>
      <c r="M85" s="1">
        <v>13000</v>
      </c>
      <c r="N85">
        <v>3774</v>
      </c>
      <c r="O85" t="s">
        <v>1850</v>
      </c>
      <c r="P85" t="s">
        <v>286</v>
      </c>
      <c r="S85">
        <v>3</v>
      </c>
      <c r="T85">
        <v>7.15</v>
      </c>
      <c r="U85" s="2">
        <v>47247</v>
      </c>
      <c r="AC85" s="1">
        <v>21100</v>
      </c>
    </row>
    <row r="86" spans="1:34" x14ac:dyDescent="0.3">
      <c r="A86">
        <v>3763</v>
      </c>
      <c r="B86" s="1">
        <v>48913</v>
      </c>
      <c r="C86" t="s">
        <v>1851</v>
      </c>
      <c r="D86" s="1">
        <v>3762</v>
      </c>
      <c r="E86" s="1">
        <v>2490</v>
      </c>
      <c r="G86" t="s">
        <v>1852</v>
      </c>
      <c r="I86" s="1">
        <v>17232</v>
      </c>
      <c r="J86" s="2">
        <v>43923</v>
      </c>
      <c r="K86" t="s">
        <v>38</v>
      </c>
      <c r="L86" t="s">
        <v>42</v>
      </c>
      <c r="M86" s="1">
        <v>25000</v>
      </c>
      <c r="N86">
        <v>3763</v>
      </c>
      <c r="O86" t="s">
        <v>1853</v>
      </c>
      <c r="P86" t="s">
        <v>1854</v>
      </c>
      <c r="S86">
        <v>9</v>
      </c>
      <c r="AG86" s="1">
        <v>42499</v>
      </c>
    </row>
    <row r="87" spans="1:34" x14ac:dyDescent="0.3">
      <c r="A87">
        <v>4521</v>
      </c>
      <c r="B87" s="1">
        <v>12065</v>
      </c>
      <c r="C87" t="s">
        <v>617</v>
      </c>
      <c r="D87" s="1">
        <v>1713</v>
      </c>
      <c r="E87" s="1">
        <v>1320</v>
      </c>
      <c r="G87" t="s">
        <v>1855</v>
      </c>
      <c r="I87" s="1">
        <v>6600</v>
      </c>
      <c r="J87" s="2">
        <v>44619</v>
      </c>
      <c r="K87" t="s">
        <v>114</v>
      </c>
      <c r="L87" t="s">
        <v>47</v>
      </c>
      <c r="M87" s="1">
        <v>11000</v>
      </c>
      <c r="N87">
        <v>4521</v>
      </c>
      <c r="O87" t="s">
        <v>1856</v>
      </c>
      <c r="P87" t="s">
        <v>566</v>
      </c>
      <c r="S87">
        <v>64</v>
      </c>
      <c r="T87">
        <v>7.75</v>
      </c>
      <c r="U87" s="2">
        <v>47464</v>
      </c>
      <c r="AF87" s="1">
        <v>7161</v>
      </c>
    </row>
    <row r="88" spans="1:34" x14ac:dyDescent="0.3">
      <c r="A88">
        <v>3905</v>
      </c>
      <c r="B88" s="1">
        <v>34188</v>
      </c>
      <c r="C88" t="s">
        <v>1857</v>
      </c>
      <c r="D88" s="1">
        <v>4126</v>
      </c>
      <c r="E88" s="1">
        <v>9503</v>
      </c>
      <c r="G88" t="s">
        <v>1858</v>
      </c>
      <c r="I88" s="1">
        <v>9500</v>
      </c>
      <c r="J88" s="2">
        <v>44183</v>
      </c>
      <c r="K88" t="s">
        <v>114</v>
      </c>
      <c r="L88" t="s">
        <v>42</v>
      </c>
      <c r="M88" s="1">
        <v>14768</v>
      </c>
      <c r="N88">
        <v>3905</v>
      </c>
      <c r="O88" t="s">
        <v>1859</v>
      </c>
      <c r="P88" t="s">
        <v>1860</v>
      </c>
      <c r="S88">
        <v>14</v>
      </c>
      <c r="T88">
        <v>8.77</v>
      </c>
      <c r="U88" s="2">
        <v>47835</v>
      </c>
      <c r="Y88" s="1">
        <v>28516</v>
      </c>
    </row>
    <row r="89" spans="1:34" x14ac:dyDescent="0.3">
      <c r="A89">
        <v>4526</v>
      </c>
      <c r="B89" s="1">
        <v>67500</v>
      </c>
      <c r="C89" t="s">
        <v>1861</v>
      </c>
      <c r="D89" s="1">
        <v>4996</v>
      </c>
      <c r="E89" s="1">
        <v>5546</v>
      </c>
      <c r="G89" t="s">
        <v>1862</v>
      </c>
      <c r="K89" t="s">
        <v>38</v>
      </c>
      <c r="L89" t="s">
        <v>36</v>
      </c>
      <c r="M89" s="1">
        <v>15000</v>
      </c>
      <c r="N89">
        <v>4526</v>
      </c>
      <c r="O89" t="s">
        <v>1863</v>
      </c>
      <c r="P89" t="s">
        <v>360</v>
      </c>
      <c r="S89">
        <v>171</v>
      </c>
      <c r="Z89" s="1">
        <v>131580</v>
      </c>
    </row>
    <row r="90" spans="1:34" x14ac:dyDescent="0.3">
      <c r="A90">
        <v>4038</v>
      </c>
      <c r="B90" s="1">
        <v>125000</v>
      </c>
      <c r="C90" t="s">
        <v>1864</v>
      </c>
      <c r="D90" s="1">
        <v>6596</v>
      </c>
      <c r="E90" s="1">
        <v>8569</v>
      </c>
      <c r="G90" t="s">
        <v>1865</v>
      </c>
      <c r="I90" s="1">
        <v>92475</v>
      </c>
      <c r="J90" s="2">
        <v>44365</v>
      </c>
      <c r="K90" t="s">
        <v>38</v>
      </c>
      <c r="L90" t="s">
        <v>42</v>
      </c>
      <c r="M90" s="1">
        <v>102000</v>
      </c>
      <c r="N90">
        <v>4038</v>
      </c>
      <c r="O90" t="s">
        <v>1866</v>
      </c>
      <c r="P90" t="s">
        <v>226</v>
      </c>
      <c r="S90">
        <v>71</v>
      </c>
      <c r="Z90" s="1">
        <v>248346</v>
      </c>
    </row>
    <row r="91" spans="1:34" x14ac:dyDescent="0.3">
      <c r="A91">
        <v>4498</v>
      </c>
      <c r="B91" s="1">
        <v>85000</v>
      </c>
      <c r="C91" t="s">
        <v>388</v>
      </c>
      <c r="D91" s="1">
        <v>12240</v>
      </c>
      <c r="E91" s="1">
        <v>12044</v>
      </c>
      <c r="G91" t="s">
        <v>1867</v>
      </c>
      <c r="H91">
        <v>1</v>
      </c>
      <c r="I91" s="1">
        <v>100000</v>
      </c>
      <c r="J91" s="2">
        <v>44131</v>
      </c>
      <c r="K91" t="s">
        <v>114</v>
      </c>
      <c r="L91" t="s">
        <v>36</v>
      </c>
      <c r="M91" s="1">
        <v>40000</v>
      </c>
      <c r="N91">
        <v>4498</v>
      </c>
      <c r="P91" t="s">
        <v>135</v>
      </c>
      <c r="T91">
        <v>8.64</v>
      </c>
      <c r="U91" s="2">
        <v>47783</v>
      </c>
      <c r="AF91" s="1">
        <v>72087</v>
      </c>
    </row>
    <row r="92" spans="1:34" x14ac:dyDescent="0.3">
      <c r="A92">
        <v>4518</v>
      </c>
      <c r="B92" s="1">
        <v>17612</v>
      </c>
      <c r="C92" t="s">
        <v>1868</v>
      </c>
      <c r="D92" s="1">
        <v>3251</v>
      </c>
      <c r="E92" s="1">
        <v>2905</v>
      </c>
      <c r="G92" t="s">
        <v>1869</v>
      </c>
      <c r="K92" t="s">
        <v>38</v>
      </c>
      <c r="L92" t="s">
        <v>42</v>
      </c>
      <c r="M92" s="1">
        <v>10000</v>
      </c>
      <c r="N92">
        <v>4518</v>
      </c>
      <c r="O92" t="s">
        <v>1870</v>
      </c>
      <c r="P92" t="s">
        <v>1258</v>
      </c>
      <c r="S92">
        <v>26</v>
      </c>
      <c r="Y92" s="1">
        <v>9203</v>
      </c>
    </row>
    <row r="93" spans="1:34" x14ac:dyDescent="0.3">
      <c r="A93">
        <v>3126</v>
      </c>
      <c r="B93" s="1">
        <v>58750</v>
      </c>
      <c r="C93" t="s">
        <v>1871</v>
      </c>
      <c r="D93" s="1">
        <v>5345</v>
      </c>
      <c r="E93" s="1">
        <v>4260</v>
      </c>
      <c r="G93" t="s">
        <v>1872</v>
      </c>
      <c r="I93" s="1">
        <v>67500</v>
      </c>
      <c r="J93" s="2">
        <v>43195</v>
      </c>
      <c r="K93" t="s">
        <v>38</v>
      </c>
      <c r="L93" t="s">
        <v>42</v>
      </c>
      <c r="M93" s="1">
        <v>56500</v>
      </c>
      <c r="N93">
        <v>3126</v>
      </c>
      <c r="O93" t="s">
        <v>1873</v>
      </c>
      <c r="P93" t="s">
        <v>1874</v>
      </c>
      <c r="S93">
        <v>25</v>
      </c>
      <c r="AE93" s="1">
        <v>68086</v>
      </c>
    </row>
    <row r="94" spans="1:34" x14ac:dyDescent="0.3">
      <c r="A94">
        <v>4146</v>
      </c>
      <c r="B94" s="1">
        <v>102000</v>
      </c>
      <c r="C94" t="s">
        <v>100</v>
      </c>
      <c r="D94" s="1">
        <v>9658</v>
      </c>
      <c r="E94" s="1">
        <v>9671</v>
      </c>
      <c r="G94" t="s">
        <v>1875</v>
      </c>
      <c r="I94" s="1">
        <v>85000</v>
      </c>
      <c r="J94" s="2">
        <v>44377</v>
      </c>
      <c r="K94" t="s">
        <v>38</v>
      </c>
      <c r="L94" t="s">
        <v>42</v>
      </c>
      <c r="N94">
        <v>4146</v>
      </c>
      <c r="O94" t="s">
        <v>1876</v>
      </c>
      <c r="P94" t="s">
        <v>188</v>
      </c>
      <c r="S94">
        <v>6</v>
      </c>
      <c r="X94" s="1">
        <v>283295</v>
      </c>
    </row>
    <row r="95" spans="1:34" x14ac:dyDescent="0.3">
      <c r="A95">
        <v>4463</v>
      </c>
      <c r="B95" s="1">
        <v>26250</v>
      </c>
      <c r="C95" t="s">
        <v>889</v>
      </c>
      <c r="D95" s="1">
        <v>5105</v>
      </c>
      <c r="E95" s="1">
        <v>4938</v>
      </c>
      <c r="G95" t="s">
        <v>1877</v>
      </c>
      <c r="K95" t="s">
        <v>114</v>
      </c>
      <c r="L95" t="s">
        <v>42</v>
      </c>
      <c r="M95" s="1">
        <v>10000</v>
      </c>
      <c r="N95">
        <v>4463</v>
      </c>
      <c r="O95" t="s">
        <v>1878</v>
      </c>
      <c r="P95" t="s">
        <v>1879</v>
      </c>
      <c r="S95">
        <v>6</v>
      </c>
      <c r="T95">
        <v>10</v>
      </c>
      <c r="U95" s="2">
        <v>48276</v>
      </c>
      <c r="Y95" s="1">
        <v>14839</v>
      </c>
    </row>
    <row r="96" spans="1:34" x14ac:dyDescent="0.3">
      <c r="A96">
        <v>4433</v>
      </c>
      <c r="B96" s="1">
        <v>44500</v>
      </c>
      <c r="C96" t="s">
        <v>1341</v>
      </c>
      <c r="D96" s="1">
        <v>6341</v>
      </c>
      <c r="E96" s="1">
        <v>5769</v>
      </c>
      <c r="G96" t="s">
        <v>1880</v>
      </c>
      <c r="H96">
        <v>1</v>
      </c>
      <c r="I96" s="1">
        <v>37393</v>
      </c>
      <c r="J96" s="2">
        <v>44552</v>
      </c>
      <c r="K96" t="s">
        <v>114</v>
      </c>
      <c r="L96" t="s">
        <v>42</v>
      </c>
      <c r="M96" s="1">
        <v>41000</v>
      </c>
      <c r="N96">
        <v>4433</v>
      </c>
      <c r="O96" t="s">
        <v>1881</v>
      </c>
      <c r="P96" t="s">
        <v>1774</v>
      </c>
      <c r="T96">
        <v>6.78</v>
      </c>
      <c r="U96" s="2">
        <v>47098</v>
      </c>
      <c r="AF96" s="1">
        <v>33034</v>
      </c>
    </row>
    <row r="97" spans="1:34" x14ac:dyDescent="0.3">
      <c r="A97">
        <v>3683</v>
      </c>
      <c r="B97" s="1">
        <v>6600</v>
      </c>
      <c r="C97" t="s">
        <v>1475</v>
      </c>
      <c r="D97" s="1">
        <v>1713</v>
      </c>
      <c r="E97" s="1">
        <v>1320</v>
      </c>
      <c r="G97" t="s">
        <v>1855</v>
      </c>
      <c r="I97" s="1">
        <v>3200</v>
      </c>
      <c r="J97" s="2">
        <v>43844</v>
      </c>
      <c r="K97" t="s">
        <v>114</v>
      </c>
      <c r="L97" t="s">
        <v>47</v>
      </c>
      <c r="M97" s="1">
        <v>1148</v>
      </c>
      <c r="N97">
        <v>3683</v>
      </c>
      <c r="O97" t="s">
        <v>1856</v>
      </c>
      <c r="P97" t="s">
        <v>1882</v>
      </c>
      <c r="S97">
        <v>64</v>
      </c>
      <c r="T97">
        <v>7.79</v>
      </c>
      <c r="U97" s="2">
        <v>47464</v>
      </c>
      <c r="AF97" s="1">
        <v>7161</v>
      </c>
    </row>
    <row r="98" spans="1:34" x14ac:dyDescent="0.3">
      <c r="A98">
        <v>4514</v>
      </c>
      <c r="B98" s="1">
        <v>35750</v>
      </c>
      <c r="C98" t="s">
        <v>1769</v>
      </c>
      <c r="D98" s="1">
        <v>3394</v>
      </c>
      <c r="E98" s="1">
        <v>3138</v>
      </c>
      <c r="G98" t="s">
        <v>1883</v>
      </c>
      <c r="I98" s="1">
        <v>29000</v>
      </c>
      <c r="J98" s="2">
        <v>44421</v>
      </c>
      <c r="K98" t="s">
        <v>38</v>
      </c>
      <c r="L98" t="s">
        <v>42</v>
      </c>
      <c r="M98" s="1">
        <v>3394</v>
      </c>
      <c r="N98">
        <v>4514</v>
      </c>
      <c r="O98" t="s">
        <v>1884</v>
      </c>
      <c r="P98" t="s">
        <v>415</v>
      </c>
      <c r="S98">
        <v>131</v>
      </c>
      <c r="Y98" s="1">
        <v>13561</v>
      </c>
    </row>
    <row r="99" spans="1:34" x14ac:dyDescent="0.3">
      <c r="A99">
        <v>4488</v>
      </c>
      <c r="B99" s="1">
        <v>7450</v>
      </c>
      <c r="C99" t="s">
        <v>269</v>
      </c>
      <c r="D99" s="1">
        <v>1201</v>
      </c>
      <c r="E99" s="1">
        <v>1072</v>
      </c>
      <c r="G99" t="s">
        <v>804</v>
      </c>
      <c r="H99">
        <v>1</v>
      </c>
      <c r="K99" t="s">
        <v>114</v>
      </c>
      <c r="L99" t="s">
        <v>47</v>
      </c>
      <c r="M99" s="1">
        <v>2000</v>
      </c>
      <c r="N99">
        <v>4488</v>
      </c>
      <c r="O99" t="s">
        <v>1204</v>
      </c>
      <c r="P99" t="s">
        <v>1885</v>
      </c>
      <c r="T99">
        <v>10</v>
      </c>
      <c r="U99" s="2">
        <v>48269</v>
      </c>
      <c r="Z99" s="1">
        <v>8237</v>
      </c>
    </row>
    <row r="100" spans="1:34" x14ac:dyDescent="0.3">
      <c r="A100">
        <v>4484</v>
      </c>
      <c r="B100" s="1">
        <v>72000</v>
      </c>
      <c r="C100" t="s">
        <v>346</v>
      </c>
      <c r="D100" s="1">
        <v>14590</v>
      </c>
      <c r="E100" s="1">
        <v>11001</v>
      </c>
      <c r="G100" t="s">
        <v>1886</v>
      </c>
      <c r="K100" t="s">
        <v>38</v>
      </c>
      <c r="L100" t="s">
        <v>36</v>
      </c>
      <c r="M100" s="1">
        <v>55000</v>
      </c>
      <c r="N100">
        <v>4484</v>
      </c>
      <c r="O100" t="s">
        <v>381</v>
      </c>
      <c r="P100" t="s">
        <v>1479</v>
      </c>
      <c r="S100">
        <v>24</v>
      </c>
      <c r="AB100" s="1">
        <v>37227</v>
      </c>
    </row>
    <row r="101" spans="1:34" x14ac:dyDescent="0.3">
      <c r="A101">
        <v>4151</v>
      </c>
      <c r="B101" s="1">
        <v>500000</v>
      </c>
      <c r="C101" t="s">
        <v>754</v>
      </c>
      <c r="D101" s="1">
        <v>68858</v>
      </c>
      <c r="E101" s="1">
        <v>157999</v>
      </c>
      <c r="G101" t="s">
        <v>1295</v>
      </c>
      <c r="K101" t="s">
        <v>38</v>
      </c>
      <c r="L101" t="s">
        <v>52</v>
      </c>
      <c r="M101" s="1">
        <v>250000</v>
      </c>
      <c r="N101">
        <v>4151</v>
      </c>
      <c r="O101" t="s">
        <v>1659</v>
      </c>
      <c r="P101" t="s">
        <v>591</v>
      </c>
      <c r="S101">
        <v>2</v>
      </c>
      <c r="AB101" s="1">
        <v>479827</v>
      </c>
    </row>
    <row r="102" spans="1:34" x14ac:dyDescent="0.3">
      <c r="A102">
        <v>4505</v>
      </c>
      <c r="B102" s="1">
        <v>41000</v>
      </c>
      <c r="C102" t="s">
        <v>610</v>
      </c>
      <c r="D102" s="1">
        <v>9760</v>
      </c>
      <c r="E102" s="1">
        <v>5366</v>
      </c>
      <c r="G102" t="s">
        <v>1887</v>
      </c>
      <c r="K102" t="s">
        <v>38</v>
      </c>
      <c r="L102" t="s">
        <v>36</v>
      </c>
      <c r="M102" s="1">
        <v>10000</v>
      </c>
      <c r="N102">
        <v>4505</v>
      </c>
      <c r="O102" t="s">
        <v>1888</v>
      </c>
      <c r="P102" t="s">
        <v>469</v>
      </c>
      <c r="S102">
        <v>5</v>
      </c>
      <c r="AH102" s="1">
        <v>16097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6FD5-EA9E-4A29-9854-B98443328033}">
  <dimension ref="A1:AJ197"/>
  <sheetViews>
    <sheetView topLeftCell="A197" workbookViewId="0">
      <selection activeCell="A2" sqref="A2:C197"/>
    </sheetView>
  </sheetViews>
  <sheetFormatPr defaultRowHeight="14.4" x14ac:dyDescent="0.3"/>
  <sheetData>
    <row r="1" spans="1:36" x14ac:dyDescent="0.3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4</v>
      </c>
      <c r="G1" t="s">
        <v>28</v>
      </c>
      <c r="H1" t="s">
        <v>6</v>
      </c>
      <c r="I1" t="s">
        <v>7</v>
      </c>
      <c r="J1" t="s">
        <v>10</v>
      </c>
      <c r="K1" t="s">
        <v>20</v>
      </c>
      <c r="L1" t="s">
        <v>21</v>
      </c>
      <c r="M1" t="s">
        <v>11</v>
      </c>
      <c r="N1" t="s">
        <v>12</v>
      </c>
      <c r="O1" t="s">
        <v>13</v>
      </c>
      <c r="P1" t="s">
        <v>14</v>
      </c>
      <c r="Q1" t="s">
        <v>22</v>
      </c>
      <c r="R1" t="s">
        <v>17</v>
      </c>
      <c r="S1" t="s">
        <v>18</v>
      </c>
      <c r="T1" t="s">
        <v>31</v>
      </c>
      <c r="U1" t="s">
        <v>25</v>
      </c>
      <c r="V1" t="s">
        <v>8</v>
      </c>
      <c r="W1" t="s">
        <v>9</v>
      </c>
      <c r="X1" t="s">
        <v>27</v>
      </c>
      <c r="Y1" t="s">
        <v>718</v>
      </c>
      <c r="Z1" t="s">
        <v>24</v>
      </c>
      <c r="AA1" t="s">
        <v>26</v>
      </c>
      <c r="AB1" t="s">
        <v>29</v>
      </c>
      <c r="AC1" t="s">
        <v>16</v>
      </c>
      <c r="AD1" t="s">
        <v>23</v>
      </c>
      <c r="AE1" t="s">
        <v>33</v>
      </c>
      <c r="AF1" t="s">
        <v>30</v>
      </c>
      <c r="AG1" t="s">
        <v>403</v>
      </c>
      <c r="AH1" t="s">
        <v>716</v>
      </c>
      <c r="AI1" t="s">
        <v>19</v>
      </c>
      <c r="AJ1" t="s">
        <v>32</v>
      </c>
    </row>
    <row r="2" spans="1:36" x14ac:dyDescent="0.3">
      <c r="A2">
        <v>5043</v>
      </c>
      <c r="B2" s="1">
        <v>84000</v>
      </c>
      <c r="C2" t="s">
        <v>1269</v>
      </c>
      <c r="D2" t="s">
        <v>1066</v>
      </c>
      <c r="E2" s="1">
        <v>6531</v>
      </c>
      <c r="F2" s="1">
        <v>6845</v>
      </c>
      <c r="G2" s="1">
        <v>104369</v>
      </c>
      <c r="H2" t="s">
        <v>1270</v>
      </c>
      <c r="I2">
        <v>1</v>
      </c>
      <c r="J2" t="s">
        <v>57</v>
      </c>
      <c r="K2">
        <v>30</v>
      </c>
      <c r="L2" s="2">
        <v>55937</v>
      </c>
      <c r="M2" t="s">
        <v>42</v>
      </c>
      <c r="N2" s="1">
        <v>7003</v>
      </c>
      <c r="O2">
        <v>5043</v>
      </c>
      <c r="P2" t="e">
        <f>-zLfOtZZ7n8</f>
        <v>#NAME?</v>
      </c>
    </row>
    <row r="3" spans="1:36" x14ac:dyDescent="0.3">
      <c r="A3">
        <v>5041</v>
      </c>
      <c r="B3" s="1">
        <v>35000</v>
      </c>
      <c r="C3" t="s">
        <v>1101</v>
      </c>
      <c r="D3" t="s">
        <v>422</v>
      </c>
      <c r="E3" s="1">
        <v>5388</v>
      </c>
      <c r="F3" s="1">
        <v>7142</v>
      </c>
      <c r="H3" t="s">
        <v>1271</v>
      </c>
      <c r="J3" t="s">
        <v>38</v>
      </c>
      <c r="M3" t="s">
        <v>42</v>
      </c>
      <c r="N3" s="1">
        <v>5520</v>
      </c>
      <c r="O3">
        <v>5041</v>
      </c>
      <c r="P3" t="s">
        <v>432</v>
      </c>
      <c r="Q3" s="1">
        <v>29720</v>
      </c>
      <c r="R3">
        <v>32</v>
      </c>
    </row>
    <row r="4" spans="1:36" x14ac:dyDescent="0.3">
      <c r="A4">
        <v>4631</v>
      </c>
      <c r="B4" s="1">
        <v>31500</v>
      </c>
      <c r="C4" t="s">
        <v>1272</v>
      </c>
      <c r="D4" t="s">
        <v>479</v>
      </c>
      <c r="E4" s="1">
        <v>6195</v>
      </c>
      <c r="F4" s="1">
        <v>8115</v>
      </c>
      <c r="H4" t="s">
        <v>1029</v>
      </c>
      <c r="J4" t="s">
        <v>38</v>
      </c>
      <c r="M4" t="s">
        <v>42</v>
      </c>
      <c r="N4" s="1">
        <v>18600</v>
      </c>
      <c r="O4">
        <v>4631</v>
      </c>
      <c r="P4" t="s">
        <v>1209</v>
      </c>
      <c r="R4">
        <v>2</v>
      </c>
      <c r="S4" s="1">
        <v>24346</v>
      </c>
    </row>
    <row r="5" spans="1:36" x14ac:dyDescent="0.3">
      <c r="A5">
        <v>5042</v>
      </c>
      <c r="B5" s="1">
        <v>11100</v>
      </c>
      <c r="C5" t="s">
        <v>1273</v>
      </c>
      <c r="D5" t="s">
        <v>482</v>
      </c>
      <c r="E5" s="1">
        <v>1819</v>
      </c>
      <c r="F5" s="1">
        <v>1918</v>
      </c>
      <c r="H5" t="s">
        <v>1023</v>
      </c>
      <c r="J5" t="s">
        <v>57</v>
      </c>
      <c r="K5">
        <v>30</v>
      </c>
      <c r="L5" s="2">
        <v>55935</v>
      </c>
      <c r="M5" t="s">
        <v>42</v>
      </c>
      <c r="N5" s="1">
        <v>1819</v>
      </c>
      <c r="O5">
        <v>5042</v>
      </c>
      <c r="P5" t="s">
        <v>575</v>
      </c>
      <c r="R5">
        <v>49</v>
      </c>
      <c r="T5" s="1">
        <v>9073</v>
      </c>
    </row>
    <row r="6" spans="1:36" x14ac:dyDescent="0.3">
      <c r="A6">
        <v>4035</v>
      </c>
      <c r="B6" s="1">
        <v>118000</v>
      </c>
      <c r="C6" t="s">
        <v>1274</v>
      </c>
      <c r="D6" t="s">
        <v>1275</v>
      </c>
      <c r="E6" s="1">
        <v>13550</v>
      </c>
      <c r="F6" s="1">
        <v>18222</v>
      </c>
      <c r="H6" t="s">
        <v>891</v>
      </c>
      <c r="J6" t="s">
        <v>38</v>
      </c>
      <c r="M6" t="s">
        <v>42</v>
      </c>
      <c r="N6" s="1">
        <v>95000</v>
      </c>
      <c r="O6">
        <v>4035</v>
      </c>
      <c r="P6" t="s">
        <v>1276</v>
      </c>
      <c r="R6">
        <v>94</v>
      </c>
      <c r="U6" s="1">
        <v>148347</v>
      </c>
      <c r="V6" s="1">
        <v>211108</v>
      </c>
      <c r="W6" s="2">
        <v>44158</v>
      </c>
    </row>
    <row r="7" spans="1:36" x14ac:dyDescent="0.3">
      <c r="A7">
        <v>4958</v>
      </c>
      <c r="B7" s="1">
        <v>216000</v>
      </c>
      <c r="C7" t="s">
        <v>1277</v>
      </c>
      <c r="D7" t="s">
        <v>232</v>
      </c>
      <c r="E7" s="1">
        <v>28705</v>
      </c>
      <c r="F7" s="1">
        <v>30554</v>
      </c>
      <c r="H7" t="s">
        <v>129</v>
      </c>
      <c r="J7" t="s">
        <v>38</v>
      </c>
      <c r="M7" t="s">
        <v>52</v>
      </c>
      <c r="N7" s="1">
        <v>200000</v>
      </c>
      <c r="O7">
        <v>4958</v>
      </c>
      <c r="P7" t="s">
        <v>1278</v>
      </c>
      <c r="Q7" s="1">
        <v>137892</v>
      </c>
      <c r="R7">
        <v>68</v>
      </c>
    </row>
    <row r="8" spans="1:36" x14ac:dyDescent="0.3">
      <c r="A8">
        <v>4599</v>
      </c>
      <c r="B8" s="1">
        <v>110000</v>
      </c>
      <c r="C8" t="s">
        <v>1279</v>
      </c>
      <c r="D8" t="s">
        <v>1280</v>
      </c>
      <c r="E8" s="1">
        <v>7761</v>
      </c>
      <c r="F8" s="1">
        <v>6892</v>
      </c>
      <c r="H8" t="s">
        <v>1281</v>
      </c>
      <c r="J8" t="s">
        <v>38</v>
      </c>
      <c r="M8" t="s">
        <v>42</v>
      </c>
      <c r="N8" s="1">
        <v>95000</v>
      </c>
      <c r="O8">
        <v>4599</v>
      </c>
      <c r="P8" t="s">
        <v>1282</v>
      </c>
      <c r="R8">
        <v>73</v>
      </c>
      <c r="V8" s="1">
        <v>105000</v>
      </c>
      <c r="W8" s="2">
        <v>44663</v>
      </c>
      <c r="X8" s="1">
        <v>53018</v>
      </c>
    </row>
    <row r="9" spans="1:36" x14ac:dyDescent="0.3">
      <c r="A9">
        <v>2840</v>
      </c>
      <c r="B9" s="1">
        <v>50250</v>
      </c>
      <c r="C9" t="s">
        <v>1283</v>
      </c>
      <c r="D9" t="s">
        <v>1284</v>
      </c>
      <c r="E9" s="1">
        <v>9305</v>
      </c>
      <c r="F9" s="1">
        <v>10506</v>
      </c>
      <c r="H9" t="s">
        <v>1285</v>
      </c>
      <c r="J9" t="s">
        <v>114</v>
      </c>
      <c r="K9">
        <v>6.22</v>
      </c>
      <c r="L9" s="2">
        <v>47247</v>
      </c>
      <c r="M9" t="s">
        <v>42</v>
      </c>
      <c r="N9" s="1">
        <v>35000</v>
      </c>
      <c r="O9">
        <v>2840</v>
      </c>
      <c r="P9" t="s">
        <v>1286</v>
      </c>
      <c r="R9">
        <v>402</v>
      </c>
      <c r="V9" s="1">
        <v>46340</v>
      </c>
      <c r="W9" s="2">
        <v>43594</v>
      </c>
      <c r="Y9" s="1">
        <v>102179</v>
      </c>
    </row>
    <row r="10" spans="1:36" x14ac:dyDescent="0.3">
      <c r="A10">
        <v>3115</v>
      </c>
      <c r="B10" s="1">
        <v>26778</v>
      </c>
      <c r="C10" t="s">
        <v>1287</v>
      </c>
      <c r="D10" t="s">
        <v>591</v>
      </c>
      <c r="E10" s="1">
        <v>4678</v>
      </c>
      <c r="F10" s="1">
        <v>4801</v>
      </c>
      <c r="G10" s="1">
        <v>59009</v>
      </c>
      <c r="H10" t="s">
        <v>1288</v>
      </c>
      <c r="J10" t="s">
        <v>114</v>
      </c>
      <c r="K10">
        <v>6.29</v>
      </c>
      <c r="L10" s="2">
        <v>47274</v>
      </c>
      <c r="M10" t="s">
        <v>42</v>
      </c>
      <c r="N10" s="1">
        <v>20000</v>
      </c>
      <c r="O10">
        <v>3115</v>
      </c>
      <c r="P10" t="s">
        <v>1289</v>
      </c>
      <c r="R10">
        <v>66</v>
      </c>
      <c r="V10" s="1">
        <v>17258</v>
      </c>
      <c r="W10" s="2">
        <v>43621</v>
      </c>
    </row>
    <row r="11" spans="1:36" x14ac:dyDescent="0.3">
      <c r="A11">
        <v>5010</v>
      </c>
      <c r="B11" s="1">
        <v>46500</v>
      </c>
      <c r="C11" t="s">
        <v>901</v>
      </c>
      <c r="D11" t="s">
        <v>931</v>
      </c>
      <c r="E11" s="1">
        <v>6423</v>
      </c>
      <c r="F11" s="1">
        <v>5056</v>
      </c>
      <c r="H11" t="s">
        <v>1290</v>
      </c>
      <c r="J11" t="s">
        <v>57</v>
      </c>
      <c r="K11">
        <v>30</v>
      </c>
      <c r="L11" s="2">
        <v>55931</v>
      </c>
      <c r="M11" t="s">
        <v>42</v>
      </c>
      <c r="N11" s="1">
        <v>6822</v>
      </c>
      <c r="O11">
        <v>5010</v>
      </c>
      <c r="P11" t="s">
        <v>191</v>
      </c>
      <c r="R11">
        <v>3</v>
      </c>
      <c r="Z11" s="1">
        <v>47348</v>
      </c>
    </row>
    <row r="12" spans="1:36" x14ac:dyDescent="0.3">
      <c r="A12">
        <v>4131</v>
      </c>
      <c r="B12" s="1">
        <v>14000</v>
      </c>
      <c r="C12" t="s">
        <v>930</v>
      </c>
      <c r="D12" t="s">
        <v>1232</v>
      </c>
      <c r="E12" s="1">
        <v>1685</v>
      </c>
      <c r="F12" s="1">
        <v>1390</v>
      </c>
      <c r="G12" s="1">
        <v>39455</v>
      </c>
      <c r="H12" t="s">
        <v>1291</v>
      </c>
      <c r="J12" t="s">
        <v>57</v>
      </c>
      <c r="K12">
        <v>30</v>
      </c>
      <c r="L12" s="2">
        <v>55931</v>
      </c>
      <c r="M12" t="s">
        <v>42</v>
      </c>
      <c r="O12">
        <v>4131</v>
      </c>
      <c r="P12" t="s">
        <v>1292</v>
      </c>
      <c r="R12">
        <v>9</v>
      </c>
    </row>
    <row r="13" spans="1:36" x14ac:dyDescent="0.3">
      <c r="A13">
        <v>5035</v>
      </c>
      <c r="B13" s="1">
        <v>17250</v>
      </c>
      <c r="C13" t="s">
        <v>981</v>
      </c>
      <c r="D13" t="s">
        <v>236</v>
      </c>
      <c r="E13" s="1">
        <v>2582</v>
      </c>
      <c r="F13" s="1">
        <v>3384</v>
      </c>
      <c r="H13" t="s">
        <v>1293</v>
      </c>
      <c r="I13">
        <v>1</v>
      </c>
      <c r="J13" t="s">
        <v>38</v>
      </c>
      <c r="M13" t="s">
        <v>42</v>
      </c>
      <c r="N13" s="1">
        <v>2582</v>
      </c>
      <c r="O13">
        <v>5035</v>
      </c>
      <c r="P13" t="s">
        <v>370</v>
      </c>
      <c r="T13" s="1">
        <v>36897</v>
      </c>
    </row>
    <row r="14" spans="1:36" x14ac:dyDescent="0.3">
      <c r="A14">
        <v>4034</v>
      </c>
      <c r="B14" s="1">
        <v>68500</v>
      </c>
      <c r="C14" t="s">
        <v>1294</v>
      </c>
      <c r="D14" t="s">
        <v>286</v>
      </c>
      <c r="E14" s="1">
        <v>7497</v>
      </c>
      <c r="F14" s="1">
        <v>6939</v>
      </c>
      <c r="H14" t="s">
        <v>1295</v>
      </c>
      <c r="J14" t="s">
        <v>38</v>
      </c>
      <c r="M14" t="s">
        <v>42</v>
      </c>
      <c r="N14" s="1">
        <v>55000</v>
      </c>
      <c r="O14">
        <v>4034</v>
      </c>
      <c r="P14" t="s">
        <v>1296</v>
      </c>
      <c r="R14">
        <v>3</v>
      </c>
      <c r="T14" s="1">
        <v>35905</v>
      </c>
      <c r="V14" s="1">
        <v>38500</v>
      </c>
      <c r="W14" s="2">
        <v>44237</v>
      </c>
    </row>
    <row r="15" spans="1:36" x14ac:dyDescent="0.3">
      <c r="A15">
        <v>4965</v>
      </c>
      <c r="B15" s="1">
        <v>15000</v>
      </c>
      <c r="C15" t="s">
        <v>1297</v>
      </c>
      <c r="D15" t="s">
        <v>775</v>
      </c>
      <c r="E15" s="1">
        <v>14535</v>
      </c>
      <c r="F15" s="1">
        <v>4911</v>
      </c>
      <c r="H15" t="s">
        <v>1298</v>
      </c>
      <c r="J15" t="s">
        <v>38</v>
      </c>
      <c r="M15" t="s">
        <v>36</v>
      </c>
      <c r="N15" s="1">
        <v>15000</v>
      </c>
      <c r="O15">
        <v>4965</v>
      </c>
      <c r="P15" t="s">
        <v>1299</v>
      </c>
      <c r="R15">
        <v>11</v>
      </c>
      <c r="S15" s="1">
        <v>14734</v>
      </c>
    </row>
    <row r="16" spans="1:36" x14ac:dyDescent="0.3">
      <c r="A16">
        <v>5030</v>
      </c>
      <c r="B16" s="1">
        <v>8000</v>
      </c>
      <c r="C16" t="s">
        <v>949</v>
      </c>
      <c r="D16" t="s">
        <v>1300</v>
      </c>
      <c r="E16" s="1">
        <v>1613</v>
      </c>
      <c r="F16" s="1">
        <v>1715</v>
      </c>
      <c r="H16" t="s">
        <v>1020</v>
      </c>
      <c r="I16">
        <v>1</v>
      </c>
      <c r="J16" t="s">
        <v>38</v>
      </c>
      <c r="M16" t="s">
        <v>47</v>
      </c>
      <c r="N16" s="1">
        <v>5800</v>
      </c>
      <c r="O16">
        <v>5030</v>
      </c>
      <c r="P16" t="s">
        <v>1301</v>
      </c>
      <c r="Q16" s="1">
        <v>13288</v>
      </c>
    </row>
    <row r="17" spans="1:29" x14ac:dyDescent="0.3">
      <c r="A17">
        <v>5031</v>
      </c>
      <c r="B17" s="1">
        <v>137000</v>
      </c>
      <c r="C17" t="s">
        <v>269</v>
      </c>
      <c r="D17" t="s">
        <v>1187</v>
      </c>
      <c r="E17" s="1">
        <v>22113</v>
      </c>
      <c r="F17" s="1">
        <v>35592</v>
      </c>
      <c r="H17" t="s">
        <v>1302</v>
      </c>
      <c r="J17" t="s">
        <v>38</v>
      </c>
      <c r="M17" t="s">
        <v>42</v>
      </c>
      <c r="N17" s="1">
        <v>22113</v>
      </c>
      <c r="O17">
        <v>5031</v>
      </c>
      <c r="P17" t="s">
        <v>1303</v>
      </c>
      <c r="R17">
        <v>2</v>
      </c>
      <c r="AA17" s="1">
        <v>106775</v>
      </c>
    </row>
    <row r="18" spans="1:29" x14ac:dyDescent="0.3">
      <c r="A18">
        <v>5012</v>
      </c>
      <c r="B18" s="1">
        <v>118000</v>
      </c>
      <c r="C18" t="s">
        <v>1304</v>
      </c>
      <c r="D18" t="s">
        <v>232</v>
      </c>
      <c r="E18" s="1">
        <v>18235</v>
      </c>
      <c r="F18" s="1">
        <v>18945</v>
      </c>
      <c r="H18" t="s">
        <v>1305</v>
      </c>
      <c r="J18" t="s">
        <v>38</v>
      </c>
      <c r="M18" t="s">
        <v>52</v>
      </c>
      <c r="N18" s="1">
        <v>60000</v>
      </c>
      <c r="O18">
        <v>5012</v>
      </c>
      <c r="P18" t="s">
        <v>1306</v>
      </c>
      <c r="R18">
        <v>37</v>
      </c>
      <c r="T18" s="1">
        <v>64630</v>
      </c>
    </row>
    <row r="19" spans="1:29" x14ac:dyDescent="0.3">
      <c r="A19">
        <v>4790</v>
      </c>
      <c r="B19" s="1">
        <v>220000</v>
      </c>
      <c r="C19" t="s">
        <v>1307</v>
      </c>
      <c r="D19" t="s">
        <v>286</v>
      </c>
      <c r="E19" s="1">
        <v>24432</v>
      </c>
      <c r="F19" s="1">
        <v>26134</v>
      </c>
      <c r="H19" t="s">
        <v>1308</v>
      </c>
      <c r="J19" t="s">
        <v>38</v>
      </c>
      <c r="M19" t="s">
        <v>52</v>
      </c>
      <c r="N19" s="1">
        <v>150000</v>
      </c>
      <c r="O19">
        <v>4790</v>
      </c>
      <c r="P19" t="s">
        <v>763</v>
      </c>
      <c r="R19">
        <v>249</v>
      </c>
      <c r="AB19" s="1">
        <v>272946</v>
      </c>
    </row>
    <row r="20" spans="1:29" x14ac:dyDescent="0.3">
      <c r="A20">
        <v>4753</v>
      </c>
      <c r="B20" s="1">
        <v>20001</v>
      </c>
      <c r="C20" t="s">
        <v>1309</v>
      </c>
      <c r="D20" t="s">
        <v>1027</v>
      </c>
      <c r="E20" s="1">
        <v>3627</v>
      </c>
      <c r="F20" s="1">
        <v>2284</v>
      </c>
      <c r="H20" t="s">
        <v>1310</v>
      </c>
      <c r="J20" t="s">
        <v>38</v>
      </c>
      <c r="M20" t="s">
        <v>42</v>
      </c>
      <c r="N20" s="1">
        <v>3752</v>
      </c>
      <c r="O20">
        <v>4753</v>
      </c>
      <c r="P20" t="s">
        <v>1311</v>
      </c>
      <c r="R20">
        <v>17</v>
      </c>
      <c r="T20" s="1">
        <v>7209</v>
      </c>
      <c r="V20" s="1">
        <v>14200</v>
      </c>
      <c r="W20" s="2">
        <v>44751</v>
      </c>
    </row>
    <row r="21" spans="1:29" x14ac:dyDescent="0.3">
      <c r="A21">
        <v>4956</v>
      </c>
      <c r="B21" s="1">
        <v>88442</v>
      </c>
      <c r="C21" t="s">
        <v>1312</v>
      </c>
      <c r="D21" t="s">
        <v>90</v>
      </c>
      <c r="E21" s="1">
        <v>11797</v>
      </c>
      <c r="F21" s="1">
        <v>10021</v>
      </c>
      <c r="H21" t="s">
        <v>1313</v>
      </c>
      <c r="J21" t="s">
        <v>38</v>
      </c>
      <c r="M21" t="s">
        <v>42</v>
      </c>
      <c r="N21" s="1">
        <v>40000</v>
      </c>
      <c r="O21">
        <v>4956</v>
      </c>
      <c r="P21" t="s">
        <v>1314</v>
      </c>
      <c r="Q21" s="1">
        <v>44131</v>
      </c>
      <c r="R21">
        <v>2</v>
      </c>
    </row>
    <row r="22" spans="1:29" x14ac:dyDescent="0.3">
      <c r="A22">
        <v>5021</v>
      </c>
      <c r="B22" s="1">
        <v>30500</v>
      </c>
      <c r="C22" t="s">
        <v>1315</v>
      </c>
      <c r="D22" t="s">
        <v>1316</v>
      </c>
      <c r="E22" s="1">
        <v>4853</v>
      </c>
      <c r="F22" s="1">
        <v>7546</v>
      </c>
      <c r="H22" t="s">
        <v>1293</v>
      </c>
      <c r="I22">
        <v>1</v>
      </c>
      <c r="J22" t="s">
        <v>38</v>
      </c>
      <c r="M22" t="s">
        <v>42</v>
      </c>
      <c r="N22" s="1">
        <v>4853</v>
      </c>
      <c r="O22">
        <v>5021</v>
      </c>
      <c r="P22" t="s">
        <v>370</v>
      </c>
      <c r="Q22" s="1">
        <v>48559</v>
      </c>
    </row>
    <row r="23" spans="1:29" x14ac:dyDescent="0.3">
      <c r="A23">
        <v>5016</v>
      </c>
      <c r="B23" s="1">
        <v>34000</v>
      </c>
      <c r="C23" t="s">
        <v>1317</v>
      </c>
      <c r="D23" t="s">
        <v>1318</v>
      </c>
      <c r="E23" s="1">
        <v>4996</v>
      </c>
      <c r="F23" s="1">
        <v>6327</v>
      </c>
      <c r="H23" t="s">
        <v>542</v>
      </c>
      <c r="J23" t="s">
        <v>38</v>
      </c>
      <c r="M23" t="s">
        <v>36</v>
      </c>
      <c r="N23" s="1">
        <v>10000</v>
      </c>
      <c r="O23">
        <v>5016</v>
      </c>
      <c r="Q23" s="1">
        <v>26695</v>
      </c>
      <c r="R23">
        <v>824</v>
      </c>
    </row>
    <row r="24" spans="1:29" x14ac:dyDescent="0.3">
      <c r="A24">
        <v>5013</v>
      </c>
      <c r="B24" s="1">
        <v>23300</v>
      </c>
      <c r="C24" t="s">
        <v>1319</v>
      </c>
      <c r="D24" t="s">
        <v>232</v>
      </c>
      <c r="E24" s="1">
        <v>12520</v>
      </c>
      <c r="F24" t="s">
        <v>36</v>
      </c>
      <c r="H24" t="s">
        <v>1320</v>
      </c>
      <c r="J24" t="s">
        <v>38</v>
      </c>
      <c r="M24" t="s">
        <v>36</v>
      </c>
      <c r="N24" s="1">
        <v>12520</v>
      </c>
      <c r="O24">
        <v>5013</v>
      </c>
      <c r="P24" t="s">
        <v>1321</v>
      </c>
      <c r="R24">
        <v>24</v>
      </c>
      <c r="AA24" s="1">
        <v>13871</v>
      </c>
    </row>
    <row r="25" spans="1:29" x14ac:dyDescent="0.3">
      <c r="A25">
        <v>4295</v>
      </c>
      <c r="B25" s="1">
        <v>26000</v>
      </c>
      <c r="C25" t="s">
        <v>1322</v>
      </c>
      <c r="D25" t="s">
        <v>1323</v>
      </c>
      <c r="E25" s="1">
        <v>2863</v>
      </c>
      <c r="F25" s="1">
        <v>2816</v>
      </c>
      <c r="H25" t="s">
        <v>328</v>
      </c>
      <c r="J25" t="s">
        <v>57</v>
      </c>
      <c r="K25">
        <v>30</v>
      </c>
      <c r="L25" s="2">
        <v>55912</v>
      </c>
      <c r="M25" t="s">
        <v>42</v>
      </c>
      <c r="N25" s="1">
        <v>2939</v>
      </c>
      <c r="O25">
        <v>4295</v>
      </c>
      <c r="P25" t="s">
        <v>1324</v>
      </c>
      <c r="R25">
        <v>38</v>
      </c>
      <c r="U25" s="1">
        <v>22735</v>
      </c>
    </row>
    <row r="26" spans="1:29" x14ac:dyDescent="0.3">
      <c r="A26">
        <v>4999</v>
      </c>
      <c r="B26" s="1">
        <v>12900</v>
      </c>
      <c r="C26" t="s">
        <v>1325</v>
      </c>
      <c r="D26" t="s">
        <v>78</v>
      </c>
      <c r="E26" s="1">
        <v>1575</v>
      </c>
      <c r="F26" s="1">
        <v>1667</v>
      </c>
      <c r="H26" t="s">
        <v>343</v>
      </c>
      <c r="I26">
        <v>1</v>
      </c>
      <c r="J26" t="s">
        <v>38</v>
      </c>
      <c r="M26" t="s">
        <v>42</v>
      </c>
      <c r="N26" s="1">
        <v>2100</v>
      </c>
      <c r="O26">
        <v>4999</v>
      </c>
      <c r="P26" t="s">
        <v>1326</v>
      </c>
      <c r="T26" s="1">
        <v>8530</v>
      </c>
      <c r="V26" s="1">
        <v>33500</v>
      </c>
      <c r="W26" s="2">
        <v>43070</v>
      </c>
    </row>
    <row r="27" spans="1:29" x14ac:dyDescent="0.3">
      <c r="A27">
        <v>4974</v>
      </c>
      <c r="B27" s="1">
        <v>141899</v>
      </c>
      <c r="C27" t="s">
        <v>1327</v>
      </c>
      <c r="D27" t="s">
        <v>1258</v>
      </c>
      <c r="E27" s="1">
        <v>24215</v>
      </c>
      <c r="F27" s="1">
        <v>30838</v>
      </c>
      <c r="G27" s="1">
        <v>182880</v>
      </c>
      <c r="H27" t="s">
        <v>1328</v>
      </c>
      <c r="J27" t="s">
        <v>38</v>
      </c>
      <c r="M27" t="s">
        <v>52</v>
      </c>
      <c r="N27" s="1">
        <v>24215</v>
      </c>
      <c r="O27">
        <v>4974</v>
      </c>
      <c r="P27" t="s">
        <v>892</v>
      </c>
      <c r="R27">
        <v>52</v>
      </c>
    </row>
    <row r="28" spans="1:29" x14ac:dyDescent="0.3">
      <c r="A28">
        <v>5003</v>
      </c>
      <c r="B28" s="1">
        <v>11000</v>
      </c>
      <c r="C28" t="s">
        <v>1142</v>
      </c>
      <c r="D28" t="s">
        <v>188</v>
      </c>
      <c r="E28" s="1">
        <v>2829</v>
      </c>
      <c r="F28" t="s">
        <v>36</v>
      </c>
      <c r="H28" t="s">
        <v>1329</v>
      </c>
      <c r="J28" t="s">
        <v>38</v>
      </c>
      <c r="M28" t="s">
        <v>36</v>
      </c>
      <c r="N28" s="1">
        <v>2829</v>
      </c>
      <c r="O28">
        <v>5003</v>
      </c>
      <c r="P28" t="s">
        <v>960</v>
      </c>
      <c r="R28">
        <v>5</v>
      </c>
      <c r="AC28" s="1">
        <v>2829</v>
      </c>
    </row>
    <row r="29" spans="1:29" x14ac:dyDescent="0.3">
      <c r="A29">
        <v>4997</v>
      </c>
      <c r="B29" s="1">
        <v>35294</v>
      </c>
      <c r="C29" t="s">
        <v>1330</v>
      </c>
      <c r="D29" t="s">
        <v>515</v>
      </c>
      <c r="E29" s="1">
        <v>11137</v>
      </c>
      <c r="F29" s="1">
        <v>10571</v>
      </c>
      <c r="H29" t="s">
        <v>1331</v>
      </c>
      <c r="J29" t="s">
        <v>114</v>
      </c>
      <c r="K29">
        <v>10</v>
      </c>
      <c r="L29" s="2">
        <v>48603</v>
      </c>
      <c r="M29" t="s">
        <v>42</v>
      </c>
      <c r="N29" s="1">
        <v>11137</v>
      </c>
      <c r="O29">
        <v>4997</v>
      </c>
      <c r="P29" t="s">
        <v>1332</v>
      </c>
      <c r="Q29" s="1">
        <v>32970</v>
      </c>
      <c r="R29">
        <v>9</v>
      </c>
    </row>
    <row r="30" spans="1:29" x14ac:dyDescent="0.3">
      <c r="A30">
        <v>5001</v>
      </c>
      <c r="B30" s="1">
        <v>5000</v>
      </c>
      <c r="C30" t="s">
        <v>1333</v>
      </c>
      <c r="D30" t="s">
        <v>70</v>
      </c>
      <c r="E30" s="1">
        <v>943</v>
      </c>
      <c r="F30" s="1">
        <v>1160</v>
      </c>
      <c r="H30" t="s">
        <v>1334</v>
      </c>
      <c r="J30" t="s">
        <v>114</v>
      </c>
      <c r="K30">
        <v>10</v>
      </c>
      <c r="L30" s="2">
        <v>48602</v>
      </c>
      <c r="M30" t="s">
        <v>47</v>
      </c>
      <c r="N30" s="1">
        <v>943</v>
      </c>
      <c r="O30">
        <v>5001</v>
      </c>
      <c r="P30" t="s">
        <v>1335</v>
      </c>
      <c r="R30">
        <v>14</v>
      </c>
      <c r="S30" s="1">
        <v>3531</v>
      </c>
    </row>
    <row r="31" spans="1:29" x14ac:dyDescent="0.3">
      <c r="A31">
        <v>3945</v>
      </c>
      <c r="B31" s="1">
        <v>9500</v>
      </c>
      <c r="C31" t="s">
        <v>1336</v>
      </c>
      <c r="D31" t="s">
        <v>1337</v>
      </c>
      <c r="E31" s="1">
        <v>3554</v>
      </c>
      <c r="F31" s="1">
        <v>3568</v>
      </c>
      <c r="H31" t="s">
        <v>321</v>
      </c>
      <c r="I31">
        <v>1</v>
      </c>
      <c r="J31" t="s">
        <v>57</v>
      </c>
      <c r="K31">
        <v>28.24</v>
      </c>
      <c r="L31" s="2">
        <v>55265</v>
      </c>
      <c r="M31" t="s">
        <v>42</v>
      </c>
      <c r="N31" s="1">
        <v>3546</v>
      </c>
      <c r="O31">
        <v>3945</v>
      </c>
      <c r="P31" t="s">
        <v>1338</v>
      </c>
      <c r="V31" s="1">
        <v>14000</v>
      </c>
      <c r="W31" s="2">
        <v>44308</v>
      </c>
      <c r="AA31" s="1">
        <v>10704</v>
      </c>
    </row>
    <row r="32" spans="1:29" x14ac:dyDescent="0.3">
      <c r="A32">
        <v>5002</v>
      </c>
      <c r="B32" s="1">
        <v>6000</v>
      </c>
      <c r="C32" t="s">
        <v>1339</v>
      </c>
      <c r="D32" t="s">
        <v>70</v>
      </c>
      <c r="E32" s="1">
        <v>1281</v>
      </c>
      <c r="F32" s="1">
        <v>1495</v>
      </c>
      <c r="H32" t="s">
        <v>1340</v>
      </c>
      <c r="J32" t="s">
        <v>114</v>
      </c>
      <c r="K32">
        <v>10</v>
      </c>
      <c r="L32" s="2">
        <v>48600</v>
      </c>
      <c r="M32" t="s">
        <v>47</v>
      </c>
      <c r="N32" s="1">
        <v>1281</v>
      </c>
      <c r="O32">
        <v>5002</v>
      </c>
      <c r="P32" t="s">
        <v>1335</v>
      </c>
      <c r="R32">
        <v>14</v>
      </c>
      <c r="S32" s="1">
        <v>4537</v>
      </c>
    </row>
    <row r="33" spans="1:32" x14ac:dyDescent="0.3">
      <c r="A33">
        <v>4989</v>
      </c>
      <c r="B33" s="1">
        <v>13000</v>
      </c>
      <c r="C33" t="s">
        <v>1341</v>
      </c>
      <c r="D33" t="s">
        <v>1168</v>
      </c>
      <c r="E33" s="1">
        <v>1851</v>
      </c>
      <c r="F33" s="1">
        <v>3403</v>
      </c>
      <c r="H33" t="s">
        <v>1342</v>
      </c>
      <c r="J33" t="s">
        <v>38</v>
      </c>
      <c r="M33" t="s">
        <v>42</v>
      </c>
      <c r="N33" s="1">
        <v>6350</v>
      </c>
      <c r="O33">
        <v>4989</v>
      </c>
      <c r="P33" t="s">
        <v>1343</v>
      </c>
      <c r="R33">
        <v>16</v>
      </c>
      <c r="AA33" s="1">
        <v>10210</v>
      </c>
    </row>
    <row r="34" spans="1:32" x14ac:dyDescent="0.3">
      <c r="A34">
        <v>4984</v>
      </c>
      <c r="B34" s="1">
        <v>10000</v>
      </c>
      <c r="C34" t="s">
        <v>241</v>
      </c>
      <c r="D34" t="s">
        <v>229</v>
      </c>
      <c r="E34" s="1">
        <v>1491</v>
      </c>
      <c r="F34" s="1">
        <v>2345</v>
      </c>
      <c r="H34" t="s">
        <v>1344</v>
      </c>
      <c r="J34" t="s">
        <v>57</v>
      </c>
      <c r="K34">
        <v>30</v>
      </c>
      <c r="L34" s="2">
        <v>55903</v>
      </c>
      <c r="M34" t="s">
        <v>47</v>
      </c>
      <c r="N34" s="1">
        <v>4600</v>
      </c>
      <c r="O34">
        <v>4984</v>
      </c>
      <c r="P34" t="s">
        <v>1345</v>
      </c>
      <c r="Q34" s="1">
        <v>14931</v>
      </c>
      <c r="R34">
        <v>2</v>
      </c>
    </row>
    <row r="35" spans="1:32" x14ac:dyDescent="0.3">
      <c r="A35">
        <v>4985</v>
      </c>
      <c r="B35" s="1">
        <v>7400</v>
      </c>
      <c r="C35" t="s">
        <v>817</v>
      </c>
      <c r="D35" t="s">
        <v>383</v>
      </c>
      <c r="E35" s="1">
        <v>1260</v>
      </c>
      <c r="F35" s="1">
        <v>1355</v>
      </c>
      <c r="H35" t="s">
        <v>501</v>
      </c>
      <c r="J35" t="s">
        <v>57</v>
      </c>
      <c r="K35">
        <v>30</v>
      </c>
      <c r="L35" s="2">
        <v>55902</v>
      </c>
      <c r="M35" t="s">
        <v>47</v>
      </c>
      <c r="N35" s="1">
        <v>4600</v>
      </c>
      <c r="O35">
        <v>4985</v>
      </c>
      <c r="P35" t="s">
        <v>1346</v>
      </c>
      <c r="R35">
        <v>2</v>
      </c>
      <c r="S35" s="1">
        <v>7209</v>
      </c>
    </row>
    <row r="36" spans="1:32" x14ac:dyDescent="0.3">
      <c r="A36">
        <v>3815</v>
      </c>
      <c r="B36" s="1">
        <v>32051</v>
      </c>
      <c r="C36" t="s">
        <v>1347</v>
      </c>
      <c r="D36" t="s">
        <v>1348</v>
      </c>
      <c r="E36" s="1">
        <v>3092</v>
      </c>
      <c r="F36" s="1">
        <v>2390</v>
      </c>
      <c r="H36" t="s">
        <v>1349</v>
      </c>
      <c r="J36" t="s">
        <v>38</v>
      </c>
      <c r="M36" t="s">
        <v>42</v>
      </c>
      <c r="N36" s="1">
        <v>20000</v>
      </c>
      <c r="O36">
        <v>3815</v>
      </c>
      <c r="P36" t="s">
        <v>1350</v>
      </c>
      <c r="R36">
        <v>52</v>
      </c>
      <c r="V36" s="1">
        <v>11057</v>
      </c>
      <c r="W36" s="2">
        <v>44084</v>
      </c>
      <c r="AB36" s="1">
        <v>17404</v>
      </c>
    </row>
    <row r="37" spans="1:32" x14ac:dyDescent="0.3">
      <c r="A37">
        <v>4980</v>
      </c>
      <c r="B37" s="1">
        <v>15500</v>
      </c>
      <c r="C37" t="s">
        <v>1351</v>
      </c>
      <c r="D37" t="s">
        <v>631</v>
      </c>
      <c r="E37" s="1">
        <v>3546</v>
      </c>
      <c r="F37" t="s">
        <v>36</v>
      </c>
      <c r="H37" t="s">
        <v>1352</v>
      </c>
      <c r="J37" t="s">
        <v>114</v>
      </c>
      <c r="K37">
        <v>10</v>
      </c>
      <c r="L37" s="2">
        <v>48595</v>
      </c>
      <c r="M37" t="s">
        <v>36</v>
      </c>
      <c r="N37" s="1">
        <v>3925</v>
      </c>
      <c r="O37">
        <v>4980</v>
      </c>
      <c r="P37" t="s">
        <v>1353</v>
      </c>
      <c r="R37">
        <v>25</v>
      </c>
      <c r="AA37" s="1">
        <v>5102</v>
      </c>
    </row>
    <row r="38" spans="1:32" x14ac:dyDescent="0.3">
      <c r="A38">
        <v>4983</v>
      </c>
      <c r="B38" s="1">
        <v>65500</v>
      </c>
      <c r="C38" t="s">
        <v>1354</v>
      </c>
      <c r="D38" t="s">
        <v>508</v>
      </c>
      <c r="E38" s="1">
        <v>14510</v>
      </c>
      <c r="F38" s="1">
        <v>20817</v>
      </c>
      <c r="H38" t="s">
        <v>1302</v>
      </c>
      <c r="J38" t="s">
        <v>38</v>
      </c>
      <c r="M38" t="s">
        <v>42</v>
      </c>
      <c r="N38" s="1">
        <v>30000</v>
      </c>
      <c r="O38">
        <v>4983</v>
      </c>
      <c r="P38" t="s">
        <v>1355</v>
      </c>
      <c r="R38">
        <v>20</v>
      </c>
      <c r="AD38" s="1">
        <v>145458</v>
      </c>
    </row>
    <row r="39" spans="1:32" x14ac:dyDescent="0.3">
      <c r="A39">
        <v>4641</v>
      </c>
      <c r="B39" s="1">
        <v>11900</v>
      </c>
      <c r="C39" t="s">
        <v>1356</v>
      </c>
      <c r="D39" t="s">
        <v>931</v>
      </c>
      <c r="E39" s="1">
        <v>2185</v>
      </c>
      <c r="F39" s="1">
        <v>8624</v>
      </c>
      <c r="H39" t="s">
        <v>1357</v>
      </c>
      <c r="J39" t="s">
        <v>38</v>
      </c>
      <c r="M39" t="s">
        <v>42</v>
      </c>
      <c r="N39" s="1">
        <v>11900</v>
      </c>
      <c r="O39">
        <v>4641</v>
      </c>
      <c r="P39" t="s">
        <v>1358</v>
      </c>
      <c r="R39">
        <v>3</v>
      </c>
      <c r="S39" s="1">
        <v>25872</v>
      </c>
      <c r="V39" s="1">
        <v>32000</v>
      </c>
      <c r="W39" s="2">
        <v>44694</v>
      </c>
    </row>
    <row r="40" spans="1:32" x14ac:dyDescent="0.3">
      <c r="A40">
        <v>4961</v>
      </c>
      <c r="B40" s="1">
        <v>116000</v>
      </c>
      <c r="C40" t="s">
        <v>760</v>
      </c>
      <c r="D40" t="s">
        <v>1191</v>
      </c>
      <c r="E40" s="1">
        <v>14950</v>
      </c>
      <c r="F40" s="1">
        <v>27898</v>
      </c>
      <c r="H40" t="s">
        <v>186</v>
      </c>
      <c r="J40" t="s">
        <v>38</v>
      </c>
      <c r="M40" t="s">
        <v>52</v>
      </c>
      <c r="N40" s="1">
        <v>90000</v>
      </c>
      <c r="O40">
        <v>4961</v>
      </c>
      <c r="P40" t="e">
        <f>-SMYzllRyqg,WXJmTbU0O0g,v8eY1SlNSB0,uxZrMFJsRqM</f>
        <v>#NAME?</v>
      </c>
      <c r="R40">
        <v>42</v>
      </c>
      <c r="S40" s="1">
        <v>102558</v>
      </c>
    </row>
    <row r="41" spans="1:32" x14ac:dyDescent="0.3">
      <c r="A41">
        <v>4692</v>
      </c>
      <c r="B41" s="1">
        <v>8000</v>
      </c>
      <c r="C41" t="s">
        <v>1359</v>
      </c>
      <c r="D41" t="s">
        <v>1227</v>
      </c>
      <c r="E41" s="1">
        <v>742</v>
      </c>
      <c r="F41" s="1">
        <v>1083</v>
      </c>
      <c r="H41" t="s">
        <v>1360</v>
      </c>
      <c r="J41" t="s">
        <v>57</v>
      </c>
      <c r="K41">
        <v>29.38</v>
      </c>
      <c r="L41" s="2">
        <v>55666</v>
      </c>
      <c r="M41" t="s">
        <v>47</v>
      </c>
      <c r="N41" s="1">
        <v>1083</v>
      </c>
      <c r="O41">
        <v>4692</v>
      </c>
      <c r="P41" t="s">
        <v>1361</v>
      </c>
      <c r="R41">
        <v>24</v>
      </c>
      <c r="V41" s="1">
        <v>6950</v>
      </c>
      <c r="W41" s="2">
        <v>44708</v>
      </c>
      <c r="AE41" s="1">
        <v>4813</v>
      </c>
    </row>
    <row r="42" spans="1:32" x14ac:dyDescent="0.3">
      <c r="A42">
        <v>4986</v>
      </c>
      <c r="B42" s="1">
        <v>8211</v>
      </c>
      <c r="C42" t="s">
        <v>1362</v>
      </c>
      <c r="D42" t="s">
        <v>465</v>
      </c>
      <c r="E42" s="1">
        <v>2335</v>
      </c>
      <c r="F42" s="1">
        <v>2053</v>
      </c>
      <c r="H42" t="s">
        <v>811</v>
      </c>
      <c r="I42">
        <v>1</v>
      </c>
      <c r="J42" t="s">
        <v>114</v>
      </c>
      <c r="K42">
        <v>10</v>
      </c>
      <c r="L42" s="2">
        <v>48588</v>
      </c>
      <c r="M42" t="s">
        <v>47</v>
      </c>
      <c r="N42" s="1">
        <v>2335</v>
      </c>
      <c r="O42">
        <v>4986</v>
      </c>
      <c r="P42" t="s">
        <v>1024</v>
      </c>
      <c r="S42" s="1">
        <v>6495</v>
      </c>
    </row>
    <row r="43" spans="1:32" x14ac:dyDescent="0.3">
      <c r="A43">
        <v>4893</v>
      </c>
      <c r="B43" s="1">
        <v>192250</v>
      </c>
      <c r="C43" t="s">
        <v>395</v>
      </c>
      <c r="D43" t="s">
        <v>1363</v>
      </c>
      <c r="E43" s="1">
        <v>22764</v>
      </c>
      <c r="F43" s="1">
        <v>15831</v>
      </c>
      <c r="H43" t="s">
        <v>1364</v>
      </c>
      <c r="J43" t="s">
        <v>38</v>
      </c>
      <c r="M43" t="s">
        <v>52</v>
      </c>
      <c r="N43" s="1">
        <v>150000</v>
      </c>
      <c r="O43">
        <v>4893</v>
      </c>
      <c r="P43" t="s">
        <v>1365</v>
      </c>
      <c r="R43">
        <v>14</v>
      </c>
      <c r="AE43" s="1">
        <v>79393</v>
      </c>
    </row>
    <row r="44" spans="1:32" x14ac:dyDescent="0.3">
      <c r="A44">
        <v>4982</v>
      </c>
      <c r="O44">
        <v>4982</v>
      </c>
    </row>
    <row r="45" spans="1:32" x14ac:dyDescent="0.3">
      <c r="A45">
        <v>4975</v>
      </c>
      <c r="B45" s="1">
        <v>17000</v>
      </c>
      <c r="C45" t="s">
        <v>1366</v>
      </c>
      <c r="D45" t="s">
        <v>1367</v>
      </c>
      <c r="E45" s="1">
        <v>4488</v>
      </c>
      <c r="F45" s="1">
        <v>8502</v>
      </c>
      <c r="H45" t="s">
        <v>1368</v>
      </c>
      <c r="J45" t="s">
        <v>38</v>
      </c>
      <c r="M45" t="s">
        <v>42</v>
      </c>
      <c r="N45" s="1">
        <v>4488</v>
      </c>
      <c r="O45">
        <v>4975</v>
      </c>
      <c r="P45" t="s">
        <v>394</v>
      </c>
      <c r="R45">
        <v>11</v>
      </c>
      <c r="S45" s="1">
        <v>29595</v>
      </c>
    </row>
    <row r="46" spans="1:32" x14ac:dyDescent="0.3">
      <c r="A46">
        <v>3813</v>
      </c>
      <c r="B46" s="1">
        <v>23000</v>
      </c>
      <c r="C46" t="s">
        <v>1369</v>
      </c>
      <c r="D46" t="s">
        <v>1370</v>
      </c>
      <c r="E46" s="1">
        <v>2386</v>
      </c>
      <c r="F46" s="1">
        <v>4033</v>
      </c>
      <c r="H46" t="s">
        <v>1259</v>
      </c>
      <c r="I46">
        <v>1</v>
      </c>
      <c r="J46" t="s">
        <v>38</v>
      </c>
      <c r="M46" t="s">
        <v>42</v>
      </c>
      <c r="N46" s="1">
        <v>23000</v>
      </c>
      <c r="O46">
        <v>3813</v>
      </c>
      <c r="P46" t="s">
        <v>1371</v>
      </c>
      <c r="S46" s="1">
        <v>13358</v>
      </c>
      <c r="V46" s="1">
        <v>25000</v>
      </c>
      <c r="W46" s="2">
        <v>44104</v>
      </c>
    </row>
    <row r="47" spans="1:32" x14ac:dyDescent="0.3">
      <c r="A47">
        <v>4695</v>
      </c>
      <c r="B47" s="1">
        <v>137900</v>
      </c>
      <c r="C47" t="s">
        <v>1304</v>
      </c>
      <c r="D47" t="s">
        <v>543</v>
      </c>
      <c r="E47" s="1">
        <v>21323</v>
      </c>
      <c r="F47" s="1">
        <v>17430</v>
      </c>
      <c r="G47" s="1">
        <v>65102</v>
      </c>
      <c r="H47" t="s">
        <v>555</v>
      </c>
      <c r="J47" t="s">
        <v>38</v>
      </c>
      <c r="M47" t="s">
        <v>36</v>
      </c>
      <c r="N47" s="1">
        <v>40000</v>
      </c>
      <c r="O47">
        <v>4695</v>
      </c>
      <c r="R47">
        <v>415</v>
      </c>
    </row>
    <row r="48" spans="1:32" x14ac:dyDescent="0.3">
      <c r="A48">
        <v>4657</v>
      </c>
      <c r="B48" s="1">
        <v>17700</v>
      </c>
      <c r="C48" t="s">
        <v>1372</v>
      </c>
      <c r="D48" t="s">
        <v>1373</v>
      </c>
      <c r="E48" s="1">
        <v>1117</v>
      </c>
      <c r="F48" s="1">
        <v>963</v>
      </c>
      <c r="H48" t="s">
        <v>1374</v>
      </c>
      <c r="J48" t="s">
        <v>57</v>
      </c>
      <c r="K48">
        <v>29.38</v>
      </c>
      <c r="L48" s="2">
        <v>55663</v>
      </c>
      <c r="M48" t="s">
        <v>47</v>
      </c>
      <c r="N48" s="1">
        <v>1068</v>
      </c>
      <c r="O48">
        <v>4657</v>
      </c>
      <c r="P48" t="s">
        <v>685</v>
      </c>
      <c r="R48">
        <v>17</v>
      </c>
      <c r="V48" s="1">
        <v>11000</v>
      </c>
      <c r="W48" s="2">
        <v>44705</v>
      </c>
      <c r="AF48" s="1">
        <v>10364</v>
      </c>
    </row>
    <row r="49" spans="1:33" x14ac:dyDescent="0.3">
      <c r="A49">
        <v>4946</v>
      </c>
      <c r="B49" s="1">
        <v>185000</v>
      </c>
      <c r="C49" t="s">
        <v>453</v>
      </c>
      <c r="D49" t="s">
        <v>232</v>
      </c>
      <c r="E49" s="1">
        <v>24115</v>
      </c>
      <c r="F49" s="1">
        <v>27017</v>
      </c>
      <c r="H49" t="s">
        <v>1375</v>
      </c>
      <c r="J49" t="s">
        <v>38</v>
      </c>
      <c r="M49" t="s">
        <v>52</v>
      </c>
      <c r="N49" s="1">
        <v>133000</v>
      </c>
      <c r="O49">
        <v>4946</v>
      </c>
      <c r="P49" t="e">
        <f>-SMYzllRyqg,WXJmTbU0O0g,Sf6Ivae_88s</f>
        <v>#NAME?</v>
      </c>
      <c r="R49">
        <v>30</v>
      </c>
      <c r="AD49" s="1">
        <v>581338</v>
      </c>
    </row>
    <row r="50" spans="1:33" x14ac:dyDescent="0.3">
      <c r="A50">
        <v>4953</v>
      </c>
      <c r="B50" s="1">
        <v>15000</v>
      </c>
      <c r="C50" t="s">
        <v>972</v>
      </c>
      <c r="D50" t="s">
        <v>587</v>
      </c>
      <c r="E50" s="1">
        <v>2762</v>
      </c>
      <c r="F50" s="1">
        <v>3593</v>
      </c>
      <c r="H50" t="s">
        <v>1376</v>
      </c>
      <c r="I50">
        <v>1</v>
      </c>
      <c r="J50" t="s">
        <v>38</v>
      </c>
      <c r="M50" t="s">
        <v>42</v>
      </c>
      <c r="N50" s="1">
        <v>12000</v>
      </c>
      <c r="O50">
        <v>4953</v>
      </c>
      <c r="P50" t="s">
        <v>1377</v>
      </c>
      <c r="T50" s="1">
        <v>24739</v>
      </c>
    </row>
    <row r="51" spans="1:33" x14ac:dyDescent="0.3">
      <c r="A51">
        <v>4944</v>
      </c>
      <c r="B51" s="1">
        <v>52000</v>
      </c>
      <c r="C51" t="s">
        <v>456</v>
      </c>
      <c r="D51" t="s">
        <v>1378</v>
      </c>
      <c r="E51" s="1">
        <v>6404</v>
      </c>
      <c r="F51" s="1">
        <v>7467</v>
      </c>
      <c r="H51" t="s">
        <v>1189</v>
      </c>
      <c r="J51" t="s">
        <v>38</v>
      </c>
      <c r="M51" t="s">
        <v>42</v>
      </c>
      <c r="N51" s="1">
        <v>40000</v>
      </c>
      <c r="O51">
        <v>4944</v>
      </c>
      <c r="P51" t="s">
        <v>1379</v>
      </c>
      <c r="R51">
        <v>213</v>
      </c>
      <c r="S51" s="1">
        <v>22400</v>
      </c>
    </row>
    <row r="52" spans="1:33" x14ac:dyDescent="0.3">
      <c r="A52">
        <v>3947</v>
      </c>
      <c r="B52" s="1">
        <v>6200</v>
      </c>
      <c r="C52" t="s">
        <v>1380</v>
      </c>
      <c r="D52" t="s">
        <v>781</v>
      </c>
      <c r="E52" s="1">
        <v>3628</v>
      </c>
      <c r="F52" t="s">
        <v>36</v>
      </c>
      <c r="H52" t="s">
        <v>922</v>
      </c>
      <c r="I52">
        <v>1</v>
      </c>
      <c r="J52" t="s">
        <v>57</v>
      </c>
      <c r="K52">
        <v>28.31</v>
      </c>
      <c r="L52" s="2">
        <v>55264</v>
      </c>
      <c r="M52" t="s">
        <v>42</v>
      </c>
      <c r="N52" s="1">
        <v>3763</v>
      </c>
      <c r="O52">
        <v>3947</v>
      </c>
      <c r="P52" t="s">
        <v>1338</v>
      </c>
      <c r="V52" s="1">
        <v>14100</v>
      </c>
      <c r="W52" s="2">
        <v>44307</v>
      </c>
      <c r="AA52" s="1">
        <v>11050</v>
      </c>
    </row>
    <row r="53" spans="1:33" x14ac:dyDescent="0.3">
      <c r="A53">
        <v>4955</v>
      </c>
      <c r="B53" s="1">
        <v>75000</v>
      </c>
      <c r="C53" t="s">
        <v>1381</v>
      </c>
      <c r="D53" t="s">
        <v>1300</v>
      </c>
      <c r="E53" s="1">
        <v>18657</v>
      </c>
      <c r="F53" s="1">
        <v>15681</v>
      </c>
      <c r="H53" t="s">
        <v>263</v>
      </c>
      <c r="I53">
        <v>1</v>
      </c>
      <c r="J53" t="s">
        <v>114</v>
      </c>
      <c r="K53">
        <v>10</v>
      </c>
      <c r="L53" s="2">
        <v>48573</v>
      </c>
      <c r="M53" t="s">
        <v>42</v>
      </c>
      <c r="N53" s="1">
        <v>55000</v>
      </c>
      <c r="O53">
        <v>4955</v>
      </c>
      <c r="P53" t="s">
        <v>1382</v>
      </c>
      <c r="AD53" s="1">
        <v>81899</v>
      </c>
    </row>
    <row r="54" spans="1:33" x14ac:dyDescent="0.3">
      <c r="A54">
        <v>4960</v>
      </c>
      <c r="B54" s="1">
        <v>145000</v>
      </c>
      <c r="C54" t="s">
        <v>1383</v>
      </c>
      <c r="D54" t="s">
        <v>1384</v>
      </c>
      <c r="E54" s="1">
        <v>10848</v>
      </c>
      <c r="F54" s="1">
        <v>8943</v>
      </c>
      <c r="G54" s="1">
        <v>79223</v>
      </c>
      <c r="H54" t="s">
        <v>1385</v>
      </c>
      <c r="J54" t="s">
        <v>38</v>
      </c>
      <c r="M54" t="s">
        <v>42</v>
      </c>
      <c r="N54" s="1">
        <v>45000</v>
      </c>
      <c r="O54">
        <v>4960</v>
      </c>
      <c r="P54" t="s">
        <v>1386</v>
      </c>
      <c r="R54">
        <v>46</v>
      </c>
    </row>
    <row r="55" spans="1:33" x14ac:dyDescent="0.3">
      <c r="A55">
        <v>4973</v>
      </c>
      <c r="B55" s="1">
        <v>175000</v>
      </c>
      <c r="C55" t="s">
        <v>1387</v>
      </c>
      <c r="D55" t="s">
        <v>1388</v>
      </c>
      <c r="E55" s="1">
        <v>10479</v>
      </c>
      <c r="F55" s="1">
        <v>9575</v>
      </c>
      <c r="H55" t="s">
        <v>1389</v>
      </c>
      <c r="J55" t="s">
        <v>38</v>
      </c>
      <c r="M55" t="s">
        <v>36</v>
      </c>
      <c r="N55" s="1">
        <v>50000</v>
      </c>
      <c r="O55">
        <v>4973</v>
      </c>
      <c r="P55" t="s">
        <v>1390</v>
      </c>
      <c r="R55">
        <v>51</v>
      </c>
      <c r="AG55" s="1">
        <v>155213</v>
      </c>
    </row>
    <row r="56" spans="1:33" x14ac:dyDescent="0.3">
      <c r="A56">
        <v>4969</v>
      </c>
      <c r="B56" s="1">
        <v>18000</v>
      </c>
      <c r="C56" t="s">
        <v>1391</v>
      </c>
      <c r="D56" t="s">
        <v>931</v>
      </c>
      <c r="E56" s="1">
        <v>3534</v>
      </c>
      <c r="F56" s="1">
        <v>3965</v>
      </c>
      <c r="H56" t="s">
        <v>578</v>
      </c>
      <c r="I56">
        <v>1</v>
      </c>
      <c r="J56" t="s">
        <v>114</v>
      </c>
      <c r="K56">
        <v>10</v>
      </c>
      <c r="L56" s="2">
        <v>48570</v>
      </c>
      <c r="M56" t="s">
        <v>42</v>
      </c>
      <c r="N56" s="1">
        <v>3534</v>
      </c>
      <c r="O56">
        <v>4969</v>
      </c>
      <c r="P56" t="s">
        <v>1392</v>
      </c>
      <c r="AE56" s="1">
        <v>34066</v>
      </c>
    </row>
    <row r="57" spans="1:33" x14ac:dyDescent="0.3">
      <c r="A57">
        <v>4920</v>
      </c>
      <c r="B57" s="1">
        <v>780000</v>
      </c>
      <c r="C57" t="s">
        <v>1393</v>
      </c>
      <c r="D57" t="s">
        <v>402</v>
      </c>
      <c r="E57" s="1">
        <v>83000</v>
      </c>
      <c r="F57" s="1">
        <v>74284</v>
      </c>
      <c r="H57" t="s">
        <v>1394</v>
      </c>
      <c r="J57" t="s">
        <v>38</v>
      </c>
      <c r="M57" t="s">
        <v>52</v>
      </c>
      <c r="N57" s="1">
        <v>500000</v>
      </c>
      <c r="O57">
        <v>4920</v>
      </c>
      <c r="P57" t="s">
        <v>1395</v>
      </c>
      <c r="R57">
        <v>60</v>
      </c>
      <c r="AE57" s="1">
        <v>345711</v>
      </c>
    </row>
    <row r="58" spans="1:33" x14ac:dyDescent="0.3">
      <c r="A58">
        <v>4971</v>
      </c>
      <c r="B58" s="1">
        <v>6250</v>
      </c>
      <c r="C58" t="s">
        <v>1396</v>
      </c>
      <c r="D58" t="s">
        <v>931</v>
      </c>
      <c r="E58" s="1">
        <v>1323</v>
      </c>
      <c r="F58" t="s">
        <v>36</v>
      </c>
      <c r="H58" t="s">
        <v>1397</v>
      </c>
      <c r="J58" t="s">
        <v>38</v>
      </c>
      <c r="M58" t="s">
        <v>36</v>
      </c>
      <c r="N58" s="1">
        <v>4000</v>
      </c>
      <c r="O58">
        <v>4971</v>
      </c>
      <c r="P58" t="s">
        <v>1398</v>
      </c>
      <c r="R58">
        <v>17</v>
      </c>
      <c r="AA58" s="1">
        <v>1520</v>
      </c>
    </row>
    <row r="59" spans="1:33" x14ac:dyDescent="0.3">
      <c r="A59">
        <v>4968</v>
      </c>
      <c r="B59" s="1">
        <v>20000</v>
      </c>
      <c r="C59" t="s">
        <v>1399</v>
      </c>
      <c r="D59" t="s">
        <v>1400</v>
      </c>
      <c r="E59" s="1">
        <v>1836</v>
      </c>
      <c r="F59" s="1">
        <v>1836</v>
      </c>
      <c r="G59" s="1">
        <v>18074</v>
      </c>
      <c r="H59" t="s">
        <v>1401</v>
      </c>
      <c r="I59">
        <v>1</v>
      </c>
      <c r="J59" t="s">
        <v>38</v>
      </c>
      <c r="M59" t="s">
        <v>42</v>
      </c>
      <c r="N59" s="1">
        <v>1836</v>
      </c>
      <c r="O59">
        <v>4968</v>
      </c>
      <c r="P59" t="s">
        <v>1402</v>
      </c>
    </row>
    <row r="60" spans="1:33" x14ac:dyDescent="0.3">
      <c r="A60">
        <v>4970</v>
      </c>
      <c r="B60" s="1">
        <v>8000</v>
      </c>
      <c r="C60" t="s">
        <v>679</v>
      </c>
      <c r="D60" t="s">
        <v>1403</v>
      </c>
      <c r="E60" s="1">
        <v>1593</v>
      </c>
      <c r="F60" s="1">
        <v>1654</v>
      </c>
      <c r="G60" s="1">
        <v>17270</v>
      </c>
      <c r="H60" t="s">
        <v>1404</v>
      </c>
      <c r="J60" t="s">
        <v>114</v>
      </c>
      <c r="K60">
        <v>10</v>
      </c>
      <c r="L60" s="2">
        <v>48569</v>
      </c>
      <c r="M60" t="s">
        <v>36</v>
      </c>
      <c r="N60" s="1">
        <v>3000</v>
      </c>
      <c r="O60">
        <v>4970</v>
      </c>
      <c r="P60" t="s">
        <v>1405</v>
      </c>
      <c r="R60">
        <v>66</v>
      </c>
    </row>
    <row r="61" spans="1:33" x14ac:dyDescent="0.3">
      <c r="A61">
        <v>4951</v>
      </c>
      <c r="B61" s="1">
        <v>5301</v>
      </c>
      <c r="C61" t="s">
        <v>1406</v>
      </c>
      <c r="D61" t="s">
        <v>674</v>
      </c>
      <c r="E61" s="1">
        <v>3819</v>
      </c>
      <c r="F61" t="s">
        <v>36</v>
      </c>
      <c r="H61" t="s">
        <v>880</v>
      </c>
      <c r="I61">
        <v>1</v>
      </c>
      <c r="J61" t="s">
        <v>38</v>
      </c>
      <c r="M61" t="s">
        <v>36</v>
      </c>
      <c r="N61" s="1">
        <v>3819</v>
      </c>
      <c r="O61">
        <v>4951</v>
      </c>
      <c r="P61" t="s">
        <v>1193</v>
      </c>
      <c r="AC61" s="1">
        <v>3819</v>
      </c>
    </row>
    <row r="62" spans="1:33" x14ac:dyDescent="0.3">
      <c r="A62">
        <v>4942</v>
      </c>
      <c r="B62" s="1">
        <v>28500</v>
      </c>
      <c r="C62" t="s">
        <v>1407</v>
      </c>
      <c r="D62" t="s">
        <v>236</v>
      </c>
      <c r="E62" s="1">
        <v>10781</v>
      </c>
      <c r="F62" s="1">
        <v>13112</v>
      </c>
      <c r="H62" t="s">
        <v>1408</v>
      </c>
      <c r="J62" t="s">
        <v>114</v>
      </c>
      <c r="K62">
        <v>10</v>
      </c>
      <c r="L62" s="2">
        <v>48564</v>
      </c>
      <c r="M62" t="s">
        <v>36</v>
      </c>
      <c r="N62" s="1">
        <v>10802</v>
      </c>
      <c r="O62">
        <v>4942</v>
      </c>
      <c r="R62">
        <v>4</v>
      </c>
      <c r="T62" s="1">
        <v>81856</v>
      </c>
    </row>
    <row r="63" spans="1:33" x14ac:dyDescent="0.3">
      <c r="A63">
        <v>4851</v>
      </c>
      <c r="B63" s="1">
        <v>10000</v>
      </c>
      <c r="C63" t="s">
        <v>1409</v>
      </c>
      <c r="D63" t="s">
        <v>1410</v>
      </c>
      <c r="E63" s="1">
        <v>932</v>
      </c>
      <c r="F63" s="1">
        <v>906</v>
      </c>
      <c r="H63" t="s">
        <v>1411</v>
      </c>
      <c r="J63" t="s">
        <v>38</v>
      </c>
      <c r="M63" t="s">
        <v>47</v>
      </c>
      <c r="N63" s="1">
        <v>10000</v>
      </c>
      <c r="O63">
        <v>4851</v>
      </c>
      <c r="P63" t="s">
        <v>1412</v>
      </c>
      <c r="R63">
        <v>13</v>
      </c>
      <c r="S63" s="1">
        <v>2738</v>
      </c>
      <c r="V63" s="1">
        <v>8000</v>
      </c>
      <c r="W63" s="2">
        <v>44827</v>
      </c>
    </row>
    <row r="64" spans="1:33" x14ac:dyDescent="0.3">
      <c r="A64">
        <v>4947</v>
      </c>
      <c r="B64" s="1">
        <v>95000</v>
      </c>
      <c r="C64" t="s">
        <v>817</v>
      </c>
      <c r="D64" t="s">
        <v>1187</v>
      </c>
      <c r="E64" s="1">
        <v>16182</v>
      </c>
      <c r="F64" s="1">
        <v>16810</v>
      </c>
      <c r="G64" s="1">
        <v>81539</v>
      </c>
      <c r="H64" t="s">
        <v>1413</v>
      </c>
      <c r="J64" t="s">
        <v>38</v>
      </c>
      <c r="M64" t="s">
        <v>42</v>
      </c>
      <c r="N64" s="1">
        <v>64000</v>
      </c>
      <c r="O64">
        <v>4947</v>
      </c>
      <c r="P64" t="s">
        <v>1414</v>
      </c>
      <c r="R64">
        <v>46</v>
      </c>
    </row>
    <row r="65" spans="1:34" x14ac:dyDescent="0.3">
      <c r="A65">
        <v>4950</v>
      </c>
      <c r="B65" s="1">
        <v>72500</v>
      </c>
      <c r="C65" t="s">
        <v>87</v>
      </c>
      <c r="D65" t="s">
        <v>827</v>
      </c>
      <c r="E65" s="1">
        <v>10389</v>
      </c>
      <c r="F65" s="1">
        <v>29748</v>
      </c>
      <c r="H65" t="s">
        <v>343</v>
      </c>
      <c r="J65" t="s">
        <v>38</v>
      </c>
      <c r="M65" t="s">
        <v>42</v>
      </c>
      <c r="N65" s="1">
        <v>50000</v>
      </c>
      <c r="O65">
        <v>4950</v>
      </c>
      <c r="P65" t="s">
        <v>1415</v>
      </c>
      <c r="R65">
        <v>14</v>
      </c>
      <c r="S65" s="1">
        <v>91024</v>
      </c>
    </row>
    <row r="66" spans="1:34" x14ac:dyDescent="0.3">
      <c r="A66">
        <v>4948</v>
      </c>
      <c r="B66" s="1">
        <v>77000</v>
      </c>
      <c r="C66" t="s">
        <v>1416</v>
      </c>
      <c r="D66" t="s">
        <v>135</v>
      </c>
      <c r="E66" s="1">
        <v>7781</v>
      </c>
      <c r="F66" s="1">
        <v>8269</v>
      </c>
      <c r="H66" t="s">
        <v>557</v>
      </c>
      <c r="J66" t="s">
        <v>38</v>
      </c>
      <c r="M66" t="s">
        <v>42</v>
      </c>
      <c r="N66" s="1">
        <v>60000</v>
      </c>
      <c r="O66">
        <v>4948</v>
      </c>
      <c r="P66" t="s">
        <v>1417</v>
      </c>
      <c r="R66">
        <v>15</v>
      </c>
      <c r="AE66" s="1">
        <v>99274</v>
      </c>
    </row>
    <row r="67" spans="1:34" x14ac:dyDescent="0.3">
      <c r="A67">
        <v>4938</v>
      </c>
      <c r="B67" s="1">
        <v>15000</v>
      </c>
      <c r="C67" t="s">
        <v>1418</v>
      </c>
      <c r="D67" t="s">
        <v>1403</v>
      </c>
      <c r="E67" s="1">
        <v>4440</v>
      </c>
      <c r="F67" s="1">
        <v>3833</v>
      </c>
      <c r="H67" t="s">
        <v>1419</v>
      </c>
      <c r="J67" t="s">
        <v>114</v>
      </c>
      <c r="K67">
        <v>10</v>
      </c>
      <c r="L67" s="2">
        <v>48556</v>
      </c>
      <c r="M67" t="s">
        <v>36</v>
      </c>
      <c r="N67" s="1">
        <v>4440</v>
      </c>
      <c r="O67">
        <v>4938</v>
      </c>
      <c r="R67">
        <v>369</v>
      </c>
      <c r="AB67" s="1">
        <v>52403</v>
      </c>
    </row>
    <row r="68" spans="1:34" x14ac:dyDescent="0.3">
      <c r="A68">
        <v>4913</v>
      </c>
      <c r="B68" s="1">
        <v>100000</v>
      </c>
      <c r="C68" t="s">
        <v>128</v>
      </c>
      <c r="D68" t="s">
        <v>476</v>
      </c>
      <c r="E68" s="1">
        <v>15280</v>
      </c>
      <c r="F68" t="s">
        <v>36</v>
      </c>
      <c r="H68" t="s">
        <v>1420</v>
      </c>
      <c r="J68" t="s">
        <v>38</v>
      </c>
      <c r="M68" t="s">
        <v>36</v>
      </c>
      <c r="N68" s="1">
        <v>40000</v>
      </c>
      <c r="O68">
        <v>4913</v>
      </c>
      <c r="P68" t="s">
        <v>1421</v>
      </c>
      <c r="R68">
        <v>3</v>
      </c>
      <c r="AA68" s="1">
        <v>32482</v>
      </c>
    </row>
    <row r="69" spans="1:34" x14ac:dyDescent="0.3">
      <c r="A69">
        <v>4909</v>
      </c>
      <c r="B69" s="1">
        <v>23500</v>
      </c>
      <c r="C69" t="s">
        <v>1422</v>
      </c>
      <c r="E69" s="1">
        <v>3958</v>
      </c>
      <c r="F69" t="s">
        <v>36</v>
      </c>
      <c r="H69" t="s">
        <v>1423</v>
      </c>
      <c r="I69">
        <v>1</v>
      </c>
      <c r="J69" t="s">
        <v>38</v>
      </c>
      <c r="M69" t="s">
        <v>36</v>
      </c>
      <c r="N69" s="1">
        <v>22500</v>
      </c>
      <c r="O69">
        <v>4909</v>
      </c>
      <c r="P69" t="s">
        <v>1424</v>
      </c>
      <c r="V69" s="1">
        <v>12000</v>
      </c>
      <c r="W69" s="2">
        <v>44873</v>
      </c>
      <c r="AC69" s="1">
        <v>4894</v>
      </c>
    </row>
    <row r="70" spans="1:34" x14ac:dyDescent="0.3">
      <c r="A70">
        <v>4908</v>
      </c>
      <c r="B70" s="1">
        <v>24165</v>
      </c>
      <c r="C70" t="s">
        <v>1425</v>
      </c>
      <c r="D70" t="s">
        <v>1426</v>
      </c>
      <c r="E70" s="1">
        <v>1866</v>
      </c>
      <c r="F70" s="1">
        <v>1449</v>
      </c>
      <c r="G70" s="1">
        <v>23484</v>
      </c>
      <c r="H70" t="s">
        <v>1427</v>
      </c>
      <c r="J70" t="s">
        <v>38</v>
      </c>
      <c r="M70" t="s">
        <v>36</v>
      </c>
      <c r="N70" s="1">
        <v>15000</v>
      </c>
      <c r="O70">
        <v>4908</v>
      </c>
      <c r="R70">
        <v>88</v>
      </c>
    </row>
    <row r="71" spans="1:34" x14ac:dyDescent="0.3">
      <c r="A71">
        <v>4904</v>
      </c>
      <c r="B71" s="1">
        <v>23500</v>
      </c>
      <c r="C71" t="s">
        <v>1428</v>
      </c>
      <c r="D71" t="s">
        <v>1429</v>
      </c>
      <c r="E71" s="1">
        <v>6525</v>
      </c>
      <c r="F71" t="s">
        <v>36</v>
      </c>
      <c r="H71" t="s">
        <v>988</v>
      </c>
      <c r="J71" t="s">
        <v>38</v>
      </c>
      <c r="M71" t="s">
        <v>42</v>
      </c>
      <c r="N71" s="1">
        <v>20000</v>
      </c>
      <c r="O71">
        <v>4904</v>
      </c>
      <c r="P71" t="s">
        <v>1430</v>
      </c>
      <c r="R71">
        <v>2</v>
      </c>
      <c r="AC71" s="1">
        <v>9122</v>
      </c>
    </row>
    <row r="72" spans="1:34" x14ac:dyDescent="0.3">
      <c r="A72">
        <v>4832</v>
      </c>
      <c r="B72" s="1">
        <v>42900</v>
      </c>
      <c r="C72" t="s">
        <v>1431</v>
      </c>
      <c r="D72" t="s">
        <v>1432</v>
      </c>
      <c r="E72" s="1">
        <v>5457</v>
      </c>
      <c r="F72" s="1">
        <v>5409</v>
      </c>
      <c r="H72" t="s">
        <v>1433</v>
      </c>
      <c r="J72" t="s">
        <v>38</v>
      </c>
      <c r="M72" t="s">
        <v>42</v>
      </c>
      <c r="N72" s="1">
        <v>42800</v>
      </c>
      <c r="O72">
        <v>4832</v>
      </c>
      <c r="P72" t="s">
        <v>1434</v>
      </c>
      <c r="R72">
        <v>171</v>
      </c>
      <c r="AH72" s="1">
        <v>71619</v>
      </c>
    </row>
    <row r="73" spans="1:34" x14ac:dyDescent="0.3">
      <c r="A73">
        <v>4915</v>
      </c>
      <c r="B73" s="1">
        <v>60000</v>
      </c>
      <c r="C73" t="s">
        <v>1362</v>
      </c>
      <c r="D73" t="s">
        <v>232</v>
      </c>
      <c r="E73" s="1">
        <v>17036</v>
      </c>
      <c r="F73" s="1">
        <v>9900</v>
      </c>
      <c r="H73" t="s">
        <v>133</v>
      </c>
      <c r="J73" t="s">
        <v>38</v>
      </c>
      <c r="M73" t="s">
        <v>36</v>
      </c>
      <c r="N73" s="1">
        <v>7285</v>
      </c>
      <c r="O73">
        <v>4915</v>
      </c>
      <c r="P73" t="s">
        <v>1435</v>
      </c>
      <c r="Q73" s="1">
        <v>33312</v>
      </c>
      <c r="R73">
        <v>2</v>
      </c>
    </row>
    <row r="74" spans="1:34" x14ac:dyDescent="0.3">
      <c r="A74">
        <v>4897</v>
      </c>
      <c r="B74" s="1">
        <v>121000</v>
      </c>
      <c r="C74" t="s">
        <v>1119</v>
      </c>
      <c r="D74" t="s">
        <v>931</v>
      </c>
      <c r="E74" s="1">
        <v>22958</v>
      </c>
      <c r="F74" s="1">
        <v>21244</v>
      </c>
      <c r="H74" t="s">
        <v>660</v>
      </c>
      <c r="J74" t="s">
        <v>38</v>
      </c>
      <c r="M74" t="s">
        <v>52</v>
      </c>
      <c r="N74" s="1">
        <v>75000</v>
      </c>
      <c r="O74">
        <v>4897</v>
      </c>
      <c r="P74" t="s">
        <v>1436</v>
      </c>
      <c r="Q74" s="1">
        <v>70891</v>
      </c>
      <c r="R74">
        <v>4</v>
      </c>
    </row>
    <row r="75" spans="1:34" x14ac:dyDescent="0.3">
      <c r="A75">
        <v>4912</v>
      </c>
      <c r="B75" s="1">
        <v>92000</v>
      </c>
      <c r="C75" t="s">
        <v>75</v>
      </c>
      <c r="D75" t="s">
        <v>448</v>
      </c>
      <c r="E75" s="1">
        <v>12643</v>
      </c>
      <c r="F75" s="1">
        <v>13621</v>
      </c>
      <c r="H75" t="s">
        <v>1437</v>
      </c>
      <c r="J75" t="s">
        <v>38</v>
      </c>
      <c r="M75" t="s">
        <v>52</v>
      </c>
      <c r="N75" s="1">
        <v>60000</v>
      </c>
      <c r="O75">
        <v>4912</v>
      </c>
      <c r="P75" t="s">
        <v>1438</v>
      </c>
      <c r="R75">
        <v>72</v>
      </c>
      <c r="U75" s="1">
        <v>165578</v>
      </c>
      <c r="V75" s="1">
        <v>126000</v>
      </c>
      <c r="W75" s="2">
        <v>43069</v>
      </c>
    </row>
    <row r="76" spans="1:34" x14ac:dyDescent="0.3">
      <c r="A76">
        <v>4813</v>
      </c>
      <c r="B76" s="1">
        <v>150000</v>
      </c>
      <c r="C76" t="s">
        <v>1304</v>
      </c>
      <c r="D76" t="s">
        <v>857</v>
      </c>
      <c r="E76" s="1">
        <v>23192</v>
      </c>
      <c r="F76" s="1">
        <v>20657</v>
      </c>
      <c r="H76" t="s">
        <v>1439</v>
      </c>
      <c r="J76" t="s">
        <v>38</v>
      </c>
      <c r="M76" t="s">
        <v>52</v>
      </c>
      <c r="N76" s="1">
        <v>110000</v>
      </c>
      <c r="O76">
        <v>4813</v>
      </c>
      <c r="P76" t="s">
        <v>1238</v>
      </c>
      <c r="R76">
        <v>26</v>
      </c>
      <c r="S76" s="1">
        <v>61972</v>
      </c>
    </row>
    <row r="77" spans="1:34" x14ac:dyDescent="0.3">
      <c r="A77">
        <v>4659</v>
      </c>
      <c r="B77" s="1">
        <v>8500</v>
      </c>
      <c r="C77" t="s">
        <v>265</v>
      </c>
      <c r="D77" t="s">
        <v>1440</v>
      </c>
      <c r="E77" s="1">
        <v>947</v>
      </c>
      <c r="F77" s="1">
        <v>1666</v>
      </c>
      <c r="H77" t="s">
        <v>1441</v>
      </c>
      <c r="J77" t="s">
        <v>38</v>
      </c>
      <c r="M77" t="s">
        <v>47</v>
      </c>
      <c r="N77" s="1">
        <v>8500</v>
      </c>
      <c r="O77">
        <v>4659</v>
      </c>
      <c r="P77" t="s">
        <v>1442</v>
      </c>
      <c r="Q77" s="1">
        <v>7059</v>
      </c>
      <c r="R77">
        <v>5</v>
      </c>
      <c r="V77" s="1">
        <v>9250</v>
      </c>
      <c r="W77" s="2">
        <v>44705</v>
      </c>
    </row>
    <row r="78" spans="1:34" x14ac:dyDescent="0.3">
      <c r="A78">
        <v>4917</v>
      </c>
      <c r="B78" s="1">
        <v>4500</v>
      </c>
      <c r="C78" t="s">
        <v>95</v>
      </c>
      <c r="D78" t="s">
        <v>1403</v>
      </c>
      <c r="E78" s="1">
        <v>1213</v>
      </c>
      <c r="F78" s="1">
        <v>1344</v>
      </c>
      <c r="H78" t="s">
        <v>1443</v>
      </c>
      <c r="J78" t="s">
        <v>114</v>
      </c>
      <c r="K78">
        <v>10</v>
      </c>
      <c r="L78" s="2">
        <v>48535</v>
      </c>
      <c r="M78" t="s">
        <v>36</v>
      </c>
      <c r="N78" s="1">
        <v>1213</v>
      </c>
      <c r="O78">
        <v>4917</v>
      </c>
      <c r="P78" t="s">
        <v>1093</v>
      </c>
      <c r="R78">
        <v>87</v>
      </c>
      <c r="S78" s="1">
        <v>6249</v>
      </c>
    </row>
    <row r="79" spans="1:34" x14ac:dyDescent="0.3">
      <c r="A79">
        <v>4916</v>
      </c>
      <c r="B79" s="1">
        <v>5400</v>
      </c>
      <c r="C79" t="s">
        <v>1444</v>
      </c>
      <c r="D79" t="s">
        <v>63</v>
      </c>
      <c r="E79" s="1">
        <v>1376</v>
      </c>
      <c r="F79" s="1">
        <v>576</v>
      </c>
      <c r="H79" t="s">
        <v>1445</v>
      </c>
      <c r="J79" t="s">
        <v>114</v>
      </c>
      <c r="K79">
        <v>10</v>
      </c>
      <c r="L79" s="2">
        <v>48534</v>
      </c>
      <c r="M79" t="s">
        <v>36</v>
      </c>
      <c r="N79" s="1">
        <v>1376</v>
      </c>
      <c r="O79">
        <v>4916</v>
      </c>
      <c r="R79">
        <v>39</v>
      </c>
      <c r="X79" s="1">
        <v>2105</v>
      </c>
    </row>
    <row r="80" spans="1:34" x14ac:dyDescent="0.3">
      <c r="A80">
        <v>4910</v>
      </c>
      <c r="B80" s="1">
        <v>3750</v>
      </c>
      <c r="C80" t="s">
        <v>1446</v>
      </c>
      <c r="E80" s="1">
        <v>1372</v>
      </c>
      <c r="F80" t="s">
        <v>36</v>
      </c>
      <c r="H80" t="s">
        <v>1423</v>
      </c>
      <c r="I80">
        <v>1</v>
      </c>
      <c r="J80" t="s">
        <v>57</v>
      </c>
      <c r="K80">
        <v>30</v>
      </c>
      <c r="L80" s="2">
        <v>55838</v>
      </c>
      <c r="M80" t="s">
        <v>36</v>
      </c>
      <c r="N80" s="1">
        <v>1350</v>
      </c>
      <c r="O80">
        <v>4910</v>
      </c>
      <c r="P80" t="s">
        <v>1424</v>
      </c>
      <c r="AC80" s="1">
        <v>1372</v>
      </c>
    </row>
    <row r="81" spans="1:35" x14ac:dyDescent="0.3">
      <c r="A81">
        <v>3704</v>
      </c>
      <c r="B81" s="1">
        <v>2551</v>
      </c>
      <c r="C81" t="s">
        <v>1447</v>
      </c>
      <c r="D81" t="s">
        <v>1448</v>
      </c>
      <c r="E81" s="1">
        <v>386</v>
      </c>
      <c r="F81" s="1">
        <v>396</v>
      </c>
      <c r="H81" t="s">
        <v>1449</v>
      </c>
      <c r="J81" t="s">
        <v>114</v>
      </c>
      <c r="K81">
        <v>6.7</v>
      </c>
      <c r="L81" s="2">
        <v>47326</v>
      </c>
      <c r="M81" t="s">
        <v>47</v>
      </c>
      <c r="N81" s="1">
        <v>2500</v>
      </c>
      <c r="O81">
        <v>3704</v>
      </c>
      <c r="P81" t="s">
        <v>1450</v>
      </c>
      <c r="R81">
        <v>22</v>
      </c>
      <c r="V81" s="1">
        <v>4825</v>
      </c>
      <c r="W81" s="2">
        <v>43673</v>
      </c>
      <c r="AE81" s="1">
        <v>6481</v>
      </c>
    </row>
    <row r="82" spans="1:35" x14ac:dyDescent="0.3">
      <c r="A82">
        <v>4757</v>
      </c>
      <c r="B82" s="1">
        <v>6800</v>
      </c>
      <c r="C82" t="s">
        <v>1451</v>
      </c>
      <c r="D82" t="s">
        <v>226</v>
      </c>
      <c r="E82" s="1">
        <v>929</v>
      </c>
      <c r="F82" s="1">
        <v>782</v>
      </c>
      <c r="H82" t="s">
        <v>1452</v>
      </c>
      <c r="J82" t="s">
        <v>57</v>
      </c>
      <c r="K82">
        <v>29.7</v>
      </c>
      <c r="L82" s="2">
        <v>55722</v>
      </c>
      <c r="M82" t="s">
        <v>47</v>
      </c>
      <c r="N82" s="1">
        <v>6000</v>
      </c>
      <c r="O82">
        <v>4757</v>
      </c>
      <c r="R82">
        <v>81</v>
      </c>
      <c r="S82" s="1">
        <v>2621</v>
      </c>
      <c r="V82" s="1">
        <v>4100</v>
      </c>
      <c r="W82" s="2">
        <v>44764</v>
      </c>
    </row>
    <row r="83" spans="1:35" x14ac:dyDescent="0.3">
      <c r="A83">
        <v>4883</v>
      </c>
      <c r="B83" s="1">
        <v>49000</v>
      </c>
      <c r="C83" t="s">
        <v>1453</v>
      </c>
      <c r="D83" t="s">
        <v>1454</v>
      </c>
      <c r="E83" s="1">
        <v>8439</v>
      </c>
      <c r="F83" s="1">
        <v>5201</v>
      </c>
      <c r="H83" t="s">
        <v>1455</v>
      </c>
      <c r="J83" t="s">
        <v>38</v>
      </c>
      <c r="M83" t="s">
        <v>36</v>
      </c>
      <c r="N83" s="1">
        <v>8439</v>
      </c>
      <c r="O83">
        <v>4883</v>
      </c>
      <c r="P83" t="s">
        <v>1456</v>
      </c>
      <c r="R83">
        <v>156</v>
      </c>
      <c r="AE83" s="1">
        <v>25989</v>
      </c>
    </row>
    <row r="84" spans="1:35" x14ac:dyDescent="0.3">
      <c r="A84">
        <v>4816</v>
      </c>
      <c r="B84" s="1">
        <v>21000</v>
      </c>
      <c r="C84" t="s">
        <v>1041</v>
      </c>
      <c r="D84" t="s">
        <v>734</v>
      </c>
      <c r="E84" s="1">
        <v>7113</v>
      </c>
      <c r="F84" t="s">
        <v>36</v>
      </c>
      <c r="H84" t="s">
        <v>249</v>
      </c>
      <c r="I84">
        <v>1</v>
      </c>
      <c r="J84" t="s">
        <v>114</v>
      </c>
      <c r="K84">
        <v>10</v>
      </c>
      <c r="L84" s="2">
        <v>48527</v>
      </c>
      <c r="M84" t="s">
        <v>36</v>
      </c>
      <c r="N84" s="1">
        <v>12000</v>
      </c>
      <c r="O84">
        <v>4816</v>
      </c>
      <c r="P84" t="s">
        <v>1457</v>
      </c>
      <c r="AC84" s="1">
        <v>7113</v>
      </c>
    </row>
    <row r="85" spans="1:35" x14ac:dyDescent="0.3">
      <c r="A85">
        <v>4561</v>
      </c>
      <c r="O85">
        <v>4561</v>
      </c>
    </row>
    <row r="86" spans="1:35" x14ac:dyDescent="0.3">
      <c r="A86">
        <v>4882</v>
      </c>
      <c r="O86">
        <v>4882</v>
      </c>
    </row>
    <row r="87" spans="1:35" x14ac:dyDescent="0.3">
      <c r="O87">
        <v>4885</v>
      </c>
    </row>
    <row r="88" spans="1:35" x14ac:dyDescent="0.3">
      <c r="A88">
        <v>3203</v>
      </c>
      <c r="B88" s="1">
        <v>5500</v>
      </c>
      <c r="C88" t="s">
        <v>1458</v>
      </c>
      <c r="D88" t="s">
        <v>1459</v>
      </c>
      <c r="E88" s="1">
        <v>1911</v>
      </c>
      <c r="F88" s="1">
        <v>2994</v>
      </c>
      <c r="H88" t="s">
        <v>1460</v>
      </c>
      <c r="J88" t="s">
        <v>114</v>
      </c>
      <c r="K88">
        <v>6.62</v>
      </c>
      <c r="L88" s="2">
        <v>47289</v>
      </c>
      <c r="M88" t="s">
        <v>47</v>
      </c>
      <c r="N88" s="1">
        <v>100</v>
      </c>
      <c r="O88">
        <v>3203</v>
      </c>
      <c r="P88" t="s">
        <v>1461</v>
      </c>
      <c r="R88">
        <v>30</v>
      </c>
      <c r="V88" s="1">
        <v>37200</v>
      </c>
      <c r="W88" s="2">
        <v>43636</v>
      </c>
      <c r="AD88" s="1">
        <v>36323</v>
      </c>
    </row>
    <row r="89" spans="1:35" x14ac:dyDescent="0.3">
      <c r="A89">
        <v>4089</v>
      </c>
      <c r="B89" s="1">
        <v>12228</v>
      </c>
      <c r="C89" t="s">
        <v>990</v>
      </c>
      <c r="D89" t="s">
        <v>465</v>
      </c>
      <c r="E89" s="1">
        <v>3232</v>
      </c>
      <c r="F89" s="1">
        <v>2888</v>
      </c>
      <c r="H89" t="s">
        <v>1015</v>
      </c>
      <c r="J89" t="s">
        <v>114</v>
      </c>
      <c r="K89">
        <v>7.83</v>
      </c>
      <c r="L89" s="2">
        <v>47729</v>
      </c>
      <c r="M89" t="s">
        <v>42</v>
      </c>
      <c r="N89" s="1">
        <v>3038</v>
      </c>
      <c r="O89">
        <v>4089</v>
      </c>
      <c r="P89" t="e">
        <f>-ro8eaplsV8</f>
        <v>#NAME?</v>
      </c>
      <c r="R89">
        <v>178</v>
      </c>
      <c r="V89" s="1">
        <v>18750</v>
      </c>
      <c r="W89" s="2">
        <v>44398</v>
      </c>
      <c r="AG89" s="1">
        <v>32173</v>
      </c>
    </row>
    <row r="90" spans="1:35" x14ac:dyDescent="0.3">
      <c r="A90">
        <v>4873</v>
      </c>
      <c r="B90" s="1">
        <v>32000</v>
      </c>
      <c r="C90" t="s">
        <v>1017</v>
      </c>
      <c r="D90" t="s">
        <v>82</v>
      </c>
      <c r="E90" s="1">
        <v>5152</v>
      </c>
      <c r="F90" s="1">
        <v>7960</v>
      </c>
      <c r="H90" t="s">
        <v>1462</v>
      </c>
      <c r="J90" t="s">
        <v>38</v>
      </c>
      <c r="M90" t="s">
        <v>42</v>
      </c>
      <c r="N90" s="1">
        <v>19500</v>
      </c>
      <c r="O90">
        <v>4873</v>
      </c>
      <c r="P90" t="s">
        <v>1463</v>
      </c>
      <c r="R90">
        <v>16</v>
      </c>
      <c r="AD90" s="1">
        <v>47567</v>
      </c>
    </row>
    <row r="91" spans="1:35" x14ac:dyDescent="0.3">
      <c r="A91">
        <v>4884</v>
      </c>
      <c r="B91" s="1">
        <v>7000</v>
      </c>
      <c r="C91" t="s">
        <v>480</v>
      </c>
      <c r="D91" t="s">
        <v>1464</v>
      </c>
      <c r="E91" s="1">
        <v>989</v>
      </c>
      <c r="F91" s="1">
        <v>928</v>
      </c>
      <c r="H91" t="s">
        <v>1465</v>
      </c>
      <c r="J91" t="s">
        <v>38</v>
      </c>
      <c r="M91" t="s">
        <v>47</v>
      </c>
      <c r="N91" s="1">
        <v>3000</v>
      </c>
      <c r="O91">
        <v>4884</v>
      </c>
      <c r="P91" t="s">
        <v>1466</v>
      </c>
      <c r="R91">
        <v>37</v>
      </c>
      <c r="AI91" s="1">
        <v>9244</v>
      </c>
    </row>
    <row r="92" spans="1:35" x14ac:dyDescent="0.3">
      <c r="A92">
        <v>4876</v>
      </c>
      <c r="B92" s="1">
        <v>15105</v>
      </c>
      <c r="C92" t="s">
        <v>1467</v>
      </c>
      <c r="D92" t="s">
        <v>734</v>
      </c>
      <c r="E92" s="1">
        <v>2107</v>
      </c>
      <c r="F92" s="1">
        <v>3119</v>
      </c>
      <c r="H92" t="s">
        <v>1271</v>
      </c>
      <c r="J92" t="s">
        <v>38</v>
      </c>
      <c r="M92" t="s">
        <v>42</v>
      </c>
      <c r="N92" s="1">
        <v>12250</v>
      </c>
      <c r="O92">
        <v>4876</v>
      </c>
      <c r="P92" t="s">
        <v>1468</v>
      </c>
      <c r="R92">
        <v>5</v>
      </c>
      <c r="T92" s="1">
        <v>11817</v>
      </c>
    </row>
    <row r="93" spans="1:35" x14ac:dyDescent="0.3">
      <c r="A93">
        <v>4846</v>
      </c>
      <c r="B93" s="1">
        <v>266250</v>
      </c>
      <c r="C93" t="s">
        <v>1469</v>
      </c>
      <c r="D93" t="s">
        <v>1470</v>
      </c>
      <c r="E93" s="1">
        <v>34095</v>
      </c>
      <c r="F93" s="1">
        <v>25205</v>
      </c>
      <c r="H93" t="s">
        <v>1471</v>
      </c>
      <c r="J93" t="s">
        <v>38</v>
      </c>
      <c r="M93" t="s">
        <v>52</v>
      </c>
      <c r="N93" s="1">
        <v>125000</v>
      </c>
      <c r="O93">
        <v>4846</v>
      </c>
      <c r="P93" t="s">
        <v>1472</v>
      </c>
      <c r="R93">
        <v>35</v>
      </c>
      <c r="AE93" s="1">
        <v>193131</v>
      </c>
    </row>
    <row r="94" spans="1:35" x14ac:dyDescent="0.3">
      <c r="A94">
        <v>4802</v>
      </c>
      <c r="B94" s="1">
        <v>35500</v>
      </c>
      <c r="C94" t="s">
        <v>223</v>
      </c>
      <c r="D94" t="s">
        <v>345</v>
      </c>
      <c r="E94" s="1">
        <v>6751</v>
      </c>
      <c r="F94" s="1">
        <v>8192</v>
      </c>
      <c r="H94" t="s">
        <v>1473</v>
      </c>
      <c r="J94" t="s">
        <v>38</v>
      </c>
      <c r="M94" t="s">
        <v>36</v>
      </c>
      <c r="N94" s="1">
        <v>10000</v>
      </c>
      <c r="O94">
        <v>4802</v>
      </c>
      <c r="P94" t="s">
        <v>1474</v>
      </c>
      <c r="R94">
        <v>33</v>
      </c>
      <c r="AE94" s="1">
        <v>48013</v>
      </c>
    </row>
    <row r="95" spans="1:35" x14ac:dyDescent="0.3">
      <c r="A95">
        <v>4804</v>
      </c>
      <c r="O95">
        <v>4804</v>
      </c>
    </row>
    <row r="96" spans="1:35" x14ac:dyDescent="0.3">
      <c r="A96">
        <v>4868</v>
      </c>
      <c r="O96">
        <v>4868</v>
      </c>
    </row>
    <row r="97" spans="1:32" x14ac:dyDescent="0.3">
      <c r="O97">
        <v>4872</v>
      </c>
    </row>
    <row r="98" spans="1:32" x14ac:dyDescent="0.3">
      <c r="O98">
        <v>4859</v>
      </c>
    </row>
    <row r="99" spans="1:32" x14ac:dyDescent="0.3">
      <c r="O99">
        <v>4847</v>
      </c>
    </row>
    <row r="100" spans="1:32" x14ac:dyDescent="0.3">
      <c r="O100">
        <v>4858</v>
      </c>
    </row>
    <row r="101" spans="1:32" x14ac:dyDescent="0.3">
      <c r="O101">
        <v>4277</v>
      </c>
    </row>
    <row r="102" spans="1:32" x14ac:dyDescent="0.3">
      <c r="A102">
        <v>4844</v>
      </c>
      <c r="B102" s="1">
        <v>5525</v>
      </c>
      <c r="C102" t="s">
        <v>1475</v>
      </c>
      <c r="D102" t="s">
        <v>44</v>
      </c>
      <c r="E102" s="1">
        <v>1435</v>
      </c>
      <c r="F102" t="s">
        <v>36</v>
      </c>
      <c r="H102" t="s">
        <v>880</v>
      </c>
      <c r="I102">
        <v>1</v>
      </c>
      <c r="J102" t="s">
        <v>57</v>
      </c>
      <c r="K102">
        <v>30</v>
      </c>
      <c r="L102" s="2">
        <v>55809</v>
      </c>
      <c r="M102" t="s">
        <v>36</v>
      </c>
      <c r="N102" s="1">
        <v>1296</v>
      </c>
      <c r="O102">
        <v>4844</v>
      </c>
      <c r="P102" t="s">
        <v>572</v>
      </c>
      <c r="AC102" s="1">
        <v>1435</v>
      </c>
    </row>
    <row r="103" spans="1:32" x14ac:dyDescent="0.3">
      <c r="A103">
        <v>4843</v>
      </c>
      <c r="B103" s="1">
        <v>4460</v>
      </c>
      <c r="C103" t="s">
        <v>1028</v>
      </c>
      <c r="D103" t="s">
        <v>682</v>
      </c>
      <c r="E103" s="1">
        <v>1075</v>
      </c>
      <c r="F103" t="s">
        <v>36</v>
      </c>
      <c r="H103" t="s">
        <v>880</v>
      </c>
      <c r="I103">
        <v>1</v>
      </c>
      <c r="J103" t="s">
        <v>57</v>
      </c>
      <c r="K103">
        <v>30</v>
      </c>
      <c r="L103" s="2">
        <v>55809</v>
      </c>
      <c r="M103" t="s">
        <v>36</v>
      </c>
      <c r="N103" s="1">
        <v>1075</v>
      </c>
      <c r="O103">
        <v>4843</v>
      </c>
      <c r="P103" t="s">
        <v>572</v>
      </c>
      <c r="AC103" s="1">
        <v>1075</v>
      </c>
    </row>
    <row r="104" spans="1:32" x14ac:dyDescent="0.3">
      <c r="A104">
        <v>4865</v>
      </c>
      <c r="B104" s="1">
        <v>95000</v>
      </c>
      <c r="C104" t="s">
        <v>1476</v>
      </c>
      <c r="D104" t="s">
        <v>958</v>
      </c>
      <c r="E104" s="1">
        <v>7646</v>
      </c>
      <c r="F104" s="1">
        <v>7118</v>
      </c>
      <c r="H104" t="s">
        <v>1477</v>
      </c>
      <c r="I104">
        <v>1</v>
      </c>
      <c r="J104" t="s">
        <v>38</v>
      </c>
      <c r="M104" t="s">
        <v>42</v>
      </c>
      <c r="N104" s="1">
        <v>50000</v>
      </c>
      <c r="O104">
        <v>4865</v>
      </c>
      <c r="P104" t="s">
        <v>1478</v>
      </c>
      <c r="V104" s="1">
        <v>56000</v>
      </c>
      <c r="W104" s="2">
        <v>42991</v>
      </c>
      <c r="AF104" s="1">
        <v>95213</v>
      </c>
    </row>
    <row r="105" spans="1:32" x14ac:dyDescent="0.3">
      <c r="A105">
        <v>4863</v>
      </c>
      <c r="B105" s="1">
        <v>16100</v>
      </c>
      <c r="C105" t="s">
        <v>972</v>
      </c>
      <c r="D105" t="s">
        <v>1479</v>
      </c>
      <c r="E105" s="1">
        <v>2966</v>
      </c>
      <c r="F105" s="1">
        <v>4060</v>
      </c>
      <c r="H105" t="s">
        <v>1480</v>
      </c>
      <c r="J105" t="s">
        <v>38</v>
      </c>
      <c r="M105" t="s">
        <v>42</v>
      </c>
      <c r="N105" s="1">
        <v>9000</v>
      </c>
      <c r="O105">
        <v>4863</v>
      </c>
      <c r="P105" t="s">
        <v>875</v>
      </c>
      <c r="Q105" s="1">
        <v>16496</v>
      </c>
      <c r="R105">
        <v>52</v>
      </c>
    </row>
    <row r="106" spans="1:32" x14ac:dyDescent="0.3">
      <c r="A106">
        <v>4800</v>
      </c>
      <c r="B106" s="1">
        <v>33000</v>
      </c>
      <c r="C106" t="s">
        <v>1481</v>
      </c>
      <c r="D106" t="s">
        <v>1482</v>
      </c>
      <c r="E106" s="1">
        <v>4310</v>
      </c>
      <c r="F106" s="1">
        <v>4451</v>
      </c>
      <c r="H106" t="s">
        <v>1483</v>
      </c>
      <c r="J106" t="s">
        <v>38</v>
      </c>
      <c r="M106" t="s">
        <v>36</v>
      </c>
      <c r="N106" s="1">
        <v>23000</v>
      </c>
      <c r="O106">
        <v>4800</v>
      </c>
      <c r="P106" t="s">
        <v>1484</v>
      </c>
      <c r="R106">
        <v>269</v>
      </c>
      <c r="V106" s="1">
        <v>20300</v>
      </c>
      <c r="W106" s="2">
        <v>44799</v>
      </c>
      <c r="AD106" s="1">
        <v>21032</v>
      </c>
    </row>
    <row r="107" spans="1:32" x14ac:dyDescent="0.3">
      <c r="A107">
        <v>4834</v>
      </c>
      <c r="B107" s="1">
        <v>14000</v>
      </c>
      <c r="C107" t="s">
        <v>1485</v>
      </c>
      <c r="D107" t="s">
        <v>656</v>
      </c>
      <c r="E107" s="1">
        <v>853</v>
      </c>
      <c r="F107" s="1">
        <v>1210</v>
      </c>
      <c r="H107" t="s">
        <v>1295</v>
      </c>
      <c r="I107">
        <v>1</v>
      </c>
      <c r="J107" t="s">
        <v>38</v>
      </c>
      <c r="M107" t="s">
        <v>47</v>
      </c>
      <c r="N107" s="1">
        <v>853</v>
      </c>
      <c r="O107">
        <v>4834</v>
      </c>
      <c r="P107" t="s">
        <v>205</v>
      </c>
      <c r="T107" s="1">
        <v>20446</v>
      </c>
      <c r="V107" s="1">
        <v>6500</v>
      </c>
      <c r="W107" s="2">
        <v>44806</v>
      </c>
    </row>
    <row r="108" spans="1:32" x14ac:dyDescent="0.3">
      <c r="A108">
        <v>4853</v>
      </c>
      <c r="B108" s="1">
        <v>9000</v>
      </c>
      <c r="C108" t="s">
        <v>1486</v>
      </c>
      <c r="E108" s="1">
        <v>2398</v>
      </c>
      <c r="F108" t="s">
        <v>36</v>
      </c>
      <c r="H108" t="s">
        <v>1487</v>
      </c>
      <c r="I108">
        <v>1</v>
      </c>
      <c r="J108" t="s">
        <v>38</v>
      </c>
      <c r="M108" t="s">
        <v>42</v>
      </c>
      <c r="N108" s="1">
        <v>2398</v>
      </c>
      <c r="O108">
        <v>4853</v>
      </c>
      <c r="P108" t="s">
        <v>1488</v>
      </c>
      <c r="AA108" s="1">
        <v>11945</v>
      </c>
    </row>
    <row r="109" spans="1:32" x14ac:dyDescent="0.3">
      <c r="A109">
        <v>4841</v>
      </c>
      <c r="B109" s="1">
        <v>41500</v>
      </c>
      <c r="C109" t="s">
        <v>700</v>
      </c>
      <c r="E109" s="1">
        <v>8959</v>
      </c>
      <c r="F109" s="1">
        <v>14224</v>
      </c>
      <c r="H109" t="s">
        <v>1487</v>
      </c>
      <c r="I109">
        <v>1</v>
      </c>
      <c r="J109" t="s">
        <v>38</v>
      </c>
      <c r="M109" t="s">
        <v>42</v>
      </c>
      <c r="N109" s="1">
        <v>20000</v>
      </c>
      <c r="O109">
        <v>4841</v>
      </c>
      <c r="P109" t="s">
        <v>1488</v>
      </c>
      <c r="S109" s="1">
        <v>43546</v>
      </c>
    </row>
    <row r="110" spans="1:32" x14ac:dyDescent="0.3">
      <c r="A110">
        <v>4840</v>
      </c>
      <c r="B110" s="1">
        <v>8750</v>
      </c>
      <c r="C110" t="s">
        <v>1489</v>
      </c>
      <c r="D110" t="s">
        <v>931</v>
      </c>
      <c r="E110" s="1">
        <v>3262</v>
      </c>
      <c r="F110" s="1">
        <v>5603</v>
      </c>
      <c r="H110" t="s">
        <v>1487</v>
      </c>
      <c r="J110" t="s">
        <v>57</v>
      </c>
      <c r="K110">
        <v>30</v>
      </c>
      <c r="L110" s="2">
        <v>55798</v>
      </c>
      <c r="M110" t="s">
        <v>42</v>
      </c>
      <c r="N110" s="1">
        <v>8000</v>
      </c>
      <c r="O110">
        <v>4840</v>
      </c>
      <c r="P110" t="s">
        <v>1488</v>
      </c>
      <c r="R110">
        <v>2</v>
      </c>
      <c r="S110" s="1">
        <v>18279</v>
      </c>
    </row>
    <row r="111" spans="1:32" x14ac:dyDescent="0.3">
      <c r="A111">
        <v>4830</v>
      </c>
      <c r="O111">
        <v>4830</v>
      </c>
    </row>
    <row r="112" spans="1:32" x14ac:dyDescent="0.3">
      <c r="A112">
        <v>4839</v>
      </c>
      <c r="B112" s="1">
        <v>9000</v>
      </c>
      <c r="C112" t="s">
        <v>1490</v>
      </c>
      <c r="D112" t="s">
        <v>1491</v>
      </c>
      <c r="E112" s="1">
        <v>1142</v>
      </c>
      <c r="F112" s="1">
        <v>1204</v>
      </c>
      <c r="H112" t="s">
        <v>1492</v>
      </c>
      <c r="J112" t="s">
        <v>57</v>
      </c>
      <c r="K112">
        <v>30</v>
      </c>
      <c r="L112" s="2">
        <v>55797</v>
      </c>
      <c r="M112" t="s">
        <v>47</v>
      </c>
      <c r="N112" s="1">
        <v>3500</v>
      </c>
      <c r="O112">
        <v>4839</v>
      </c>
      <c r="P112" t="s">
        <v>1493</v>
      </c>
      <c r="R112">
        <v>4</v>
      </c>
      <c r="X112" s="1">
        <v>9071</v>
      </c>
    </row>
    <row r="113" spans="1:34" x14ac:dyDescent="0.3">
      <c r="A113">
        <v>4823</v>
      </c>
      <c r="B113" s="1">
        <v>170000</v>
      </c>
      <c r="C113" t="s">
        <v>1486</v>
      </c>
      <c r="D113" t="s">
        <v>135</v>
      </c>
      <c r="E113" s="1">
        <v>45295</v>
      </c>
      <c r="F113" s="1">
        <v>46354</v>
      </c>
      <c r="G113" s="1">
        <v>364408</v>
      </c>
      <c r="H113" t="s">
        <v>1494</v>
      </c>
      <c r="J113" t="s">
        <v>38</v>
      </c>
      <c r="M113" t="s">
        <v>36</v>
      </c>
      <c r="N113" s="1">
        <v>45295</v>
      </c>
      <c r="O113">
        <v>4823</v>
      </c>
      <c r="R113">
        <v>85</v>
      </c>
    </row>
    <row r="114" spans="1:34" x14ac:dyDescent="0.3">
      <c r="A114">
        <v>4726</v>
      </c>
      <c r="B114" s="1">
        <v>16100</v>
      </c>
      <c r="C114" t="s">
        <v>1495</v>
      </c>
      <c r="D114" t="s">
        <v>111</v>
      </c>
      <c r="E114" s="1">
        <v>1139</v>
      </c>
      <c r="F114" t="s">
        <v>36</v>
      </c>
      <c r="H114" t="s">
        <v>1496</v>
      </c>
      <c r="J114" t="s">
        <v>38</v>
      </c>
      <c r="M114" t="s">
        <v>47</v>
      </c>
      <c r="N114" s="1">
        <v>16000</v>
      </c>
      <c r="O114">
        <v>4726</v>
      </c>
      <c r="P114" t="s">
        <v>1497</v>
      </c>
      <c r="R114">
        <v>2</v>
      </c>
      <c r="V114" s="1">
        <v>10200</v>
      </c>
      <c r="W114" s="2">
        <v>44755</v>
      </c>
      <c r="AA114" s="1">
        <v>2111</v>
      </c>
    </row>
    <row r="115" spans="1:34" x14ac:dyDescent="0.3">
      <c r="A115">
        <v>4434</v>
      </c>
      <c r="B115" s="1">
        <v>33000</v>
      </c>
      <c r="C115" t="s">
        <v>1498</v>
      </c>
      <c r="D115" t="s">
        <v>232</v>
      </c>
      <c r="E115" s="1">
        <v>3476</v>
      </c>
      <c r="F115" s="1">
        <v>3273</v>
      </c>
      <c r="H115" t="s">
        <v>964</v>
      </c>
      <c r="J115" t="s">
        <v>38</v>
      </c>
      <c r="M115" t="s">
        <v>42</v>
      </c>
      <c r="N115" s="1">
        <v>3120</v>
      </c>
      <c r="O115">
        <v>4434</v>
      </c>
      <c r="P115" t="s">
        <v>1499</v>
      </c>
      <c r="Q115" s="1">
        <v>11549</v>
      </c>
      <c r="R115">
        <v>10</v>
      </c>
      <c r="V115" s="1">
        <v>20000</v>
      </c>
      <c r="W115" s="2">
        <v>44547</v>
      </c>
    </row>
    <row r="116" spans="1:34" x14ac:dyDescent="0.3">
      <c r="A116">
        <v>4835</v>
      </c>
      <c r="B116" s="1">
        <v>38000</v>
      </c>
      <c r="C116" t="s">
        <v>1500</v>
      </c>
      <c r="D116" t="s">
        <v>111</v>
      </c>
      <c r="E116" s="1">
        <v>9132</v>
      </c>
      <c r="F116" t="s">
        <v>36</v>
      </c>
      <c r="H116" t="s">
        <v>1501</v>
      </c>
      <c r="I116">
        <v>1</v>
      </c>
      <c r="J116" t="s">
        <v>38</v>
      </c>
      <c r="M116" t="s">
        <v>42</v>
      </c>
      <c r="N116" s="1">
        <v>30000</v>
      </c>
      <c r="O116">
        <v>4835</v>
      </c>
      <c r="P116" t="s">
        <v>900</v>
      </c>
      <c r="AC116" s="1">
        <v>36417</v>
      </c>
    </row>
    <row r="117" spans="1:34" x14ac:dyDescent="0.3">
      <c r="O117">
        <v>4829</v>
      </c>
    </row>
    <row r="118" spans="1:34" x14ac:dyDescent="0.3">
      <c r="A118">
        <v>4827</v>
      </c>
      <c r="B118" s="1">
        <v>52500</v>
      </c>
      <c r="C118" t="s">
        <v>1502</v>
      </c>
      <c r="D118" t="s">
        <v>214</v>
      </c>
      <c r="E118" s="1">
        <v>3093</v>
      </c>
      <c r="F118" s="1">
        <v>2788</v>
      </c>
      <c r="G118" s="1">
        <v>24623</v>
      </c>
      <c r="H118" t="s">
        <v>1503</v>
      </c>
      <c r="J118" t="s">
        <v>38</v>
      </c>
      <c r="M118" t="s">
        <v>42</v>
      </c>
      <c r="N118" s="1">
        <v>25000</v>
      </c>
      <c r="O118">
        <v>4827</v>
      </c>
      <c r="P118" t="s">
        <v>1504</v>
      </c>
      <c r="R118">
        <v>46</v>
      </c>
    </row>
    <row r="119" spans="1:34" x14ac:dyDescent="0.3">
      <c r="A119">
        <v>4821</v>
      </c>
      <c r="B119" s="1">
        <v>43000</v>
      </c>
      <c r="C119" t="s">
        <v>1505</v>
      </c>
      <c r="D119" t="s">
        <v>1227</v>
      </c>
      <c r="E119" s="1">
        <v>8809</v>
      </c>
      <c r="F119" t="s">
        <v>36</v>
      </c>
      <c r="H119" t="s">
        <v>80</v>
      </c>
      <c r="J119" t="s">
        <v>38</v>
      </c>
      <c r="M119" t="s">
        <v>42</v>
      </c>
      <c r="N119" s="1">
        <v>17000</v>
      </c>
      <c r="O119">
        <v>4821</v>
      </c>
      <c r="P119" t="s">
        <v>1506</v>
      </c>
      <c r="R119">
        <v>5</v>
      </c>
      <c r="AA119" s="1">
        <v>20419</v>
      </c>
    </row>
    <row r="120" spans="1:34" x14ac:dyDescent="0.3">
      <c r="A120">
        <v>4817</v>
      </c>
      <c r="O120">
        <v>4817</v>
      </c>
    </row>
    <row r="121" spans="1:34" x14ac:dyDescent="0.3">
      <c r="O121">
        <v>4811</v>
      </c>
    </row>
    <row r="122" spans="1:34" x14ac:dyDescent="0.3">
      <c r="A122">
        <v>4814</v>
      </c>
      <c r="B122" s="1">
        <v>7799</v>
      </c>
      <c r="C122" t="s">
        <v>969</v>
      </c>
      <c r="E122" s="1">
        <v>1400</v>
      </c>
      <c r="F122" s="1">
        <v>1537</v>
      </c>
      <c r="H122" t="s">
        <v>413</v>
      </c>
      <c r="J122" t="s">
        <v>114</v>
      </c>
      <c r="K122">
        <v>10</v>
      </c>
      <c r="L122" s="2">
        <v>48480</v>
      </c>
      <c r="M122" t="s">
        <v>47</v>
      </c>
      <c r="N122" s="1">
        <v>2500</v>
      </c>
      <c r="O122">
        <v>4814</v>
      </c>
      <c r="P122" t="s">
        <v>1507</v>
      </c>
      <c r="R122">
        <v>17</v>
      </c>
      <c r="X122" s="1">
        <v>12858</v>
      </c>
    </row>
    <row r="123" spans="1:34" x14ac:dyDescent="0.3">
      <c r="A123">
        <v>4557</v>
      </c>
      <c r="B123" s="1">
        <v>8000</v>
      </c>
      <c r="C123" t="s">
        <v>1508</v>
      </c>
      <c r="D123" t="s">
        <v>1509</v>
      </c>
      <c r="E123" s="1">
        <v>1077</v>
      </c>
      <c r="F123" s="1">
        <v>845</v>
      </c>
      <c r="H123" t="s">
        <v>1510</v>
      </c>
      <c r="J123" t="s">
        <v>38</v>
      </c>
      <c r="M123" t="s">
        <v>47</v>
      </c>
      <c r="N123" s="1">
        <v>7500</v>
      </c>
      <c r="O123">
        <v>4557</v>
      </c>
      <c r="P123" t="s">
        <v>1412</v>
      </c>
      <c r="R123">
        <v>13</v>
      </c>
      <c r="S123" s="1">
        <v>2555</v>
      </c>
      <c r="V123" s="1">
        <v>8500</v>
      </c>
      <c r="W123" s="2">
        <v>44636</v>
      </c>
    </row>
    <row r="124" spans="1:34" x14ac:dyDescent="0.3">
      <c r="A124">
        <v>4826</v>
      </c>
      <c r="B124" s="1">
        <v>11500</v>
      </c>
      <c r="C124" t="s">
        <v>1422</v>
      </c>
      <c r="D124" t="s">
        <v>504</v>
      </c>
      <c r="E124" s="1">
        <v>1935</v>
      </c>
      <c r="F124" s="1">
        <v>2296</v>
      </c>
      <c r="H124" t="s">
        <v>634</v>
      </c>
      <c r="J124" t="s">
        <v>38</v>
      </c>
      <c r="M124" t="s">
        <v>42</v>
      </c>
      <c r="N124" s="1">
        <v>1935</v>
      </c>
      <c r="O124">
        <v>4826</v>
      </c>
      <c r="P124" t="s">
        <v>1511</v>
      </c>
      <c r="R124">
        <v>2</v>
      </c>
      <c r="S124" s="1">
        <v>6888</v>
      </c>
    </row>
    <row r="125" spans="1:34" x14ac:dyDescent="0.3">
      <c r="A125">
        <v>4764</v>
      </c>
      <c r="B125" s="1">
        <v>181000</v>
      </c>
      <c r="C125" t="s">
        <v>896</v>
      </c>
      <c r="D125" t="s">
        <v>580</v>
      </c>
      <c r="E125" s="1">
        <v>20728</v>
      </c>
      <c r="F125" s="1">
        <v>20800</v>
      </c>
      <c r="H125" t="s">
        <v>1512</v>
      </c>
      <c r="J125" t="s">
        <v>38</v>
      </c>
      <c r="M125" t="s">
        <v>52</v>
      </c>
      <c r="N125" s="1">
        <v>75000</v>
      </c>
      <c r="O125">
        <v>4764</v>
      </c>
      <c r="P125" t="s">
        <v>1513</v>
      </c>
      <c r="R125">
        <v>490</v>
      </c>
      <c r="AE125" s="1">
        <v>122236</v>
      </c>
    </row>
    <row r="126" spans="1:34" x14ac:dyDescent="0.3">
      <c r="A126">
        <v>4006</v>
      </c>
      <c r="B126" s="1">
        <v>60123</v>
      </c>
      <c r="C126" t="s">
        <v>1514</v>
      </c>
      <c r="D126" t="s">
        <v>1515</v>
      </c>
      <c r="E126" s="1">
        <v>2758</v>
      </c>
      <c r="F126" s="1">
        <v>2681</v>
      </c>
      <c r="H126" t="s">
        <v>1516</v>
      </c>
      <c r="J126" t="s">
        <v>38</v>
      </c>
      <c r="M126" t="s">
        <v>42</v>
      </c>
      <c r="N126" s="1">
        <v>50000</v>
      </c>
      <c r="O126">
        <v>4006</v>
      </c>
      <c r="P126" t="s">
        <v>1517</v>
      </c>
      <c r="R126">
        <v>123</v>
      </c>
      <c r="V126" s="1">
        <v>27250</v>
      </c>
      <c r="W126" s="2">
        <v>44244</v>
      </c>
      <c r="AH126" s="1">
        <v>144751</v>
      </c>
    </row>
    <row r="127" spans="1:34" x14ac:dyDescent="0.3">
      <c r="A127">
        <v>4721</v>
      </c>
      <c r="O127">
        <v>4721</v>
      </c>
    </row>
    <row r="128" spans="1:34" x14ac:dyDescent="0.3">
      <c r="A128">
        <v>4805</v>
      </c>
      <c r="B128" s="1">
        <v>8900</v>
      </c>
      <c r="C128" t="s">
        <v>826</v>
      </c>
      <c r="D128" t="s">
        <v>1316</v>
      </c>
      <c r="E128" s="1">
        <v>1764</v>
      </c>
      <c r="F128" s="1">
        <v>1320</v>
      </c>
      <c r="H128" t="s">
        <v>1518</v>
      </c>
      <c r="J128" t="s">
        <v>114</v>
      </c>
      <c r="K128">
        <v>10</v>
      </c>
      <c r="L128" s="2">
        <v>48471</v>
      </c>
      <c r="M128" t="s">
        <v>36</v>
      </c>
      <c r="N128" s="1">
        <v>3000</v>
      </c>
      <c r="O128">
        <v>4805</v>
      </c>
      <c r="P128" t="s">
        <v>1519</v>
      </c>
      <c r="Q128" s="1">
        <v>4096</v>
      </c>
      <c r="R128">
        <v>28</v>
      </c>
    </row>
    <row r="129" spans="1:34" x14ac:dyDescent="0.3">
      <c r="A129">
        <v>4799</v>
      </c>
      <c r="B129" s="1">
        <v>27000</v>
      </c>
      <c r="C129" t="s">
        <v>1520</v>
      </c>
      <c r="D129" t="s">
        <v>82</v>
      </c>
      <c r="E129" s="1">
        <v>9271</v>
      </c>
      <c r="F129" t="s">
        <v>36</v>
      </c>
      <c r="H129" t="s">
        <v>1521</v>
      </c>
      <c r="I129">
        <v>1</v>
      </c>
      <c r="J129" t="s">
        <v>38</v>
      </c>
      <c r="M129" t="s">
        <v>36</v>
      </c>
      <c r="N129" s="1">
        <v>2000</v>
      </c>
      <c r="O129">
        <v>4799</v>
      </c>
      <c r="P129" t="s">
        <v>1522</v>
      </c>
      <c r="AC129" s="1">
        <v>9271</v>
      </c>
    </row>
    <row r="130" spans="1:34" x14ac:dyDescent="0.3">
      <c r="A130">
        <v>4247</v>
      </c>
      <c r="B130" s="1">
        <v>27800</v>
      </c>
      <c r="C130" t="s">
        <v>1523</v>
      </c>
      <c r="D130" t="s">
        <v>830</v>
      </c>
      <c r="E130" s="1">
        <v>4126</v>
      </c>
      <c r="F130" s="1">
        <v>4638</v>
      </c>
      <c r="H130" t="s">
        <v>1452</v>
      </c>
      <c r="J130" t="s">
        <v>38</v>
      </c>
      <c r="M130" t="s">
        <v>42</v>
      </c>
      <c r="N130" s="1">
        <v>27800</v>
      </c>
      <c r="O130">
        <v>4247</v>
      </c>
      <c r="P130" t="s">
        <v>1524</v>
      </c>
      <c r="R130">
        <v>11</v>
      </c>
      <c r="S130" s="1">
        <v>13915</v>
      </c>
      <c r="V130" s="1">
        <v>21500</v>
      </c>
      <c r="W130" s="2">
        <v>44467</v>
      </c>
    </row>
    <row r="131" spans="1:34" x14ac:dyDescent="0.3">
      <c r="A131">
        <v>4786</v>
      </c>
      <c r="B131" s="1">
        <v>25300</v>
      </c>
      <c r="C131" t="s">
        <v>1525</v>
      </c>
      <c r="D131" t="s">
        <v>1526</v>
      </c>
      <c r="E131" s="1">
        <v>4392</v>
      </c>
      <c r="F131" s="1">
        <v>4029</v>
      </c>
      <c r="H131" t="s">
        <v>1527</v>
      </c>
      <c r="J131" t="s">
        <v>57</v>
      </c>
      <c r="K131">
        <v>30</v>
      </c>
      <c r="L131" s="2">
        <v>55774</v>
      </c>
      <c r="M131" t="s">
        <v>36</v>
      </c>
      <c r="N131" s="1">
        <v>4437</v>
      </c>
      <c r="O131">
        <v>4786</v>
      </c>
      <c r="R131">
        <v>189</v>
      </c>
      <c r="AE131" s="1">
        <v>22734</v>
      </c>
    </row>
    <row r="132" spans="1:34" x14ac:dyDescent="0.3">
      <c r="A132">
        <v>2794</v>
      </c>
      <c r="B132" s="1">
        <v>6500</v>
      </c>
      <c r="C132" t="s">
        <v>1422</v>
      </c>
      <c r="D132" t="s">
        <v>1528</v>
      </c>
      <c r="E132" s="1">
        <v>1094</v>
      </c>
      <c r="F132" s="1">
        <v>943</v>
      </c>
      <c r="H132" t="s">
        <v>1503</v>
      </c>
      <c r="J132" t="s">
        <v>114</v>
      </c>
      <c r="K132">
        <v>6.72</v>
      </c>
      <c r="L132" s="2">
        <v>47262</v>
      </c>
      <c r="M132" t="s">
        <v>47</v>
      </c>
      <c r="N132" s="1">
        <v>6500</v>
      </c>
      <c r="O132">
        <v>2794</v>
      </c>
      <c r="P132" t="s">
        <v>172</v>
      </c>
      <c r="R132">
        <v>12</v>
      </c>
      <c r="V132" s="1">
        <v>6100</v>
      </c>
      <c r="W132" s="2">
        <v>43609</v>
      </c>
      <c r="X132" s="1">
        <v>49793</v>
      </c>
    </row>
    <row r="133" spans="1:34" x14ac:dyDescent="0.3">
      <c r="A133">
        <v>4782</v>
      </c>
      <c r="B133" s="1">
        <v>6000</v>
      </c>
      <c r="C133" t="s">
        <v>1529</v>
      </c>
      <c r="D133" t="s">
        <v>631</v>
      </c>
      <c r="E133" s="1">
        <v>494</v>
      </c>
      <c r="F133" t="s">
        <v>36</v>
      </c>
      <c r="H133" t="s">
        <v>988</v>
      </c>
      <c r="J133" t="s">
        <v>38</v>
      </c>
      <c r="M133" t="s">
        <v>47</v>
      </c>
      <c r="N133" s="1">
        <v>654</v>
      </c>
      <c r="O133">
        <v>4782</v>
      </c>
      <c r="P133" t="s">
        <v>503</v>
      </c>
      <c r="R133">
        <v>3</v>
      </c>
      <c r="S133" s="1">
        <v>783</v>
      </c>
    </row>
    <row r="134" spans="1:34" x14ac:dyDescent="0.3">
      <c r="A134">
        <v>4789</v>
      </c>
      <c r="B134" s="1">
        <v>17000</v>
      </c>
      <c r="C134" t="s">
        <v>744</v>
      </c>
      <c r="D134" t="s">
        <v>153</v>
      </c>
      <c r="E134" s="1">
        <v>2146</v>
      </c>
      <c r="F134" s="1">
        <v>3280</v>
      </c>
      <c r="H134" t="s">
        <v>1259</v>
      </c>
      <c r="I134">
        <v>1</v>
      </c>
      <c r="J134" t="s">
        <v>38</v>
      </c>
      <c r="M134" t="s">
        <v>42</v>
      </c>
      <c r="N134" s="1">
        <v>4200</v>
      </c>
      <c r="O134">
        <v>4789</v>
      </c>
      <c r="P134" t="s">
        <v>1021</v>
      </c>
      <c r="Q134" s="1">
        <v>11933</v>
      </c>
    </row>
    <row r="135" spans="1:34" x14ac:dyDescent="0.3">
      <c r="A135">
        <v>4720</v>
      </c>
      <c r="B135" s="1">
        <v>22250</v>
      </c>
      <c r="C135" t="s">
        <v>1260</v>
      </c>
      <c r="D135" t="s">
        <v>1530</v>
      </c>
      <c r="E135" s="1">
        <v>2690</v>
      </c>
      <c r="F135" s="1">
        <v>1745</v>
      </c>
      <c r="H135" t="s">
        <v>1531</v>
      </c>
      <c r="J135" t="s">
        <v>38</v>
      </c>
      <c r="M135" t="s">
        <v>42</v>
      </c>
      <c r="N135" s="1">
        <v>2648</v>
      </c>
      <c r="O135">
        <v>4720</v>
      </c>
      <c r="P135" t="s">
        <v>1532</v>
      </c>
      <c r="R135">
        <v>94</v>
      </c>
      <c r="AB135" s="1">
        <v>11618</v>
      </c>
    </row>
    <row r="136" spans="1:34" x14ac:dyDescent="0.3">
      <c r="A136">
        <v>4779</v>
      </c>
      <c r="B136" s="1">
        <v>24500</v>
      </c>
      <c r="C136" t="s">
        <v>1533</v>
      </c>
      <c r="D136" t="s">
        <v>1534</v>
      </c>
      <c r="E136" s="1">
        <v>1483</v>
      </c>
      <c r="F136" s="1">
        <v>1351</v>
      </c>
      <c r="H136" t="s">
        <v>1535</v>
      </c>
      <c r="J136" t="s">
        <v>38</v>
      </c>
      <c r="M136" t="s">
        <v>42</v>
      </c>
      <c r="N136" s="1">
        <v>1482</v>
      </c>
      <c r="O136">
        <v>4779</v>
      </c>
      <c r="P136" t="s">
        <v>1536</v>
      </c>
      <c r="R136">
        <v>24</v>
      </c>
      <c r="AH136" s="1">
        <v>29977</v>
      </c>
    </row>
    <row r="137" spans="1:34" x14ac:dyDescent="0.3">
      <c r="A137">
        <v>4785</v>
      </c>
      <c r="B137" s="1">
        <v>7000</v>
      </c>
      <c r="C137" t="s">
        <v>1537</v>
      </c>
      <c r="D137" t="s">
        <v>63</v>
      </c>
      <c r="E137" s="1">
        <v>2575</v>
      </c>
      <c r="F137" t="s">
        <v>36</v>
      </c>
      <c r="H137" t="s">
        <v>1538</v>
      </c>
      <c r="J137" t="s">
        <v>114</v>
      </c>
      <c r="K137">
        <v>10</v>
      </c>
      <c r="L137" s="2">
        <v>48456</v>
      </c>
      <c r="M137" t="s">
        <v>36</v>
      </c>
      <c r="N137" s="1">
        <v>5000</v>
      </c>
      <c r="O137">
        <v>4785</v>
      </c>
      <c r="P137" t="s">
        <v>1539</v>
      </c>
      <c r="R137">
        <v>15</v>
      </c>
      <c r="AA137" s="1">
        <v>3465</v>
      </c>
    </row>
    <row r="138" spans="1:34" x14ac:dyDescent="0.3">
      <c r="A138">
        <v>3648</v>
      </c>
      <c r="B138" s="1">
        <v>75999</v>
      </c>
      <c r="C138" t="s">
        <v>1540</v>
      </c>
      <c r="D138" t="s">
        <v>1541</v>
      </c>
      <c r="E138" s="1">
        <v>6520</v>
      </c>
      <c r="F138" s="1">
        <v>5664</v>
      </c>
      <c r="H138" t="s">
        <v>1542</v>
      </c>
      <c r="J138" t="s">
        <v>57</v>
      </c>
      <c r="K138">
        <v>28.11</v>
      </c>
      <c r="L138" s="2">
        <v>55069</v>
      </c>
      <c r="M138" t="s">
        <v>42</v>
      </c>
      <c r="N138" s="1">
        <v>75000</v>
      </c>
      <c r="O138">
        <v>3648</v>
      </c>
      <c r="P138" t="s">
        <v>1543</v>
      </c>
      <c r="R138">
        <v>45</v>
      </c>
      <c r="V138" s="1">
        <v>52118</v>
      </c>
      <c r="W138" s="2">
        <v>44112</v>
      </c>
      <c r="Z138" s="1">
        <v>41885</v>
      </c>
    </row>
    <row r="139" spans="1:34" x14ac:dyDescent="0.3">
      <c r="A139">
        <v>4783</v>
      </c>
      <c r="B139" s="1">
        <v>8600</v>
      </c>
      <c r="C139" t="s">
        <v>1396</v>
      </c>
      <c r="D139" t="s">
        <v>775</v>
      </c>
      <c r="E139" s="1">
        <v>1820</v>
      </c>
      <c r="F139" t="s">
        <v>36</v>
      </c>
      <c r="H139" t="s">
        <v>1544</v>
      </c>
      <c r="J139" t="s">
        <v>38</v>
      </c>
      <c r="M139" t="s">
        <v>47</v>
      </c>
      <c r="N139" s="1">
        <v>1820</v>
      </c>
      <c r="O139">
        <v>4783</v>
      </c>
      <c r="P139" t="s">
        <v>1545</v>
      </c>
      <c r="R139">
        <v>50</v>
      </c>
      <c r="AC139" s="1">
        <v>1820</v>
      </c>
    </row>
    <row r="140" spans="1:34" x14ac:dyDescent="0.3">
      <c r="A140">
        <v>3478</v>
      </c>
      <c r="B140" s="1">
        <v>3000</v>
      </c>
      <c r="C140" t="s">
        <v>1091</v>
      </c>
      <c r="D140" t="s">
        <v>1546</v>
      </c>
      <c r="E140" s="1">
        <v>613</v>
      </c>
      <c r="F140" s="1">
        <v>722</v>
      </c>
      <c r="H140" t="s">
        <v>1547</v>
      </c>
      <c r="J140" t="s">
        <v>114</v>
      </c>
      <c r="K140">
        <v>7.54</v>
      </c>
      <c r="L140" s="2">
        <v>47554</v>
      </c>
      <c r="M140" t="s">
        <v>47</v>
      </c>
      <c r="N140" s="1">
        <v>3000</v>
      </c>
      <c r="O140">
        <v>3478</v>
      </c>
      <c r="P140" t="s">
        <v>1548</v>
      </c>
      <c r="R140">
        <v>4</v>
      </c>
      <c r="V140" s="1">
        <v>6200</v>
      </c>
      <c r="W140" s="2">
        <v>43902</v>
      </c>
      <c r="Z140" s="1">
        <v>12117</v>
      </c>
    </row>
    <row r="141" spans="1:34" x14ac:dyDescent="0.3">
      <c r="A141">
        <v>3700</v>
      </c>
      <c r="B141" s="1">
        <v>29000</v>
      </c>
      <c r="C141" t="s">
        <v>466</v>
      </c>
      <c r="D141" t="s">
        <v>1549</v>
      </c>
      <c r="E141" s="1">
        <v>3393</v>
      </c>
      <c r="F141" s="1">
        <v>5491</v>
      </c>
      <c r="H141" t="s">
        <v>434</v>
      </c>
      <c r="I141">
        <v>1</v>
      </c>
      <c r="J141" t="s">
        <v>38</v>
      </c>
      <c r="M141" t="s">
        <v>42</v>
      </c>
      <c r="N141" s="1">
        <v>22652</v>
      </c>
      <c r="O141">
        <v>3700</v>
      </c>
      <c r="P141" t="s">
        <v>1550</v>
      </c>
      <c r="V141" s="1">
        <v>50300</v>
      </c>
      <c r="W141" s="2">
        <v>43942</v>
      </c>
      <c r="AE141" s="1">
        <v>48347</v>
      </c>
    </row>
    <row r="142" spans="1:34" x14ac:dyDescent="0.3">
      <c r="A142">
        <v>4780</v>
      </c>
      <c r="B142" s="1">
        <v>20300</v>
      </c>
      <c r="C142" t="s">
        <v>1551</v>
      </c>
      <c r="D142" t="s">
        <v>345</v>
      </c>
      <c r="E142" s="1">
        <v>4310</v>
      </c>
      <c r="F142" s="1">
        <v>4451</v>
      </c>
      <c r="H142" t="s">
        <v>1552</v>
      </c>
      <c r="J142" t="s">
        <v>38</v>
      </c>
      <c r="M142" t="s">
        <v>36</v>
      </c>
      <c r="N142" s="1">
        <v>18000</v>
      </c>
      <c r="O142">
        <v>4780</v>
      </c>
      <c r="P142" t="s">
        <v>1484</v>
      </c>
      <c r="R142">
        <v>269</v>
      </c>
      <c r="AD142" s="1">
        <v>21032</v>
      </c>
    </row>
    <row r="143" spans="1:34" x14ac:dyDescent="0.3">
      <c r="A143">
        <v>4781</v>
      </c>
      <c r="B143" s="1">
        <v>37000</v>
      </c>
      <c r="C143" t="s">
        <v>1553</v>
      </c>
      <c r="E143" s="1">
        <v>10140</v>
      </c>
      <c r="F143" s="1">
        <v>4660</v>
      </c>
      <c r="H143" t="s">
        <v>1554</v>
      </c>
      <c r="J143" t="s">
        <v>38</v>
      </c>
      <c r="M143" t="s">
        <v>36</v>
      </c>
      <c r="N143" s="1">
        <v>10140</v>
      </c>
      <c r="O143">
        <v>4781</v>
      </c>
      <c r="P143" t="s">
        <v>1555</v>
      </c>
      <c r="R143">
        <v>36</v>
      </c>
      <c r="AE143" s="1">
        <v>18562</v>
      </c>
    </row>
    <row r="144" spans="1:34" x14ac:dyDescent="0.3">
      <c r="A144">
        <v>4774</v>
      </c>
      <c r="B144" s="1">
        <v>17500</v>
      </c>
      <c r="C144" t="s">
        <v>1556</v>
      </c>
      <c r="D144" t="s">
        <v>232</v>
      </c>
      <c r="E144" s="1">
        <v>3540</v>
      </c>
      <c r="F144" s="1">
        <v>4338</v>
      </c>
      <c r="H144" t="s">
        <v>899</v>
      </c>
      <c r="J144" t="s">
        <v>38</v>
      </c>
      <c r="M144" t="s">
        <v>36</v>
      </c>
      <c r="N144" s="1">
        <v>3545</v>
      </c>
      <c r="O144">
        <v>4774</v>
      </c>
      <c r="R144">
        <v>97</v>
      </c>
      <c r="S144" s="1">
        <v>13014</v>
      </c>
    </row>
    <row r="145" spans="1:35" x14ac:dyDescent="0.3">
      <c r="A145">
        <v>4765</v>
      </c>
      <c r="B145" s="1">
        <v>525000</v>
      </c>
      <c r="C145" t="s">
        <v>1557</v>
      </c>
      <c r="D145" t="s">
        <v>1027</v>
      </c>
      <c r="E145" s="1">
        <v>104800</v>
      </c>
      <c r="F145" s="1">
        <v>127280</v>
      </c>
      <c r="H145" t="s">
        <v>970</v>
      </c>
      <c r="J145" t="s">
        <v>38</v>
      </c>
      <c r="M145" t="s">
        <v>52</v>
      </c>
      <c r="N145" s="1">
        <v>360000</v>
      </c>
      <c r="O145">
        <v>4765</v>
      </c>
      <c r="P145" t="s">
        <v>1558</v>
      </c>
      <c r="R145">
        <v>25</v>
      </c>
      <c r="T145" s="1">
        <v>681252</v>
      </c>
    </row>
    <row r="146" spans="1:35" x14ac:dyDescent="0.3">
      <c r="A146">
        <v>4775</v>
      </c>
      <c r="B146" s="1">
        <v>29000</v>
      </c>
      <c r="C146" t="s">
        <v>1469</v>
      </c>
      <c r="D146" t="s">
        <v>323</v>
      </c>
      <c r="E146" s="1">
        <v>3715</v>
      </c>
      <c r="F146" s="1">
        <v>3222</v>
      </c>
      <c r="G146" s="1">
        <v>12892</v>
      </c>
      <c r="H146" t="s">
        <v>666</v>
      </c>
      <c r="J146" t="s">
        <v>38</v>
      </c>
      <c r="M146" t="s">
        <v>42</v>
      </c>
      <c r="N146" s="1">
        <v>3902</v>
      </c>
      <c r="O146">
        <v>4775</v>
      </c>
      <c r="P146" t="s">
        <v>1559</v>
      </c>
      <c r="R146">
        <v>4</v>
      </c>
    </row>
    <row r="147" spans="1:35" x14ac:dyDescent="0.3">
      <c r="A147">
        <v>4742</v>
      </c>
      <c r="B147" s="1">
        <v>75000</v>
      </c>
      <c r="C147" t="s">
        <v>1560</v>
      </c>
      <c r="D147" t="s">
        <v>723</v>
      </c>
      <c r="E147" s="1">
        <v>22416</v>
      </c>
      <c r="F147" t="s">
        <v>36</v>
      </c>
      <c r="H147" t="s">
        <v>1561</v>
      </c>
      <c r="J147" t="s">
        <v>38</v>
      </c>
      <c r="M147" t="s">
        <v>42</v>
      </c>
      <c r="N147" s="1">
        <v>30000</v>
      </c>
      <c r="O147">
        <v>4742</v>
      </c>
      <c r="P147" t="s">
        <v>1562</v>
      </c>
      <c r="R147">
        <v>2</v>
      </c>
      <c r="AC147" s="1">
        <v>22455</v>
      </c>
    </row>
    <row r="148" spans="1:35" x14ac:dyDescent="0.3">
      <c r="A148">
        <v>4748</v>
      </c>
      <c r="B148" s="1">
        <v>30000</v>
      </c>
      <c r="C148" t="s">
        <v>1563</v>
      </c>
      <c r="D148" t="s">
        <v>236</v>
      </c>
      <c r="E148" s="1">
        <v>7152</v>
      </c>
      <c r="F148" s="1">
        <v>6405</v>
      </c>
      <c r="H148" t="s">
        <v>1564</v>
      </c>
      <c r="J148" t="s">
        <v>38</v>
      </c>
      <c r="M148" t="s">
        <v>42</v>
      </c>
      <c r="N148" s="1">
        <v>12000</v>
      </c>
      <c r="O148">
        <v>4748</v>
      </c>
      <c r="P148" t="s">
        <v>1565</v>
      </c>
      <c r="R148">
        <v>3</v>
      </c>
      <c r="U148" s="1">
        <v>19341</v>
      </c>
    </row>
    <row r="149" spans="1:35" x14ac:dyDescent="0.3">
      <c r="A149">
        <v>4743</v>
      </c>
      <c r="B149" s="1">
        <v>10500</v>
      </c>
      <c r="C149" t="s">
        <v>1566</v>
      </c>
      <c r="D149" t="s">
        <v>1567</v>
      </c>
      <c r="E149" s="1">
        <v>1118</v>
      </c>
      <c r="F149" s="1">
        <v>1596</v>
      </c>
      <c r="H149" t="s">
        <v>1568</v>
      </c>
      <c r="J149" t="s">
        <v>57</v>
      </c>
      <c r="K149">
        <v>30</v>
      </c>
      <c r="L149" s="2">
        <v>55749</v>
      </c>
      <c r="M149" t="s">
        <v>42</v>
      </c>
      <c r="N149" s="1">
        <v>1120</v>
      </c>
      <c r="O149">
        <v>4743</v>
      </c>
      <c r="P149" t="s">
        <v>677</v>
      </c>
      <c r="R149">
        <v>51</v>
      </c>
      <c r="Z149" s="1">
        <v>18169</v>
      </c>
    </row>
    <row r="150" spans="1:35" x14ac:dyDescent="0.3">
      <c r="A150">
        <v>4761</v>
      </c>
      <c r="B150" s="1">
        <v>75000</v>
      </c>
      <c r="C150" t="s">
        <v>1569</v>
      </c>
      <c r="D150" t="s">
        <v>543</v>
      </c>
      <c r="E150" s="1">
        <v>7957</v>
      </c>
      <c r="F150" s="1">
        <v>6631</v>
      </c>
      <c r="H150" t="s">
        <v>1570</v>
      </c>
      <c r="J150" t="s">
        <v>38</v>
      </c>
      <c r="M150" t="s">
        <v>42</v>
      </c>
      <c r="N150" s="1">
        <v>7891</v>
      </c>
      <c r="O150">
        <v>4761</v>
      </c>
      <c r="P150" t="s">
        <v>1571</v>
      </c>
      <c r="R150">
        <v>53</v>
      </c>
      <c r="U150" s="1">
        <v>32757</v>
      </c>
    </row>
    <row r="151" spans="1:35" x14ac:dyDescent="0.3">
      <c r="A151">
        <v>4749</v>
      </c>
      <c r="B151" s="1">
        <v>14000</v>
      </c>
      <c r="C151" t="s">
        <v>1572</v>
      </c>
      <c r="D151" t="s">
        <v>748</v>
      </c>
      <c r="E151" s="1">
        <v>1590</v>
      </c>
      <c r="F151" s="1">
        <v>2167</v>
      </c>
      <c r="H151" t="s">
        <v>745</v>
      </c>
      <c r="J151" t="s">
        <v>38</v>
      </c>
      <c r="M151" t="s">
        <v>47</v>
      </c>
      <c r="N151" s="1">
        <v>1590</v>
      </c>
      <c r="O151">
        <v>4749</v>
      </c>
      <c r="P151" t="s">
        <v>1573</v>
      </c>
      <c r="Q151" s="1">
        <v>10015</v>
      </c>
      <c r="R151">
        <v>4</v>
      </c>
    </row>
    <row r="152" spans="1:35" x14ac:dyDescent="0.3">
      <c r="A152">
        <v>4762</v>
      </c>
      <c r="B152" s="1">
        <v>62500</v>
      </c>
      <c r="C152" t="s">
        <v>297</v>
      </c>
      <c r="D152" t="s">
        <v>1258</v>
      </c>
      <c r="E152" s="1">
        <v>13729</v>
      </c>
      <c r="F152" s="1">
        <v>5616</v>
      </c>
      <c r="H152" t="s">
        <v>1574</v>
      </c>
      <c r="J152" t="s">
        <v>57</v>
      </c>
      <c r="K152">
        <v>30</v>
      </c>
      <c r="L152" s="2">
        <v>55745</v>
      </c>
      <c r="M152" t="s">
        <v>42</v>
      </c>
      <c r="N152" s="1">
        <v>40000</v>
      </c>
      <c r="O152">
        <v>4762</v>
      </c>
      <c r="P152" t="s">
        <v>1575</v>
      </c>
      <c r="R152">
        <v>2</v>
      </c>
      <c r="T152" s="1">
        <v>28248</v>
      </c>
    </row>
    <row r="153" spans="1:35" x14ac:dyDescent="0.3">
      <c r="A153">
        <v>4660</v>
      </c>
      <c r="B153" s="1">
        <v>6000</v>
      </c>
      <c r="C153" t="s">
        <v>1576</v>
      </c>
      <c r="D153" t="s">
        <v>398</v>
      </c>
      <c r="E153" s="1">
        <v>682</v>
      </c>
      <c r="F153" s="1">
        <v>1434</v>
      </c>
      <c r="G153" s="1">
        <v>35210</v>
      </c>
      <c r="H153" t="s">
        <v>1577</v>
      </c>
      <c r="J153" t="s">
        <v>38</v>
      </c>
      <c r="M153" t="s">
        <v>36</v>
      </c>
      <c r="N153" s="1">
        <v>6000</v>
      </c>
      <c r="O153">
        <v>4660</v>
      </c>
      <c r="R153">
        <v>57</v>
      </c>
      <c r="V153" s="1">
        <v>12393</v>
      </c>
      <c r="W153" s="2">
        <v>44684</v>
      </c>
    </row>
    <row r="154" spans="1:35" x14ac:dyDescent="0.3">
      <c r="A154">
        <v>4740</v>
      </c>
      <c r="B154" s="1">
        <v>21950</v>
      </c>
      <c r="C154" t="s">
        <v>237</v>
      </c>
      <c r="D154" t="s">
        <v>1410</v>
      </c>
      <c r="E154" s="1">
        <v>4734</v>
      </c>
      <c r="F154" s="1">
        <v>4692</v>
      </c>
      <c r="H154" t="s">
        <v>409</v>
      </c>
      <c r="J154" t="s">
        <v>38</v>
      </c>
      <c r="M154" t="s">
        <v>42</v>
      </c>
      <c r="N154" s="1">
        <v>4734</v>
      </c>
      <c r="O154">
        <v>4740</v>
      </c>
      <c r="P154" t="s">
        <v>1578</v>
      </c>
      <c r="R154">
        <v>20</v>
      </c>
      <c r="AE154" s="1">
        <v>27413</v>
      </c>
    </row>
    <row r="155" spans="1:35" x14ac:dyDescent="0.3">
      <c r="A155">
        <v>4435</v>
      </c>
      <c r="B155" s="1">
        <v>38500</v>
      </c>
      <c r="C155" t="s">
        <v>1579</v>
      </c>
      <c r="D155" t="s">
        <v>1378</v>
      </c>
      <c r="E155" s="1">
        <v>3826</v>
      </c>
      <c r="F155" s="1">
        <v>5846</v>
      </c>
      <c r="H155" t="s">
        <v>1580</v>
      </c>
      <c r="J155" t="s">
        <v>38</v>
      </c>
      <c r="M155" t="s">
        <v>36</v>
      </c>
      <c r="N155" s="1">
        <v>5688</v>
      </c>
      <c r="O155">
        <v>4435</v>
      </c>
      <c r="R155">
        <v>2293</v>
      </c>
      <c r="V155" s="1">
        <v>35000</v>
      </c>
      <c r="W155" s="2">
        <v>44510</v>
      </c>
      <c r="AI155" s="1">
        <v>65192</v>
      </c>
    </row>
    <row r="156" spans="1:35" x14ac:dyDescent="0.3">
      <c r="A156">
        <v>4754</v>
      </c>
      <c r="B156" s="1">
        <v>31000</v>
      </c>
      <c r="C156" t="s">
        <v>1581</v>
      </c>
      <c r="D156" t="s">
        <v>1066</v>
      </c>
      <c r="E156" s="1">
        <v>5477</v>
      </c>
      <c r="F156" s="1">
        <v>5263</v>
      </c>
      <c r="H156" t="s">
        <v>361</v>
      </c>
      <c r="J156" t="s">
        <v>38</v>
      </c>
      <c r="M156" t="s">
        <v>42</v>
      </c>
      <c r="N156" s="1">
        <v>15000</v>
      </c>
      <c r="O156">
        <v>4754</v>
      </c>
      <c r="P156" t="s">
        <v>1582</v>
      </c>
      <c r="R156">
        <v>21</v>
      </c>
      <c r="T156" s="1">
        <v>28984</v>
      </c>
    </row>
    <row r="157" spans="1:35" x14ac:dyDescent="0.3">
      <c r="A157">
        <v>4699</v>
      </c>
      <c r="B157" s="1">
        <v>60000</v>
      </c>
      <c r="C157" t="s">
        <v>1351</v>
      </c>
      <c r="D157" t="s">
        <v>1118</v>
      </c>
      <c r="E157" s="1">
        <v>13729</v>
      </c>
      <c r="F157" s="1">
        <v>5616</v>
      </c>
      <c r="H157" t="s">
        <v>1574</v>
      </c>
      <c r="J157" t="s">
        <v>57</v>
      </c>
      <c r="K157">
        <v>30</v>
      </c>
      <c r="L157" s="2">
        <v>55739</v>
      </c>
      <c r="M157" t="s">
        <v>42</v>
      </c>
      <c r="N157" s="1">
        <v>30000</v>
      </c>
      <c r="O157">
        <v>4699</v>
      </c>
      <c r="P157" t="s">
        <v>1583</v>
      </c>
      <c r="R157">
        <v>2</v>
      </c>
      <c r="T157" s="1">
        <v>28248</v>
      </c>
    </row>
    <row r="158" spans="1:35" x14ac:dyDescent="0.3">
      <c r="A158">
        <v>4717</v>
      </c>
      <c r="B158" s="1">
        <v>104000</v>
      </c>
      <c r="C158" t="s">
        <v>1584</v>
      </c>
      <c r="D158" t="s">
        <v>422</v>
      </c>
      <c r="E158" s="1">
        <v>34798</v>
      </c>
      <c r="F158" t="s">
        <v>36</v>
      </c>
      <c r="H158" t="s">
        <v>1585</v>
      </c>
      <c r="J158" t="s">
        <v>38</v>
      </c>
      <c r="M158" t="s">
        <v>42</v>
      </c>
      <c r="N158" s="1">
        <v>95000</v>
      </c>
      <c r="O158">
        <v>4717</v>
      </c>
      <c r="P158" t="s">
        <v>1586</v>
      </c>
      <c r="R158">
        <v>9</v>
      </c>
      <c r="AA158" s="1">
        <v>53124</v>
      </c>
    </row>
    <row r="159" spans="1:35" x14ac:dyDescent="0.3">
      <c r="A159">
        <v>4738</v>
      </c>
      <c r="B159" s="1">
        <v>207500</v>
      </c>
      <c r="C159" t="s">
        <v>1587</v>
      </c>
      <c r="D159" t="s">
        <v>1588</v>
      </c>
      <c r="E159" s="1">
        <v>19157</v>
      </c>
      <c r="F159" s="1">
        <v>18298</v>
      </c>
      <c r="H159" t="s">
        <v>1589</v>
      </c>
      <c r="J159" t="s">
        <v>38</v>
      </c>
      <c r="M159" t="s">
        <v>52</v>
      </c>
      <c r="N159" s="1">
        <v>100000</v>
      </c>
      <c r="O159">
        <v>4738</v>
      </c>
      <c r="P159" t="s">
        <v>1590</v>
      </c>
      <c r="Q159" s="1">
        <v>62031</v>
      </c>
      <c r="R159">
        <v>26</v>
      </c>
    </row>
    <row r="160" spans="1:35" x14ac:dyDescent="0.3">
      <c r="A160">
        <v>4735</v>
      </c>
      <c r="B160" s="1">
        <v>12500</v>
      </c>
      <c r="C160" t="s">
        <v>1591</v>
      </c>
      <c r="D160" t="s">
        <v>70</v>
      </c>
      <c r="E160" s="1">
        <v>6651</v>
      </c>
      <c r="F160" t="s">
        <v>36</v>
      </c>
      <c r="H160" t="s">
        <v>210</v>
      </c>
      <c r="I160">
        <v>1</v>
      </c>
      <c r="J160" t="s">
        <v>38</v>
      </c>
      <c r="M160" t="s">
        <v>36</v>
      </c>
      <c r="N160" s="1">
        <v>12000</v>
      </c>
      <c r="O160">
        <v>4735</v>
      </c>
      <c r="P160" t="s">
        <v>1592</v>
      </c>
      <c r="V160" s="1">
        <v>10500</v>
      </c>
      <c r="W160" s="2">
        <v>44727</v>
      </c>
      <c r="AA160" s="1">
        <v>6926</v>
      </c>
    </row>
    <row r="161" spans="1:31" x14ac:dyDescent="0.3">
      <c r="A161">
        <v>3999</v>
      </c>
      <c r="B161" s="1">
        <v>18500</v>
      </c>
      <c r="C161" t="s">
        <v>1593</v>
      </c>
      <c r="D161" t="s">
        <v>1594</v>
      </c>
      <c r="E161" s="1">
        <v>1915</v>
      </c>
      <c r="F161" s="1">
        <v>2996</v>
      </c>
      <c r="H161" t="s">
        <v>1595</v>
      </c>
      <c r="J161" t="s">
        <v>38</v>
      </c>
      <c r="M161" t="s">
        <v>42</v>
      </c>
      <c r="N161" s="1">
        <v>15500</v>
      </c>
      <c r="O161">
        <v>3999</v>
      </c>
      <c r="P161" t="s">
        <v>1596</v>
      </c>
      <c r="R161">
        <v>6</v>
      </c>
      <c r="V161" s="1">
        <v>20000</v>
      </c>
      <c r="W161" s="2">
        <v>44221</v>
      </c>
      <c r="AE161" s="1">
        <v>29614</v>
      </c>
    </row>
    <row r="162" spans="1:31" x14ac:dyDescent="0.3">
      <c r="A162">
        <v>4727</v>
      </c>
      <c r="B162" s="1">
        <v>19250</v>
      </c>
      <c r="C162" t="s">
        <v>1156</v>
      </c>
      <c r="D162" t="s">
        <v>1176</v>
      </c>
      <c r="E162" s="1">
        <v>1720</v>
      </c>
      <c r="F162" s="1">
        <v>1456</v>
      </c>
      <c r="H162" t="s">
        <v>1597</v>
      </c>
      <c r="J162" t="s">
        <v>57</v>
      </c>
      <c r="K162">
        <v>30</v>
      </c>
      <c r="L162" s="2">
        <v>55736</v>
      </c>
      <c r="M162" t="s">
        <v>42</v>
      </c>
      <c r="N162" s="1">
        <v>1670</v>
      </c>
      <c r="O162">
        <v>4727</v>
      </c>
      <c r="P162" t="s">
        <v>386</v>
      </c>
      <c r="R162">
        <v>6</v>
      </c>
      <c r="AD162" s="1">
        <v>11648</v>
      </c>
    </row>
    <row r="163" spans="1:31" x14ac:dyDescent="0.3">
      <c r="A163">
        <v>4746</v>
      </c>
      <c r="B163" s="1">
        <v>62000</v>
      </c>
      <c r="C163" t="s">
        <v>1598</v>
      </c>
      <c r="D163" t="s">
        <v>904</v>
      </c>
      <c r="E163" s="1">
        <v>5556</v>
      </c>
      <c r="F163" s="1">
        <v>5612</v>
      </c>
      <c r="H163" t="s">
        <v>1599</v>
      </c>
      <c r="J163" t="s">
        <v>38</v>
      </c>
      <c r="M163" t="s">
        <v>42</v>
      </c>
      <c r="N163" s="1">
        <v>5556</v>
      </c>
      <c r="O163">
        <v>4746</v>
      </c>
      <c r="P163" t="s">
        <v>1600</v>
      </c>
      <c r="Q163" s="1">
        <v>20799</v>
      </c>
      <c r="R163">
        <v>8</v>
      </c>
    </row>
    <row r="164" spans="1:31" x14ac:dyDescent="0.3">
      <c r="A164">
        <v>4731</v>
      </c>
      <c r="B164" s="1">
        <v>125000</v>
      </c>
      <c r="C164" t="s">
        <v>1601</v>
      </c>
      <c r="D164" t="s">
        <v>383</v>
      </c>
      <c r="E164" s="1">
        <v>15283</v>
      </c>
      <c r="F164" s="1">
        <v>18992</v>
      </c>
      <c r="H164" t="s">
        <v>347</v>
      </c>
      <c r="J164" t="s">
        <v>38</v>
      </c>
      <c r="M164" t="s">
        <v>52</v>
      </c>
      <c r="N164" s="1">
        <v>60000</v>
      </c>
      <c r="O164">
        <v>4731</v>
      </c>
      <c r="P164" t="s">
        <v>1602</v>
      </c>
      <c r="R164">
        <v>83</v>
      </c>
      <c r="T164" s="1">
        <v>133049</v>
      </c>
    </row>
    <row r="165" spans="1:31" x14ac:dyDescent="0.3">
      <c r="A165">
        <v>4744</v>
      </c>
      <c r="B165" s="1">
        <v>6850</v>
      </c>
      <c r="C165" t="s">
        <v>1603</v>
      </c>
      <c r="D165" t="s">
        <v>1604</v>
      </c>
      <c r="E165" s="1">
        <v>1539</v>
      </c>
      <c r="F165" s="1">
        <v>3045</v>
      </c>
      <c r="H165" t="s">
        <v>1605</v>
      </c>
      <c r="J165" t="s">
        <v>38</v>
      </c>
      <c r="M165" t="s">
        <v>47</v>
      </c>
      <c r="N165" s="1">
        <v>1539</v>
      </c>
      <c r="O165">
        <v>4744</v>
      </c>
      <c r="P165" t="s">
        <v>1132</v>
      </c>
      <c r="R165">
        <v>47</v>
      </c>
      <c r="T165" s="1">
        <v>10306</v>
      </c>
    </row>
    <row r="166" spans="1:31" x14ac:dyDescent="0.3">
      <c r="A166">
        <v>4706</v>
      </c>
      <c r="B166" s="1">
        <v>16200</v>
      </c>
      <c r="C166" t="s">
        <v>1606</v>
      </c>
      <c r="D166" t="s">
        <v>222</v>
      </c>
      <c r="E166" s="1">
        <v>3585</v>
      </c>
      <c r="F166" s="1">
        <v>1468</v>
      </c>
      <c r="G166" s="1">
        <v>20342</v>
      </c>
      <c r="H166" t="s">
        <v>1607</v>
      </c>
      <c r="J166" t="s">
        <v>38</v>
      </c>
      <c r="M166" t="s">
        <v>42</v>
      </c>
      <c r="N166" s="1">
        <v>3585</v>
      </c>
      <c r="O166">
        <v>4706</v>
      </c>
      <c r="P166" t="s">
        <v>1608</v>
      </c>
      <c r="R166">
        <v>6</v>
      </c>
    </row>
    <row r="167" spans="1:31" x14ac:dyDescent="0.3">
      <c r="A167">
        <v>4220</v>
      </c>
      <c r="B167" s="1">
        <v>888889</v>
      </c>
      <c r="C167" t="s">
        <v>1609</v>
      </c>
      <c r="D167" t="s">
        <v>1610</v>
      </c>
      <c r="E167" s="1">
        <v>77986</v>
      </c>
      <c r="F167" s="1">
        <v>60312</v>
      </c>
      <c r="H167" t="s">
        <v>1611</v>
      </c>
      <c r="J167" t="s">
        <v>38</v>
      </c>
      <c r="M167" t="s">
        <v>36</v>
      </c>
      <c r="N167" s="1">
        <v>675000</v>
      </c>
      <c r="O167">
        <v>4220</v>
      </c>
      <c r="P167" t="s">
        <v>1612</v>
      </c>
      <c r="R167">
        <v>768</v>
      </c>
      <c r="AB167" s="1">
        <v>691432</v>
      </c>
    </row>
    <row r="168" spans="1:31" x14ac:dyDescent="0.3">
      <c r="A168">
        <v>4739</v>
      </c>
      <c r="B168" s="1">
        <v>5000</v>
      </c>
      <c r="C168" t="s">
        <v>1551</v>
      </c>
      <c r="D168" t="s">
        <v>469</v>
      </c>
      <c r="E168" s="1">
        <v>1061</v>
      </c>
      <c r="F168" s="1">
        <v>842</v>
      </c>
      <c r="H168" t="s">
        <v>1613</v>
      </c>
      <c r="J168" t="s">
        <v>38</v>
      </c>
      <c r="M168" t="s">
        <v>36</v>
      </c>
      <c r="N168" s="1">
        <v>1061</v>
      </c>
      <c r="O168">
        <v>4739</v>
      </c>
      <c r="R168">
        <v>410</v>
      </c>
      <c r="T168" s="1">
        <v>2891</v>
      </c>
    </row>
    <row r="169" spans="1:31" x14ac:dyDescent="0.3">
      <c r="A169">
        <v>4736</v>
      </c>
      <c r="B169" s="1">
        <v>5800</v>
      </c>
      <c r="C169" t="s">
        <v>1614</v>
      </c>
      <c r="D169" t="s">
        <v>63</v>
      </c>
      <c r="E169" s="1">
        <v>2625</v>
      </c>
      <c r="F169" s="1">
        <v>1427</v>
      </c>
      <c r="H169" t="s">
        <v>937</v>
      </c>
      <c r="J169" t="s">
        <v>38</v>
      </c>
      <c r="M169" t="s">
        <v>36</v>
      </c>
      <c r="N169" s="1">
        <v>2625</v>
      </c>
      <c r="O169">
        <v>4736</v>
      </c>
      <c r="Q169" s="1">
        <v>4490</v>
      </c>
      <c r="R169">
        <v>163</v>
      </c>
    </row>
    <row r="170" spans="1:31" x14ac:dyDescent="0.3">
      <c r="A170">
        <v>4730</v>
      </c>
      <c r="B170" s="1">
        <v>14980</v>
      </c>
      <c r="C170" t="s">
        <v>1615</v>
      </c>
      <c r="D170" t="s">
        <v>147</v>
      </c>
      <c r="E170" s="1">
        <v>1001</v>
      </c>
      <c r="F170" s="1">
        <v>919</v>
      </c>
      <c r="H170" t="s">
        <v>883</v>
      </c>
      <c r="J170" t="s">
        <v>38</v>
      </c>
      <c r="M170" t="s">
        <v>47</v>
      </c>
      <c r="N170" s="1">
        <v>12000</v>
      </c>
      <c r="O170">
        <v>4730</v>
      </c>
      <c r="P170" t="s">
        <v>1616</v>
      </c>
      <c r="R170">
        <v>41</v>
      </c>
      <c r="V170" s="1">
        <v>8000</v>
      </c>
      <c r="W170" s="2">
        <v>44744</v>
      </c>
      <c r="AD170" s="1">
        <v>5603</v>
      </c>
    </row>
    <row r="171" spans="1:31" x14ac:dyDescent="0.3">
      <c r="A171">
        <v>4714</v>
      </c>
      <c r="B171" s="1">
        <v>129275</v>
      </c>
      <c r="C171" t="s">
        <v>1458</v>
      </c>
      <c r="D171" t="s">
        <v>482</v>
      </c>
      <c r="E171" s="1">
        <v>44833</v>
      </c>
      <c r="F171" t="s">
        <v>36</v>
      </c>
      <c r="H171" t="s">
        <v>1617</v>
      </c>
      <c r="J171" t="s">
        <v>114</v>
      </c>
      <c r="K171">
        <v>10</v>
      </c>
      <c r="L171" s="2">
        <v>48420</v>
      </c>
      <c r="M171" t="s">
        <v>52</v>
      </c>
      <c r="N171" s="1">
        <v>88000</v>
      </c>
      <c r="O171">
        <v>4714</v>
      </c>
      <c r="P171" t="s">
        <v>1618</v>
      </c>
      <c r="R171">
        <v>10</v>
      </c>
      <c r="S171" s="1">
        <v>125998</v>
      </c>
    </row>
    <row r="172" spans="1:31" x14ac:dyDescent="0.3">
      <c r="A172">
        <v>4715</v>
      </c>
      <c r="B172" s="1">
        <v>30000</v>
      </c>
      <c r="C172" t="s">
        <v>1619</v>
      </c>
      <c r="D172" t="s">
        <v>323</v>
      </c>
      <c r="E172" s="1">
        <v>11059</v>
      </c>
      <c r="F172" t="s">
        <v>36</v>
      </c>
      <c r="H172" t="s">
        <v>1620</v>
      </c>
      <c r="J172" t="s">
        <v>114</v>
      </c>
      <c r="K172">
        <v>10</v>
      </c>
      <c r="L172" s="2">
        <v>48419</v>
      </c>
      <c r="M172" t="s">
        <v>42</v>
      </c>
      <c r="N172" s="1">
        <v>17000</v>
      </c>
      <c r="O172">
        <v>4715</v>
      </c>
      <c r="P172" t="s">
        <v>1621</v>
      </c>
      <c r="R172">
        <v>5</v>
      </c>
      <c r="AA172" s="1">
        <v>15926</v>
      </c>
    </row>
    <row r="173" spans="1:31" x14ac:dyDescent="0.3">
      <c r="A173">
        <v>4728</v>
      </c>
      <c r="B173" s="1">
        <v>23600</v>
      </c>
      <c r="C173" t="s">
        <v>1537</v>
      </c>
      <c r="D173" t="s">
        <v>1622</v>
      </c>
      <c r="E173" s="1">
        <v>8677</v>
      </c>
      <c r="F173" t="s">
        <v>36</v>
      </c>
      <c r="H173" t="s">
        <v>880</v>
      </c>
      <c r="I173">
        <v>1</v>
      </c>
      <c r="J173" t="s">
        <v>57</v>
      </c>
      <c r="K173">
        <v>30</v>
      </c>
      <c r="L173" s="2">
        <v>55723</v>
      </c>
      <c r="M173" t="s">
        <v>36</v>
      </c>
      <c r="N173" s="1">
        <v>6571</v>
      </c>
      <c r="O173">
        <v>4728</v>
      </c>
      <c r="P173" t="s">
        <v>1562</v>
      </c>
      <c r="AC173" s="1">
        <v>8677</v>
      </c>
    </row>
    <row r="174" spans="1:31" x14ac:dyDescent="0.3">
      <c r="A174">
        <v>4734</v>
      </c>
      <c r="B174" s="1">
        <v>4100</v>
      </c>
      <c r="C174" t="s">
        <v>1623</v>
      </c>
      <c r="D174" t="s">
        <v>775</v>
      </c>
      <c r="E174" s="1">
        <v>890</v>
      </c>
      <c r="F174" s="1">
        <v>723</v>
      </c>
      <c r="H174" t="s">
        <v>902</v>
      </c>
      <c r="J174" t="s">
        <v>57</v>
      </c>
      <c r="K174">
        <v>30</v>
      </c>
      <c r="L174" s="2">
        <v>55722</v>
      </c>
      <c r="M174" t="s">
        <v>47</v>
      </c>
      <c r="N174" s="1">
        <v>890</v>
      </c>
      <c r="O174">
        <v>4734</v>
      </c>
      <c r="P174" t="s">
        <v>1624</v>
      </c>
      <c r="R174">
        <v>81</v>
      </c>
      <c r="S174" s="1">
        <v>2384</v>
      </c>
    </row>
    <row r="175" spans="1:31" x14ac:dyDescent="0.3">
      <c r="A175">
        <v>4719</v>
      </c>
      <c r="B175" s="1">
        <v>7500</v>
      </c>
      <c r="C175" t="s">
        <v>1625</v>
      </c>
      <c r="D175" t="s">
        <v>1604</v>
      </c>
      <c r="E175" s="1">
        <v>1482</v>
      </c>
      <c r="F175" t="s">
        <v>36</v>
      </c>
      <c r="H175" t="s">
        <v>1626</v>
      </c>
      <c r="J175" t="s">
        <v>38</v>
      </c>
      <c r="M175" t="s">
        <v>47</v>
      </c>
      <c r="N175" s="1">
        <v>2114</v>
      </c>
      <c r="O175">
        <v>4719</v>
      </c>
      <c r="P175" t="s">
        <v>1627</v>
      </c>
      <c r="R175">
        <v>13</v>
      </c>
      <c r="S175" s="1">
        <v>1987</v>
      </c>
    </row>
    <row r="176" spans="1:31" x14ac:dyDescent="0.3">
      <c r="A176">
        <v>4729</v>
      </c>
      <c r="B176" s="1">
        <v>35106</v>
      </c>
      <c r="C176" t="s">
        <v>1022</v>
      </c>
      <c r="D176" t="s">
        <v>1628</v>
      </c>
      <c r="E176" s="1">
        <v>13346</v>
      </c>
      <c r="F176" t="s">
        <v>36</v>
      </c>
      <c r="H176" t="s">
        <v>555</v>
      </c>
      <c r="J176" t="s">
        <v>38</v>
      </c>
      <c r="M176" t="s">
        <v>42</v>
      </c>
      <c r="N176" s="1">
        <v>13346</v>
      </c>
      <c r="O176">
        <v>4729</v>
      </c>
      <c r="P176" t="s">
        <v>1629</v>
      </c>
      <c r="R176">
        <v>4</v>
      </c>
      <c r="AA176" s="1">
        <v>18061</v>
      </c>
    </row>
    <row r="177" spans="1:36" x14ac:dyDescent="0.3">
      <c r="A177">
        <v>4673</v>
      </c>
      <c r="B177" s="1">
        <v>20500</v>
      </c>
      <c r="C177" t="s">
        <v>1630</v>
      </c>
      <c r="D177" t="s">
        <v>63</v>
      </c>
      <c r="E177" s="1">
        <v>5921</v>
      </c>
      <c r="F177" s="1">
        <v>4608</v>
      </c>
      <c r="H177" t="s">
        <v>1107</v>
      </c>
      <c r="I177">
        <v>1</v>
      </c>
      <c r="J177" t="s">
        <v>38</v>
      </c>
      <c r="M177" t="s">
        <v>36</v>
      </c>
      <c r="N177" s="1">
        <v>12000</v>
      </c>
      <c r="O177">
        <v>4673</v>
      </c>
      <c r="S177" s="1">
        <v>13824</v>
      </c>
    </row>
    <row r="178" spans="1:36" x14ac:dyDescent="0.3">
      <c r="A178">
        <v>4045</v>
      </c>
      <c r="B178" s="1">
        <v>5675</v>
      </c>
      <c r="C178" t="s">
        <v>767</v>
      </c>
      <c r="D178" t="s">
        <v>1631</v>
      </c>
      <c r="E178" s="1">
        <v>885</v>
      </c>
      <c r="F178" s="1">
        <v>876</v>
      </c>
      <c r="H178" t="s">
        <v>1107</v>
      </c>
      <c r="J178" t="s">
        <v>38</v>
      </c>
      <c r="M178" t="s">
        <v>47</v>
      </c>
      <c r="N178" s="1">
        <v>745</v>
      </c>
      <c r="O178">
        <v>4045</v>
      </c>
      <c r="P178" t="s">
        <v>1100</v>
      </c>
      <c r="R178">
        <v>30</v>
      </c>
      <c r="V178" s="1">
        <v>4999</v>
      </c>
      <c r="W178" s="2">
        <v>44371</v>
      </c>
      <c r="AI178" s="1">
        <v>14577</v>
      </c>
    </row>
    <row r="179" spans="1:36" x14ac:dyDescent="0.3">
      <c r="A179">
        <v>4691</v>
      </c>
      <c r="B179" s="1">
        <v>10200</v>
      </c>
      <c r="C179" t="s">
        <v>354</v>
      </c>
      <c r="D179" t="s">
        <v>1632</v>
      </c>
      <c r="E179" s="1">
        <v>1153</v>
      </c>
      <c r="F179" t="s">
        <v>36</v>
      </c>
      <c r="H179" t="s">
        <v>80</v>
      </c>
      <c r="J179" t="s">
        <v>38</v>
      </c>
      <c r="M179" t="s">
        <v>47</v>
      </c>
      <c r="N179" s="1">
        <v>1153</v>
      </c>
      <c r="O179">
        <v>4691</v>
      </c>
      <c r="P179" t="s">
        <v>1497</v>
      </c>
      <c r="R179">
        <v>2</v>
      </c>
      <c r="AA179" s="1">
        <v>2019</v>
      </c>
    </row>
    <row r="180" spans="1:36" x14ac:dyDescent="0.3">
      <c r="A180">
        <v>4141</v>
      </c>
      <c r="B180" s="1">
        <v>64995</v>
      </c>
      <c r="C180" t="s">
        <v>1633</v>
      </c>
      <c r="D180" t="s">
        <v>153</v>
      </c>
      <c r="E180" s="1">
        <v>7154</v>
      </c>
      <c r="F180" s="1">
        <v>8644</v>
      </c>
      <c r="H180" t="s">
        <v>1634</v>
      </c>
      <c r="J180" t="s">
        <v>38</v>
      </c>
      <c r="M180" t="s">
        <v>42</v>
      </c>
      <c r="N180" s="1">
        <v>9363</v>
      </c>
      <c r="O180">
        <v>4141</v>
      </c>
      <c r="P180" t="s">
        <v>1635</v>
      </c>
      <c r="R180">
        <v>19</v>
      </c>
      <c r="T180" s="1">
        <v>39283</v>
      </c>
      <c r="V180" s="1">
        <v>45000</v>
      </c>
      <c r="W180" s="2">
        <v>44333</v>
      </c>
    </row>
    <row r="181" spans="1:36" x14ac:dyDescent="0.3">
      <c r="A181">
        <v>3732</v>
      </c>
      <c r="B181" s="1">
        <v>30000</v>
      </c>
      <c r="C181" t="s">
        <v>1636</v>
      </c>
      <c r="D181" t="s">
        <v>1637</v>
      </c>
      <c r="E181" s="1">
        <v>1243</v>
      </c>
      <c r="F181" s="1">
        <v>1364</v>
      </c>
      <c r="H181" t="s">
        <v>1638</v>
      </c>
      <c r="I181">
        <v>1</v>
      </c>
      <c r="J181" t="s">
        <v>38</v>
      </c>
      <c r="M181" t="s">
        <v>42</v>
      </c>
      <c r="N181" s="1">
        <v>12500</v>
      </c>
      <c r="O181">
        <v>3732</v>
      </c>
      <c r="P181" t="s">
        <v>1639</v>
      </c>
      <c r="U181" s="1">
        <v>22014</v>
      </c>
      <c r="V181" s="1">
        <v>15224</v>
      </c>
      <c r="W181" s="2">
        <v>44045</v>
      </c>
    </row>
    <row r="182" spans="1:36" x14ac:dyDescent="0.3">
      <c r="A182">
        <v>4693</v>
      </c>
      <c r="B182" s="1">
        <v>11000</v>
      </c>
      <c r="C182" t="s">
        <v>1640</v>
      </c>
      <c r="D182" t="s">
        <v>1641</v>
      </c>
      <c r="E182" s="1">
        <v>1296</v>
      </c>
      <c r="F182" s="1">
        <v>1163</v>
      </c>
      <c r="H182" t="s">
        <v>1570</v>
      </c>
      <c r="J182" t="s">
        <v>57</v>
      </c>
      <c r="K182">
        <v>30</v>
      </c>
      <c r="L182" s="2">
        <v>55708</v>
      </c>
      <c r="M182" t="s">
        <v>42</v>
      </c>
      <c r="N182" s="1">
        <v>3974</v>
      </c>
      <c r="O182">
        <v>4693</v>
      </c>
      <c r="P182" t="s">
        <v>1642</v>
      </c>
      <c r="R182">
        <v>34</v>
      </c>
      <c r="Z182" s="1">
        <v>21890</v>
      </c>
    </row>
    <row r="183" spans="1:36" x14ac:dyDescent="0.3">
      <c r="A183">
        <v>4642</v>
      </c>
      <c r="B183" s="1">
        <v>291152</v>
      </c>
      <c r="C183" t="s">
        <v>1643</v>
      </c>
      <c r="D183" t="s">
        <v>1644</v>
      </c>
      <c r="E183" s="1">
        <v>31456</v>
      </c>
      <c r="F183" s="1">
        <v>27383</v>
      </c>
      <c r="H183" t="s">
        <v>1645</v>
      </c>
      <c r="J183" t="s">
        <v>38</v>
      </c>
      <c r="M183" t="s">
        <v>52</v>
      </c>
      <c r="N183" s="1">
        <v>150000</v>
      </c>
      <c r="O183">
        <v>4642</v>
      </c>
      <c r="P183" t="s">
        <v>1646</v>
      </c>
      <c r="Q183" s="1">
        <v>104488</v>
      </c>
      <c r="R183">
        <v>59</v>
      </c>
    </row>
    <row r="184" spans="1:36" x14ac:dyDescent="0.3">
      <c r="A184">
        <v>4700</v>
      </c>
      <c r="B184" s="1">
        <v>11750</v>
      </c>
      <c r="C184" t="s">
        <v>1647</v>
      </c>
      <c r="D184" t="s">
        <v>966</v>
      </c>
      <c r="E184" s="1">
        <v>1239</v>
      </c>
      <c r="F184" s="1">
        <v>1153</v>
      </c>
      <c r="H184" t="s">
        <v>1291</v>
      </c>
      <c r="J184" t="s">
        <v>38</v>
      </c>
      <c r="M184" t="s">
        <v>42</v>
      </c>
      <c r="N184" s="1">
        <v>1239</v>
      </c>
      <c r="O184">
        <v>4700</v>
      </c>
      <c r="P184" t="s">
        <v>1648</v>
      </c>
      <c r="Q184" s="1">
        <v>3879</v>
      </c>
      <c r="R184">
        <v>14</v>
      </c>
    </row>
    <row r="185" spans="1:36" x14ac:dyDescent="0.3">
      <c r="A185">
        <v>4358</v>
      </c>
      <c r="B185" s="1">
        <v>11958</v>
      </c>
      <c r="C185" t="s">
        <v>1649</v>
      </c>
      <c r="D185" t="s">
        <v>1650</v>
      </c>
      <c r="E185" s="1">
        <v>834</v>
      </c>
      <c r="F185" s="1">
        <v>581</v>
      </c>
      <c r="H185" t="s">
        <v>1651</v>
      </c>
      <c r="J185" t="s">
        <v>38</v>
      </c>
      <c r="M185" t="s">
        <v>47</v>
      </c>
      <c r="O185">
        <v>4358</v>
      </c>
      <c r="P185" t="s">
        <v>1652</v>
      </c>
      <c r="R185">
        <v>13</v>
      </c>
      <c r="V185" s="1">
        <v>7500</v>
      </c>
      <c r="W185" s="2">
        <v>44406</v>
      </c>
      <c r="AE185" s="1">
        <v>3793</v>
      </c>
    </row>
    <row r="186" spans="1:36" x14ac:dyDescent="0.3">
      <c r="A186">
        <v>4681</v>
      </c>
      <c r="B186" s="1">
        <v>9400</v>
      </c>
      <c r="C186" t="s">
        <v>1653</v>
      </c>
      <c r="D186" t="s">
        <v>631</v>
      </c>
      <c r="E186" s="1">
        <v>1030</v>
      </c>
      <c r="F186" s="1">
        <v>753</v>
      </c>
      <c r="H186" t="s">
        <v>1654</v>
      </c>
      <c r="J186" t="s">
        <v>38</v>
      </c>
      <c r="M186" t="s">
        <v>47</v>
      </c>
      <c r="N186" s="1">
        <v>7000</v>
      </c>
      <c r="O186">
        <v>4681</v>
      </c>
      <c r="P186" t="s">
        <v>746</v>
      </c>
      <c r="R186">
        <v>73</v>
      </c>
      <c r="AJ186" s="1">
        <v>4097</v>
      </c>
    </row>
    <row r="187" spans="1:36" x14ac:dyDescent="0.3">
      <c r="A187">
        <v>4617</v>
      </c>
      <c r="B187" s="1">
        <v>8000</v>
      </c>
      <c r="C187" t="s">
        <v>1655</v>
      </c>
      <c r="D187" t="s">
        <v>961</v>
      </c>
      <c r="E187" s="1">
        <v>1001</v>
      </c>
      <c r="F187" s="1">
        <v>919</v>
      </c>
      <c r="H187" t="s">
        <v>1656</v>
      </c>
      <c r="J187" t="s">
        <v>38</v>
      </c>
      <c r="M187" t="s">
        <v>47</v>
      </c>
      <c r="N187" s="1">
        <v>8000</v>
      </c>
      <c r="O187">
        <v>4617</v>
      </c>
      <c r="P187" t="s">
        <v>1616</v>
      </c>
      <c r="R187">
        <v>41</v>
      </c>
      <c r="V187" s="1">
        <v>10929</v>
      </c>
      <c r="W187" s="2">
        <v>44680</v>
      </c>
      <c r="AD187" s="1">
        <v>5603</v>
      </c>
    </row>
    <row r="188" spans="1:36" x14ac:dyDescent="0.3">
      <c r="A188">
        <v>4688</v>
      </c>
      <c r="B188" s="1">
        <v>450000</v>
      </c>
      <c r="C188" t="s">
        <v>1657</v>
      </c>
      <c r="D188" t="s">
        <v>1658</v>
      </c>
      <c r="E188" s="1">
        <v>57557</v>
      </c>
      <c r="F188" s="1">
        <v>162835</v>
      </c>
      <c r="H188" t="s">
        <v>1271</v>
      </c>
      <c r="I188">
        <v>1</v>
      </c>
      <c r="J188" t="s">
        <v>38</v>
      </c>
      <c r="M188" t="s">
        <v>52</v>
      </c>
      <c r="N188" s="1">
        <v>100000</v>
      </c>
      <c r="O188">
        <v>4688</v>
      </c>
      <c r="P188" t="s">
        <v>1659</v>
      </c>
      <c r="T188" s="1">
        <v>576791</v>
      </c>
    </row>
    <row r="189" spans="1:36" x14ac:dyDescent="0.3">
      <c r="A189">
        <v>4694</v>
      </c>
      <c r="B189" s="1">
        <v>42500</v>
      </c>
      <c r="C189" t="s">
        <v>1660</v>
      </c>
      <c r="D189" t="s">
        <v>383</v>
      </c>
      <c r="E189" s="1">
        <v>7526</v>
      </c>
      <c r="F189" s="1">
        <v>9221</v>
      </c>
      <c r="H189" t="s">
        <v>1634</v>
      </c>
      <c r="J189" t="s">
        <v>57</v>
      </c>
      <c r="K189">
        <v>30</v>
      </c>
      <c r="L189" s="2">
        <v>55701</v>
      </c>
      <c r="M189" t="s">
        <v>42</v>
      </c>
      <c r="N189" s="1">
        <v>9390</v>
      </c>
      <c r="O189">
        <v>4694</v>
      </c>
      <c r="P189" t="s">
        <v>1345</v>
      </c>
      <c r="Q189" s="1">
        <v>42806</v>
      </c>
      <c r="R189">
        <v>2</v>
      </c>
    </row>
    <row r="190" spans="1:36" x14ac:dyDescent="0.3">
      <c r="A190">
        <v>4682</v>
      </c>
      <c r="B190" s="1">
        <v>35000</v>
      </c>
      <c r="C190" t="s">
        <v>388</v>
      </c>
      <c r="D190" t="s">
        <v>90</v>
      </c>
      <c r="E190" s="1">
        <v>5045</v>
      </c>
      <c r="F190" s="1">
        <v>4762</v>
      </c>
      <c r="H190" t="s">
        <v>380</v>
      </c>
      <c r="J190" t="s">
        <v>57</v>
      </c>
      <c r="K190">
        <v>30</v>
      </c>
      <c r="L190" s="2">
        <v>55700</v>
      </c>
      <c r="M190" t="s">
        <v>42</v>
      </c>
      <c r="N190" s="1">
        <v>4664</v>
      </c>
      <c r="O190">
        <v>4682</v>
      </c>
      <c r="P190" t="s">
        <v>1661</v>
      </c>
      <c r="R190">
        <v>5</v>
      </c>
      <c r="T190" s="1">
        <v>50571</v>
      </c>
    </row>
    <row r="191" spans="1:36" x14ac:dyDescent="0.3">
      <c r="A191">
        <v>4698</v>
      </c>
      <c r="B191" s="1">
        <v>27000</v>
      </c>
      <c r="C191" t="s">
        <v>972</v>
      </c>
      <c r="D191" t="s">
        <v>383</v>
      </c>
      <c r="E191" s="1">
        <v>4969</v>
      </c>
      <c r="F191" s="1">
        <v>7501</v>
      </c>
      <c r="H191" t="s">
        <v>1634</v>
      </c>
      <c r="J191" t="s">
        <v>38</v>
      </c>
      <c r="M191" t="s">
        <v>42</v>
      </c>
      <c r="N191" s="1">
        <v>15000</v>
      </c>
      <c r="O191">
        <v>4698</v>
      </c>
      <c r="P191" t="s">
        <v>1345</v>
      </c>
      <c r="Q191" s="1">
        <v>34394</v>
      </c>
      <c r="R191">
        <v>2</v>
      </c>
    </row>
    <row r="192" spans="1:36" x14ac:dyDescent="0.3">
      <c r="A192">
        <v>4684</v>
      </c>
      <c r="B192" s="1">
        <v>13500</v>
      </c>
      <c r="C192" t="s">
        <v>1662</v>
      </c>
      <c r="D192" t="s">
        <v>1388</v>
      </c>
      <c r="E192" s="1">
        <v>1109</v>
      </c>
      <c r="F192" s="1">
        <v>1055</v>
      </c>
      <c r="H192" t="s">
        <v>1663</v>
      </c>
      <c r="J192" t="s">
        <v>38</v>
      </c>
      <c r="M192" t="s">
        <v>47</v>
      </c>
      <c r="N192" s="1">
        <v>8700</v>
      </c>
      <c r="O192">
        <v>4684</v>
      </c>
      <c r="P192" t="s">
        <v>1664</v>
      </c>
      <c r="Q192" s="1">
        <v>3458</v>
      </c>
      <c r="R192">
        <v>55</v>
      </c>
    </row>
    <row r="193" spans="1:24" x14ac:dyDescent="0.3">
      <c r="A193">
        <v>4687</v>
      </c>
      <c r="B193" s="1">
        <v>18000</v>
      </c>
      <c r="C193" t="s">
        <v>1665</v>
      </c>
      <c r="D193" t="s">
        <v>1666</v>
      </c>
      <c r="E193" s="1">
        <v>1100</v>
      </c>
      <c r="F193" s="1">
        <v>1148</v>
      </c>
      <c r="H193" t="s">
        <v>1667</v>
      </c>
      <c r="J193" t="s">
        <v>38</v>
      </c>
      <c r="M193" t="s">
        <v>42</v>
      </c>
      <c r="N193" s="1">
        <v>1100</v>
      </c>
      <c r="O193">
        <v>4687</v>
      </c>
      <c r="P193" t="s">
        <v>1668</v>
      </c>
      <c r="Q193" s="1">
        <v>4560</v>
      </c>
      <c r="R193">
        <v>13</v>
      </c>
    </row>
    <row r="194" spans="1:24" x14ac:dyDescent="0.3">
      <c r="A194">
        <v>4683</v>
      </c>
      <c r="B194" s="1">
        <v>47000</v>
      </c>
      <c r="C194" t="s">
        <v>1669</v>
      </c>
      <c r="D194" t="s">
        <v>508</v>
      </c>
      <c r="E194" s="1">
        <v>3266</v>
      </c>
      <c r="F194" s="1">
        <v>1996</v>
      </c>
      <c r="H194" t="s">
        <v>1670</v>
      </c>
      <c r="J194" t="s">
        <v>57</v>
      </c>
      <c r="K194">
        <v>30</v>
      </c>
      <c r="L194" s="2">
        <v>55696</v>
      </c>
      <c r="M194" t="s">
        <v>36</v>
      </c>
      <c r="N194" s="1">
        <v>3266</v>
      </c>
      <c r="O194">
        <v>4683</v>
      </c>
      <c r="P194" t="s">
        <v>1671</v>
      </c>
      <c r="R194">
        <v>5</v>
      </c>
      <c r="X194" s="1">
        <v>27202</v>
      </c>
    </row>
    <row r="195" spans="1:24" x14ac:dyDescent="0.3">
      <c r="A195">
        <v>4689</v>
      </c>
      <c r="B195" s="1">
        <v>58000</v>
      </c>
      <c r="C195" t="s">
        <v>1672</v>
      </c>
      <c r="D195" t="s">
        <v>44</v>
      </c>
      <c r="E195" s="1">
        <v>6319</v>
      </c>
      <c r="F195" s="1">
        <v>6307</v>
      </c>
      <c r="G195" s="1">
        <v>65053</v>
      </c>
      <c r="H195" t="s">
        <v>1673</v>
      </c>
      <c r="J195" t="s">
        <v>38</v>
      </c>
      <c r="M195" t="s">
        <v>42</v>
      </c>
      <c r="N195" s="1">
        <v>6319</v>
      </c>
      <c r="O195">
        <v>4689</v>
      </c>
      <c r="P195" t="s">
        <v>1674</v>
      </c>
      <c r="R195">
        <v>10</v>
      </c>
    </row>
    <row r="196" spans="1:24" x14ac:dyDescent="0.3">
      <c r="A196">
        <v>4677</v>
      </c>
      <c r="B196" s="1">
        <v>55100</v>
      </c>
      <c r="C196" t="s">
        <v>1675</v>
      </c>
      <c r="D196" t="s">
        <v>1191</v>
      </c>
      <c r="E196" s="1">
        <v>3874</v>
      </c>
      <c r="F196" s="1">
        <v>4020</v>
      </c>
      <c r="H196" t="s">
        <v>1676</v>
      </c>
      <c r="I196">
        <v>1</v>
      </c>
      <c r="J196" t="s">
        <v>38</v>
      </c>
      <c r="M196" t="s">
        <v>42</v>
      </c>
      <c r="N196" s="1">
        <v>3874</v>
      </c>
      <c r="O196">
        <v>4677</v>
      </c>
      <c r="P196" t="s">
        <v>1268</v>
      </c>
      <c r="X196" s="1">
        <v>37657</v>
      </c>
    </row>
    <row r="197" spans="1:24" x14ac:dyDescent="0.3">
      <c r="A197">
        <v>4658</v>
      </c>
      <c r="B197" s="1">
        <v>137999</v>
      </c>
      <c r="C197" t="s">
        <v>1677</v>
      </c>
      <c r="E197" s="1">
        <v>18722</v>
      </c>
      <c r="F197" s="1">
        <v>17758</v>
      </c>
      <c r="H197" t="s">
        <v>1678</v>
      </c>
      <c r="J197" t="s">
        <v>57</v>
      </c>
      <c r="K197">
        <v>30</v>
      </c>
      <c r="L197" s="2">
        <v>55687</v>
      </c>
      <c r="M197" t="s">
        <v>52</v>
      </c>
      <c r="N197" s="1">
        <v>18722</v>
      </c>
      <c r="O197">
        <v>4658</v>
      </c>
      <c r="P197" t="s">
        <v>1679</v>
      </c>
      <c r="R197">
        <v>17</v>
      </c>
      <c r="X197" s="1">
        <v>121417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9A68-72E7-4FD8-8151-0A66F742E863}">
  <dimension ref="A1:AK103"/>
  <sheetViews>
    <sheetView topLeftCell="T99" workbookViewId="0">
      <selection activeCell="U3" sqref="U3:V103"/>
    </sheetView>
  </sheetViews>
  <sheetFormatPr defaultRowHeight="14.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28</v>
      </c>
      <c r="R1" t="s">
        <v>17</v>
      </c>
      <c r="S1" t="s">
        <v>23</v>
      </c>
      <c r="T1" t="s">
        <v>16</v>
      </c>
      <c r="U1" t="s">
        <v>20</v>
      </c>
      <c r="V1" t="s">
        <v>21</v>
      </c>
      <c r="W1" t="s">
        <v>718</v>
      </c>
      <c r="X1" t="s">
        <v>30</v>
      </c>
      <c r="Y1" t="s">
        <v>26</v>
      </c>
      <c r="Z1" t="s">
        <v>31</v>
      </c>
      <c r="AA1" t="s">
        <v>24</v>
      </c>
      <c r="AB1" t="s">
        <v>22</v>
      </c>
      <c r="AC1" t="s">
        <v>18</v>
      </c>
      <c r="AD1" t="s">
        <v>27</v>
      </c>
      <c r="AE1" t="s">
        <v>32</v>
      </c>
      <c r="AF1" t="s">
        <v>25</v>
      </c>
      <c r="AG1" t="s">
        <v>19</v>
      </c>
      <c r="AH1" t="s">
        <v>29</v>
      </c>
      <c r="AI1" t="s">
        <v>33</v>
      </c>
      <c r="AJ1" t="s">
        <v>992</v>
      </c>
      <c r="AK1" t="s">
        <v>716</v>
      </c>
    </row>
    <row r="2" spans="1:37" x14ac:dyDescent="0.3">
      <c r="A2">
        <v>5699</v>
      </c>
      <c r="B2" s="1">
        <v>24800</v>
      </c>
      <c r="C2" t="s">
        <v>35</v>
      </c>
      <c r="D2" s="1">
        <v>4277</v>
      </c>
      <c r="E2" t="s">
        <v>36</v>
      </c>
      <c r="F2" s="1">
        <v>11541</v>
      </c>
      <c r="G2" t="s">
        <v>37</v>
      </c>
      <c r="H2">
        <v>1</v>
      </c>
      <c r="I2" s="1">
        <v>16000</v>
      </c>
      <c r="J2" s="2">
        <v>45429</v>
      </c>
      <c r="K2" t="s">
        <v>38</v>
      </c>
      <c r="L2" t="s">
        <v>36</v>
      </c>
      <c r="M2" s="1">
        <v>23000</v>
      </c>
      <c r="N2">
        <v>5699</v>
      </c>
      <c r="O2" t="s">
        <v>39</v>
      </c>
    </row>
    <row r="3" spans="1:37" x14ac:dyDescent="0.3">
      <c r="A3">
        <v>5217</v>
      </c>
      <c r="B3" s="1">
        <v>219603</v>
      </c>
      <c r="C3" t="s">
        <v>993</v>
      </c>
      <c r="D3" s="1">
        <v>24947</v>
      </c>
      <c r="E3" s="1">
        <v>24093</v>
      </c>
      <c r="G3" t="s">
        <v>994</v>
      </c>
      <c r="K3" t="s">
        <v>38</v>
      </c>
      <c r="L3" t="s">
        <v>52</v>
      </c>
      <c r="M3" s="1">
        <v>100000</v>
      </c>
      <c r="N3">
        <v>5217</v>
      </c>
      <c r="O3" t="s">
        <v>995</v>
      </c>
      <c r="P3" t="s">
        <v>996</v>
      </c>
      <c r="Q3" s="1">
        <v>268006</v>
      </c>
      <c r="R3">
        <v>54</v>
      </c>
    </row>
    <row r="4" spans="1:37" x14ac:dyDescent="0.3">
      <c r="A4">
        <v>5213</v>
      </c>
      <c r="B4" s="1">
        <v>52100</v>
      </c>
      <c r="C4" t="s">
        <v>997</v>
      </c>
      <c r="D4" s="1">
        <v>8716</v>
      </c>
      <c r="E4" s="1">
        <v>6030</v>
      </c>
      <c r="G4" t="s">
        <v>655</v>
      </c>
      <c r="K4" t="s">
        <v>38</v>
      </c>
      <c r="L4" t="s">
        <v>42</v>
      </c>
      <c r="M4" s="1">
        <v>30000</v>
      </c>
      <c r="N4">
        <v>5213</v>
      </c>
      <c r="O4" t="s">
        <v>998</v>
      </c>
      <c r="P4" t="s">
        <v>515</v>
      </c>
      <c r="R4">
        <v>33</v>
      </c>
      <c r="S4" s="1">
        <v>42954</v>
      </c>
    </row>
    <row r="5" spans="1:37" x14ac:dyDescent="0.3">
      <c r="A5">
        <v>5230</v>
      </c>
      <c r="B5" s="1">
        <v>25000</v>
      </c>
      <c r="C5" t="s">
        <v>999</v>
      </c>
      <c r="D5" s="1">
        <v>5232</v>
      </c>
      <c r="E5" t="s">
        <v>36</v>
      </c>
      <c r="G5" t="s">
        <v>1000</v>
      </c>
      <c r="H5">
        <v>1</v>
      </c>
      <c r="K5" t="s">
        <v>57</v>
      </c>
      <c r="L5" t="s">
        <v>42</v>
      </c>
      <c r="M5" s="1">
        <v>10000</v>
      </c>
      <c r="N5">
        <v>5230</v>
      </c>
      <c r="O5" t="s">
        <v>1001</v>
      </c>
      <c r="T5" s="1">
        <v>11627</v>
      </c>
      <c r="U5">
        <v>30</v>
      </c>
      <c r="V5" s="2">
        <v>56059</v>
      </c>
    </row>
    <row r="6" spans="1:37" x14ac:dyDescent="0.3">
      <c r="A6">
        <v>5226</v>
      </c>
      <c r="B6" s="1">
        <v>52000</v>
      </c>
      <c r="C6" t="s">
        <v>1002</v>
      </c>
      <c r="D6" s="1">
        <v>4214</v>
      </c>
      <c r="E6" s="1">
        <v>3957</v>
      </c>
      <c r="G6" t="s">
        <v>1003</v>
      </c>
      <c r="K6" t="s">
        <v>38</v>
      </c>
      <c r="L6" t="s">
        <v>42</v>
      </c>
      <c r="M6" s="1">
        <v>10000</v>
      </c>
      <c r="N6">
        <v>5226</v>
      </c>
      <c r="O6" t="s">
        <v>1004</v>
      </c>
      <c r="P6" t="s">
        <v>705</v>
      </c>
      <c r="R6">
        <v>80</v>
      </c>
      <c r="W6" s="1">
        <v>110421</v>
      </c>
    </row>
    <row r="7" spans="1:37" x14ac:dyDescent="0.3">
      <c r="A7">
        <v>5219</v>
      </c>
      <c r="B7" s="1">
        <v>21000</v>
      </c>
      <c r="C7" t="s">
        <v>1005</v>
      </c>
      <c r="D7" s="1">
        <v>2421</v>
      </c>
      <c r="E7" s="1">
        <v>2068</v>
      </c>
      <c r="G7" t="s">
        <v>1006</v>
      </c>
      <c r="K7" t="s">
        <v>57</v>
      </c>
      <c r="L7" t="s">
        <v>42</v>
      </c>
      <c r="M7" s="1">
        <v>10000</v>
      </c>
      <c r="N7">
        <v>5219</v>
      </c>
      <c r="O7" t="s">
        <v>955</v>
      </c>
      <c r="P7" t="s">
        <v>323</v>
      </c>
      <c r="R7">
        <v>6</v>
      </c>
      <c r="U7">
        <v>30</v>
      </c>
      <c r="V7" s="2">
        <v>56057</v>
      </c>
      <c r="X7" s="1">
        <v>15183</v>
      </c>
    </row>
    <row r="8" spans="1:37" x14ac:dyDescent="0.3">
      <c r="A8">
        <v>4652</v>
      </c>
      <c r="B8" s="1">
        <v>4701</v>
      </c>
      <c r="C8" t="s">
        <v>440</v>
      </c>
      <c r="D8" s="1">
        <v>1186</v>
      </c>
      <c r="E8" s="1">
        <v>1038</v>
      </c>
      <c r="G8" t="s">
        <v>1007</v>
      </c>
      <c r="I8" s="1">
        <v>3841</v>
      </c>
      <c r="J8" s="2">
        <v>44689</v>
      </c>
      <c r="K8" t="s">
        <v>114</v>
      </c>
      <c r="L8" t="s">
        <v>47</v>
      </c>
      <c r="M8" s="1">
        <v>1420</v>
      </c>
      <c r="N8">
        <v>4652</v>
      </c>
      <c r="O8" t="s">
        <v>1008</v>
      </c>
      <c r="Q8" s="1">
        <v>4778</v>
      </c>
      <c r="R8">
        <v>7</v>
      </c>
      <c r="U8">
        <v>8.8800000000000008</v>
      </c>
      <c r="V8" s="2">
        <v>48342</v>
      </c>
    </row>
    <row r="9" spans="1:37" x14ac:dyDescent="0.3">
      <c r="A9">
        <v>5161</v>
      </c>
      <c r="B9" s="1">
        <v>85000</v>
      </c>
      <c r="C9" t="s">
        <v>1009</v>
      </c>
      <c r="D9" s="1">
        <v>17267</v>
      </c>
      <c r="E9" t="s">
        <v>36</v>
      </c>
      <c r="G9" t="s">
        <v>1010</v>
      </c>
      <c r="K9" t="s">
        <v>38</v>
      </c>
      <c r="L9" t="s">
        <v>42</v>
      </c>
      <c r="M9" s="1">
        <v>40000</v>
      </c>
      <c r="N9">
        <v>5161</v>
      </c>
      <c r="O9" t="s">
        <v>1011</v>
      </c>
      <c r="P9" t="s">
        <v>70</v>
      </c>
      <c r="R9">
        <v>14</v>
      </c>
      <c r="Y9" s="1">
        <v>28242</v>
      </c>
    </row>
    <row r="10" spans="1:37" x14ac:dyDescent="0.3">
      <c r="A10">
        <v>4230</v>
      </c>
      <c r="B10" s="1">
        <v>82000</v>
      </c>
      <c r="C10" t="s">
        <v>1012</v>
      </c>
      <c r="D10" s="1">
        <v>15714</v>
      </c>
      <c r="E10" s="1">
        <v>9199</v>
      </c>
      <c r="G10" t="s">
        <v>437</v>
      </c>
      <c r="I10" s="1">
        <v>50000</v>
      </c>
      <c r="J10" s="2">
        <v>44432</v>
      </c>
      <c r="K10" t="s">
        <v>38</v>
      </c>
      <c r="L10" t="s">
        <v>42</v>
      </c>
      <c r="M10" s="1">
        <v>4984</v>
      </c>
      <c r="N10">
        <v>4230</v>
      </c>
      <c r="O10" t="s">
        <v>1013</v>
      </c>
      <c r="P10" t="s">
        <v>1014</v>
      </c>
      <c r="R10">
        <v>58</v>
      </c>
      <c r="Z10" s="1">
        <v>52752</v>
      </c>
    </row>
    <row r="11" spans="1:37" x14ac:dyDescent="0.3">
      <c r="A11">
        <v>4157</v>
      </c>
      <c r="B11" s="1">
        <v>15100</v>
      </c>
      <c r="C11" t="s">
        <v>71</v>
      </c>
      <c r="D11" s="1">
        <v>1949</v>
      </c>
      <c r="E11" s="1">
        <v>2144</v>
      </c>
      <c r="G11" t="s">
        <v>1015</v>
      </c>
      <c r="K11" t="s">
        <v>57</v>
      </c>
      <c r="L11" t="s">
        <v>36</v>
      </c>
      <c r="M11" s="1">
        <v>5000</v>
      </c>
      <c r="N11">
        <v>4157</v>
      </c>
      <c r="P11" t="s">
        <v>1016</v>
      </c>
      <c r="R11">
        <v>50</v>
      </c>
      <c r="U11">
        <v>30</v>
      </c>
      <c r="V11" s="2">
        <v>56056</v>
      </c>
      <c r="AA11" s="1">
        <v>29443</v>
      </c>
    </row>
    <row r="12" spans="1:37" x14ac:dyDescent="0.3">
      <c r="A12">
        <v>4245</v>
      </c>
      <c r="B12" s="1">
        <v>15501</v>
      </c>
      <c r="C12" t="s">
        <v>1017</v>
      </c>
      <c r="D12" s="1">
        <v>2498</v>
      </c>
      <c r="E12" s="1">
        <v>2850</v>
      </c>
      <c r="G12" t="s">
        <v>1018</v>
      </c>
      <c r="I12" s="1">
        <v>20000</v>
      </c>
      <c r="J12" s="2">
        <v>44461</v>
      </c>
      <c r="K12" t="s">
        <v>38</v>
      </c>
      <c r="L12" t="s">
        <v>42</v>
      </c>
      <c r="M12" s="1">
        <v>6000</v>
      </c>
      <c r="N12">
        <v>4245</v>
      </c>
      <c r="O12" t="s">
        <v>1019</v>
      </c>
      <c r="P12" t="s">
        <v>690</v>
      </c>
      <c r="R12">
        <v>31</v>
      </c>
      <c r="AB12" s="1">
        <v>10633</v>
      </c>
    </row>
    <row r="13" spans="1:37" x14ac:dyDescent="0.3">
      <c r="A13">
        <v>4931</v>
      </c>
      <c r="B13" s="1">
        <v>24000</v>
      </c>
      <c r="C13" t="s">
        <v>132</v>
      </c>
      <c r="D13" s="1">
        <v>2441</v>
      </c>
      <c r="E13" s="1">
        <v>2541</v>
      </c>
      <c r="G13" t="s">
        <v>1020</v>
      </c>
      <c r="H13">
        <v>1</v>
      </c>
      <c r="I13" s="1">
        <v>17000</v>
      </c>
      <c r="J13" s="2">
        <v>44805</v>
      </c>
      <c r="K13" t="s">
        <v>38</v>
      </c>
      <c r="L13" t="s">
        <v>42</v>
      </c>
      <c r="M13" s="1">
        <v>20000</v>
      </c>
      <c r="N13">
        <v>4931</v>
      </c>
      <c r="O13" t="s">
        <v>1021</v>
      </c>
      <c r="P13" t="s">
        <v>479</v>
      </c>
      <c r="AB13" s="1">
        <v>13785</v>
      </c>
    </row>
    <row r="14" spans="1:37" x14ac:dyDescent="0.3">
      <c r="A14">
        <v>4994</v>
      </c>
      <c r="B14" s="1">
        <v>11407</v>
      </c>
      <c r="C14" t="s">
        <v>1022</v>
      </c>
      <c r="D14" s="1">
        <v>4346</v>
      </c>
      <c r="E14" s="1">
        <v>3182</v>
      </c>
      <c r="G14" t="s">
        <v>1023</v>
      </c>
      <c r="H14">
        <v>1</v>
      </c>
      <c r="I14" s="1">
        <v>8211</v>
      </c>
      <c r="J14" s="2">
        <v>44935</v>
      </c>
      <c r="K14" t="s">
        <v>114</v>
      </c>
      <c r="L14" t="s">
        <v>42</v>
      </c>
      <c r="M14" s="1">
        <v>2335</v>
      </c>
      <c r="N14">
        <v>4994</v>
      </c>
      <c r="O14" t="s">
        <v>1024</v>
      </c>
      <c r="U14">
        <v>9.56</v>
      </c>
      <c r="V14" s="2">
        <v>48588</v>
      </c>
      <c r="AC14" s="1">
        <v>10067</v>
      </c>
    </row>
    <row r="15" spans="1:37" x14ac:dyDescent="0.3">
      <c r="A15">
        <v>5212</v>
      </c>
      <c r="B15" s="1">
        <v>8250</v>
      </c>
      <c r="C15" t="s">
        <v>1025</v>
      </c>
      <c r="D15" s="1">
        <v>1200</v>
      </c>
      <c r="E15" s="1">
        <v>1436</v>
      </c>
      <c r="G15" t="s">
        <v>1026</v>
      </c>
      <c r="K15" t="s">
        <v>57</v>
      </c>
      <c r="L15" t="s">
        <v>47</v>
      </c>
      <c r="M15" s="1">
        <v>3000</v>
      </c>
      <c r="N15">
        <v>5212</v>
      </c>
      <c r="O15" t="s">
        <v>667</v>
      </c>
      <c r="P15" t="s">
        <v>1027</v>
      </c>
      <c r="R15">
        <v>110</v>
      </c>
      <c r="U15">
        <v>30</v>
      </c>
      <c r="V15" s="2">
        <v>56052</v>
      </c>
      <c r="AD15" s="1">
        <v>15954</v>
      </c>
    </row>
    <row r="16" spans="1:37" x14ac:dyDescent="0.3">
      <c r="A16">
        <v>5201</v>
      </c>
      <c r="B16" s="1">
        <v>4520</v>
      </c>
      <c r="C16" t="s">
        <v>1028</v>
      </c>
      <c r="D16" s="1">
        <v>1089</v>
      </c>
      <c r="E16" s="1">
        <v>1290</v>
      </c>
      <c r="G16" t="s">
        <v>1029</v>
      </c>
      <c r="I16" s="1">
        <v>4520</v>
      </c>
      <c r="J16" s="2">
        <v>45084</v>
      </c>
      <c r="K16" t="s">
        <v>114</v>
      </c>
      <c r="L16" t="s">
        <v>47</v>
      </c>
      <c r="M16" s="1">
        <v>2260</v>
      </c>
      <c r="N16">
        <v>5201</v>
      </c>
      <c r="O16" t="s">
        <v>1030</v>
      </c>
      <c r="P16" t="s">
        <v>111</v>
      </c>
      <c r="R16">
        <v>15</v>
      </c>
      <c r="U16">
        <v>9.9700000000000006</v>
      </c>
      <c r="V16" s="2">
        <v>48737</v>
      </c>
      <c r="AC16" s="1">
        <v>6031</v>
      </c>
    </row>
    <row r="17" spans="1:33" x14ac:dyDescent="0.3">
      <c r="A17">
        <v>5203</v>
      </c>
      <c r="B17" s="1">
        <v>25000</v>
      </c>
      <c r="C17" t="s">
        <v>1005</v>
      </c>
      <c r="D17" s="1">
        <v>2883</v>
      </c>
      <c r="E17" s="1">
        <v>2380</v>
      </c>
      <c r="G17" t="s">
        <v>1031</v>
      </c>
      <c r="K17" t="s">
        <v>57</v>
      </c>
      <c r="L17" t="s">
        <v>42</v>
      </c>
      <c r="M17" s="1">
        <v>13000</v>
      </c>
      <c r="N17">
        <v>5203</v>
      </c>
      <c r="O17" t="s">
        <v>1032</v>
      </c>
      <c r="P17" t="s">
        <v>165</v>
      </c>
      <c r="R17">
        <v>3</v>
      </c>
      <c r="U17">
        <v>30</v>
      </c>
      <c r="V17" s="2">
        <v>56050</v>
      </c>
      <c r="AE17" s="1">
        <v>33199</v>
      </c>
    </row>
    <row r="18" spans="1:33" x14ac:dyDescent="0.3">
      <c r="A18">
        <v>4584</v>
      </c>
      <c r="B18" s="1">
        <v>850000</v>
      </c>
      <c r="C18" t="s">
        <v>1033</v>
      </c>
      <c r="D18" s="1">
        <v>105451</v>
      </c>
      <c r="E18" s="1">
        <v>102070</v>
      </c>
      <c r="G18" t="s">
        <v>1034</v>
      </c>
      <c r="I18" s="1">
        <v>730000</v>
      </c>
      <c r="J18" s="2">
        <v>44635</v>
      </c>
      <c r="K18" t="s">
        <v>38</v>
      </c>
      <c r="L18" t="s">
        <v>52</v>
      </c>
      <c r="M18" s="1">
        <v>90630</v>
      </c>
      <c r="N18">
        <v>4584</v>
      </c>
      <c r="O18" t="s">
        <v>1035</v>
      </c>
      <c r="P18" t="s">
        <v>656</v>
      </c>
      <c r="R18">
        <v>67</v>
      </c>
      <c r="S18" s="1">
        <v>686123</v>
      </c>
    </row>
    <row r="19" spans="1:33" x14ac:dyDescent="0.3">
      <c r="A19">
        <v>5200</v>
      </c>
      <c r="B19" s="1">
        <v>97000</v>
      </c>
      <c r="C19" t="s">
        <v>1036</v>
      </c>
      <c r="D19" s="1">
        <v>10100</v>
      </c>
      <c r="E19" s="1">
        <v>7821</v>
      </c>
      <c r="G19" t="s">
        <v>1037</v>
      </c>
      <c r="K19" t="s">
        <v>38</v>
      </c>
      <c r="L19" t="s">
        <v>42</v>
      </c>
      <c r="M19" s="1">
        <v>50000</v>
      </c>
      <c r="N19">
        <v>5200</v>
      </c>
      <c r="O19" t="s">
        <v>1038</v>
      </c>
      <c r="P19" t="s">
        <v>1039</v>
      </c>
      <c r="R19">
        <v>3</v>
      </c>
      <c r="AF19" s="1">
        <v>61202</v>
      </c>
    </row>
    <row r="20" spans="1:33" x14ac:dyDescent="0.3">
      <c r="A20">
        <v>5208</v>
      </c>
      <c r="B20" s="1">
        <v>3001</v>
      </c>
      <c r="C20" t="s">
        <v>1040</v>
      </c>
      <c r="D20" s="1">
        <v>1071</v>
      </c>
      <c r="E20" s="1">
        <v>450</v>
      </c>
      <c r="G20" t="s">
        <v>988</v>
      </c>
      <c r="K20" t="s">
        <v>38</v>
      </c>
      <c r="L20" t="s">
        <v>47</v>
      </c>
      <c r="M20" s="1">
        <v>1071</v>
      </c>
      <c r="N20">
        <v>5208</v>
      </c>
      <c r="O20" t="s">
        <v>989</v>
      </c>
      <c r="P20" t="s">
        <v>59</v>
      </c>
      <c r="R20">
        <v>3</v>
      </c>
      <c r="Z20" s="1">
        <v>1812</v>
      </c>
    </row>
    <row r="21" spans="1:33" x14ac:dyDescent="0.3">
      <c r="A21">
        <v>4898</v>
      </c>
      <c r="B21" s="1">
        <v>130000</v>
      </c>
      <c r="C21" t="s">
        <v>1041</v>
      </c>
      <c r="D21" s="1">
        <v>44055</v>
      </c>
      <c r="E21" s="1">
        <v>49114</v>
      </c>
      <c r="G21" t="s">
        <v>1042</v>
      </c>
      <c r="I21" s="1">
        <v>125000</v>
      </c>
      <c r="J21" s="2">
        <v>44858</v>
      </c>
      <c r="K21" t="s">
        <v>114</v>
      </c>
      <c r="L21" t="s">
        <v>36</v>
      </c>
      <c r="M21" s="1">
        <v>130000</v>
      </c>
      <c r="N21">
        <v>4898</v>
      </c>
      <c r="P21" t="s">
        <v>94</v>
      </c>
      <c r="R21">
        <v>5</v>
      </c>
      <c r="U21">
        <v>9.3699999999999992</v>
      </c>
      <c r="V21" s="2">
        <v>48511</v>
      </c>
      <c r="Z21" s="1">
        <v>228557</v>
      </c>
    </row>
    <row r="22" spans="1:33" x14ac:dyDescent="0.3">
      <c r="A22">
        <v>5199</v>
      </c>
      <c r="B22" s="1">
        <v>8000</v>
      </c>
      <c r="C22" t="s">
        <v>1043</v>
      </c>
      <c r="D22" s="1">
        <v>2337</v>
      </c>
      <c r="E22" t="s">
        <v>36</v>
      </c>
      <c r="F22" s="1">
        <v>2447</v>
      </c>
      <c r="G22" t="s">
        <v>1044</v>
      </c>
      <c r="K22" t="s">
        <v>38</v>
      </c>
      <c r="L22" t="s">
        <v>47</v>
      </c>
      <c r="M22" s="1">
        <v>2500</v>
      </c>
      <c r="N22">
        <v>5199</v>
      </c>
      <c r="O22" t="s">
        <v>464</v>
      </c>
      <c r="P22" t="s">
        <v>448</v>
      </c>
      <c r="R22">
        <v>7</v>
      </c>
    </row>
    <row r="23" spans="1:33" x14ac:dyDescent="0.3">
      <c r="A23">
        <v>5189</v>
      </c>
      <c r="B23" s="1">
        <v>10000</v>
      </c>
      <c r="C23" t="s">
        <v>1045</v>
      </c>
      <c r="D23" s="1">
        <v>5683</v>
      </c>
      <c r="E23" s="1">
        <v>1897</v>
      </c>
      <c r="G23" t="s">
        <v>1046</v>
      </c>
      <c r="K23" t="s">
        <v>38</v>
      </c>
      <c r="L23" t="s">
        <v>47</v>
      </c>
      <c r="M23" s="1">
        <v>4000</v>
      </c>
      <c r="N23">
        <v>5189</v>
      </c>
      <c r="O23" t="s">
        <v>150</v>
      </c>
      <c r="P23" t="s">
        <v>1047</v>
      </c>
      <c r="R23">
        <v>4</v>
      </c>
      <c r="AD23" s="1">
        <v>6068</v>
      </c>
    </row>
    <row r="24" spans="1:33" x14ac:dyDescent="0.3">
      <c r="A24">
        <v>5185</v>
      </c>
      <c r="B24" s="1">
        <v>4520</v>
      </c>
      <c r="C24" t="s">
        <v>1028</v>
      </c>
      <c r="D24" s="1">
        <v>1089</v>
      </c>
      <c r="E24" s="1">
        <v>1290</v>
      </c>
      <c r="G24" t="s">
        <v>1029</v>
      </c>
      <c r="K24" t="s">
        <v>114</v>
      </c>
      <c r="L24" t="s">
        <v>47</v>
      </c>
      <c r="M24" s="1">
        <v>3000</v>
      </c>
      <c r="N24">
        <v>5185</v>
      </c>
      <c r="O24" t="s">
        <v>1030</v>
      </c>
      <c r="P24" t="s">
        <v>504</v>
      </c>
      <c r="R24">
        <v>15</v>
      </c>
      <c r="U24">
        <v>10</v>
      </c>
      <c r="V24" s="2">
        <v>48737</v>
      </c>
      <c r="AC24" s="1">
        <v>6031</v>
      </c>
    </row>
    <row r="25" spans="1:33" x14ac:dyDescent="0.3">
      <c r="A25">
        <v>5172</v>
      </c>
      <c r="B25" s="1">
        <v>18000</v>
      </c>
      <c r="C25" t="s">
        <v>440</v>
      </c>
      <c r="D25" s="1">
        <v>4542</v>
      </c>
      <c r="E25" s="1">
        <v>4040</v>
      </c>
      <c r="G25" t="s">
        <v>1048</v>
      </c>
      <c r="K25" t="s">
        <v>38</v>
      </c>
      <c r="L25" t="s">
        <v>42</v>
      </c>
      <c r="M25" s="1">
        <v>8000</v>
      </c>
      <c r="N25">
        <v>5172</v>
      </c>
      <c r="O25" t="s">
        <v>1049</v>
      </c>
      <c r="P25" t="s">
        <v>1050</v>
      </c>
      <c r="R25">
        <v>19</v>
      </c>
      <c r="AC25" s="1">
        <v>12737</v>
      </c>
    </row>
    <row r="26" spans="1:33" x14ac:dyDescent="0.3">
      <c r="A26">
        <v>2817</v>
      </c>
      <c r="B26" s="1">
        <v>3400</v>
      </c>
      <c r="C26" t="s">
        <v>1051</v>
      </c>
      <c r="D26" s="1">
        <v>942</v>
      </c>
      <c r="E26" s="1">
        <v>758</v>
      </c>
      <c r="G26" t="s">
        <v>1052</v>
      </c>
      <c r="I26" s="1">
        <v>7900</v>
      </c>
      <c r="J26" s="2">
        <v>43388</v>
      </c>
      <c r="K26" t="s">
        <v>114</v>
      </c>
      <c r="L26" t="s">
        <v>47</v>
      </c>
      <c r="M26" s="1">
        <v>3382</v>
      </c>
      <c r="N26">
        <v>2817</v>
      </c>
      <c r="O26" t="s">
        <v>612</v>
      </c>
      <c r="P26" t="s">
        <v>1053</v>
      </c>
      <c r="R26">
        <v>25</v>
      </c>
      <c r="U26">
        <v>5.36</v>
      </c>
      <c r="V26" s="2">
        <v>47041</v>
      </c>
      <c r="AA26" s="1">
        <v>41001</v>
      </c>
    </row>
    <row r="27" spans="1:33" x14ac:dyDescent="0.3">
      <c r="A27">
        <v>4888</v>
      </c>
      <c r="B27" s="1">
        <v>13355</v>
      </c>
      <c r="C27" t="s">
        <v>449</v>
      </c>
      <c r="D27" s="1">
        <v>2030</v>
      </c>
      <c r="E27" s="1">
        <v>2089</v>
      </c>
      <c r="G27" t="s">
        <v>1054</v>
      </c>
      <c r="I27" s="1">
        <v>11765</v>
      </c>
      <c r="J27" s="2">
        <v>44862</v>
      </c>
      <c r="K27" t="s">
        <v>114</v>
      </c>
      <c r="L27" t="s">
        <v>47</v>
      </c>
      <c r="M27" s="1">
        <v>10000</v>
      </c>
      <c r="N27">
        <v>4888</v>
      </c>
      <c r="O27" t="s">
        <v>1055</v>
      </c>
      <c r="R27">
        <v>5</v>
      </c>
      <c r="U27">
        <v>9.39</v>
      </c>
      <c r="V27" s="2">
        <v>48515</v>
      </c>
      <c r="AB27" s="1">
        <v>12885</v>
      </c>
    </row>
    <row r="28" spans="1:33" x14ac:dyDescent="0.3">
      <c r="A28">
        <v>5155</v>
      </c>
      <c r="B28" s="1">
        <v>9000</v>
      </c>
      <c r="C28" t="s">
        <v>733</v>
      </c>
      <c r="D28" s="1">
        <v>2617</v>
      </c>
      <c r="E28" s="1">
        <v>1267</v>
      </c>
      <c r="G28" t="s">
        <v>1056</v>
      </c>
      <c r="I28" s="1">
        <v>6500</v>
      </c>
      <c r="J28" s="2">
        <v>45022</v>
      </c>
      <c r="K28" t="s">
        <v>57</v>
      </c>
      <c r="L28" t="s">
        <v>47</v>
      </c>
      <c r="M28" s="1">
        <v>3250</v>
      </c>
      <c r="N28">
        <v>5155</v>
      </c>
      <c r="O28" t="s">
        <v>1057</v>
      </c>
      <c r="P28" t="s">
        <v>111</v>
      </c>
      <c r="R28">
        <v>6</v>
      </c>
      <c r="U28">
        <v>29.83</v>
      </c>
      <c r="V28" s="2">
        <v>55980</v>
      </c>
      <c r="Z28" s="1">
        <v>13079</v>
      </c>
    </row>
    <row r="29" spans="1:33" x14ac:dyDescent="0.3">
      <c r="A29">
        <v>4147</v>
      </c>
      <c r="B29" s="1">
        <v>189000</v>
      </c>
      <c r="C29" t="s">
        <v>1058</v>
      </c>
      <c r="D29" s="1">
        <v>17332</v>
      </c>
      <c r="E29" s="1">
        <v>15090</v>
      </c>
      <c r="G29" t="s">
        <v>1059</v>
      </c>
      <c r="I29" s="1">
        <v>129000</v>
      </c>
      <c r="J29" s="2">
        <v>44265</v>
      </c>
      <c r="K29" t="s">
        <v>38</v>
      </c>
      <c r="L29" t="s">
        <v>36</v>
      </c>
      <c r="M29" s="1">
        <v>13366</v>
      </c>
      <c r="N29">
        <v>4147</v>
      </c>
      <c r="O29" t="s">
        <v>511</v>
      </c>
      <c r="P29" t="s">
        <v>1060</v>
      </c>
      <c r="R29">
        <v>2</v>
      </c>
      <c r="AA29" s="1">
        <v>151015</v>
      </c>
    </row>
    <row r="30" spans="1:33" x14ac:dyDescent="0.3">
      <c r="A30">
        <v>3746</v>
      </c>
      <c r="B30" s="1">
        <v>45001</v>
      </c>
      <c r="C30" t="s">
        <v>787</v>
      </c>
      <c r="D30" s="1">
        <v>5063</v>
      </c>
      <c r="E30" s="1">
        <v>4796</v>
      </c>
      <c r="G30" t="s">
        <v>1061</v>
      </c>
      <c r="I30" s="1">
        <v>29500</v>
      </c>
      <c r="J30" s="2">
        <v>43970</v>
      </c>
      <c r="K30" t="s">
        <v>38</v>
      </c>
      <c r="L30" t="s">
        <v>36</v>
      </c>
      <c r="M30" s="1">
        <v>45000</v>
      </c>
      <c r="N30">
        <v>3746</v>
      </c>
      <c r="O30" t="s">
        <v>1062</v>
      </c>
      <c r="P30" t="s">
        <v>1063</v>
      </c>
      <c r="R30">
        <v>13</v>
      </c>
      <c r="AA30" s="1">
        <v>37902</v>
      </c>
    </row>
    <row r="31" spans="1:33" x14ac:dyDescent="0.3">
      <c r="A31">
        <v>5045</v>
      </c>
      <c r="B31" s="1">
        <v>1045000</v>
      </c>
      <c r="C31" t="s">
        <v>1064</v>
      </c>
      <c r="D31" s="1">
        <v>119130</v>
      </c>
      <c r="E31" s="1">
        <v>93029</v>
      </c>
      <c r="G31" t="s">
        <v>589</v>
      </c>
      <c r="H31">
        <v>1</v>
      </c>
      <c r="K31" t="s">
        <v>38</v>
      </c>
      <c r="L31" t="s">
        <v>36</v>
      </c>
      <c r="M31" s="1">
        <v>750000</v>
      </c>
      <c r="N31">
        <v>5045</v>
      </c>
      <c r="O31" t="s">
        <v>1065</v>
      </c>
      <c r="P31" t="s">
        <v>1066</v>
      </c>
      <c r="AG31" s="1">
        <v>1759824</v>
      </c>
    </row>
    <row r="32" spans="1:33" x14ac:dyDescent="0.3">
      <c r="A32">
        <v>5038</v>
      </c>
      <c r="B32" s="1">
        <v>4250</v>
      </c>
      <c r="C32" t="s">
        <v>1067</v>
      </c>
      <c r="D32" s="1">
        <v>415</v>
      </c>
      <c r="E32" s="1">
        <v>597</v>
      </c>
      <c r="G32" t="s">
        <v>1068</v>
      </c>
      <c r="I32" s="1">
        <v>6100</v>
      </c>
      <c r="J32" s="2">
        <v>44631</v>
      </c>
      <c r="K32" t="s">
        <v>38</v>
      </c>
      <c r="L32" t="s">
        <v>47</v>
      </c>
      <c r="M32" s="1">
        <v>3975</v>
      </c>
      <c r="N32">
        <v>5038</v>
      </c>
      <c r="O32" t="s">
        <v>1069</v>
      </c>
      <c r="P32" t="s">
        <v>1070</v>
      </c>
      <c r="R32">
        <v>16</v>
      </c>
      <c r="AD32" s="1">
        <v>2910</v>
      </c>
    </row>
    <row r="33" spans="1:35" x14ac:dyDescent="0.3">
      <c r="A33">
        <v>4941</v>
      </c>
      <c r="B33" s="1">
        <v>47500</v>
      </c>
      <c r="C33" t="s">
        <v>1071</v>
      </c>
      <c r="D33" s="1">
        <v>4334</v>
      </c>
      <c r="E33" s="1">
        <v>4962</v>
      </c>
      <c r="G33" t="s">
        <v>1072</v>
      </c>
      <c r="K33" t="s">
        <v>38</v>
      </c>
      <c r="L33" t="s">
        <v>42</v>
      </c>
      <c r="M33" s="1">
        <v>20000</v>
      </c>
      <c r="N33">
        <v>4941</v>
      </c>
      <c r="O33" t="s">
        <v>1073</v>
      </c>
      <c r="P33" t="s">
        <v>1074</v>
      </c>
      <c r="R33">
        <v>12</v>
      </c>
      <c r="Z33" s="1">
        <v>55378</v>
      </c>
    </row>
    <row r="34" spans="1:35" x14ac:dyDescent="0.3">
      <c r="A34">
        <v>3688</v>
      </c>
      <c r="B34" s="1">
        <v>23001</v>
      </c>
      <c r="C34" t="s">
        <v>1075</v>
      </c>
      <c r="D34" s="1">
        <v>2186</v>
      </c>
      <c r="E34" s="1">
        <v>2596</v>
      </c>
      <c r="G34" t="s">
        <v>1076</v>
      </c>
      <c r="I34" s="1">
        <v>16862</v>
      </c>
      <c r="J34" s="2">
        <v>43927</v>
      </c>
      <c r="K34" t="s">
        <v>38</v>
      </c>
      <c r="L34" t="s">
        <v>42</v>
      </c>
      <c r="M34" s="1">
        <v>23000</v>
      </c>
      <c r="N34">
        <v>3688</v>
      </c>
      <c r="O34" t="s">
        <v>1077</v>
      </c>
      <c r="P34" t="s">
        <v>897</v>
      </c>
      <c r="R34">
        <v>106</v>
      </c>
      <c r="AH34" s="1">
        <v>59657</v>
      </c>
    </row>
    <row r="35" spans="1:35" x14ac:dyDescent="0.3">
      <c r="A35">
        <v>5166</v>
      </c>
      <c r="B35" s="1">
        <v>150000</v>
      </c>
      <c r="C35" t="s">
        <v>1078</v>
      </c>
      <c r="D35" s="1">
        <v>14430</v>
      </c>
      <c r="E35" s="1">
        <v>12459</v>
      </c>
      <c r="G35" t="s">
        <v>1079</v>
      </c>
      <c r="K35" t="s">
        <v>38</v>
      </c>
      <c r="L35" t="s">
        <v>52</v>
      </c>
      <c r="M35" s="1">
        <v>100000</v>
      </c>
      <c r="N35">
        <v>5166</v>
      </c>
      <c r="O35" t="s">
        <v>1080</v>
      </c>
      <c r="P35" t="s">
        <v>1081</v>
      </c>
      <c r="Q35" s="1">
        <v>80965</v>
      </c>
      <c r="R35">
        <v>3</v>
      </c>
    </row>
    <row r="36" spans="1:35" x14ac:dyDescent="0.3">
      <c r="A36">
        <v>5135</v>
      </c>
      <c r="B36" s="1">
        <v>157800</v>
      </c>
      <c r="C36" t="s">
        <v>1082</v>
      </c>
      <c r="D36" s="1">
        <v>20902</v>
      </c>
      <c r="E36" s="1">
        <v>20650</v>
      </c>
      <c r="G36" t="s">
        <v>1083</v>
      </c>
      <c r="K36" t="s">
        <v>38</v>
      </c>
      <c r="L36" t="s">
        <v>52</v>
      </c>
      <c r="M36" s="1">
        <v>110000</v>
      </c>
      <c r="N36">
        <v>5135</v>
      </c>
      <c r="O36" t="s">
        <v>1084</v>
      </c>
      <c r="P36" t="s">
        <v>827</v>
      </c>
      <c r="R36">
        <v>2</v>
      </c>
      <c r="AC36" s="1">
        <v>70012</v>
      </c>
    </row>
    <row r="37" spans="1:35" x14ac:dyDescent="0.3">
      <c r="A37">
        <v>5017</v>
      </c>
      <c r="B37" s="1">
        <v>7750</v>
      </c>
      <c r="C37" t="s">
        <v>1085</v>
      </c>
      <c r="D37" s="1">
        <v>1068</v>
      </c>
      <c r="E37" s="1">
        <v>911</v>
      </c>
      <c r="G37" t="s">
        <v>1086</v>
      </c>
      <c r="H37">
        <v>1</v>
      </c>
      <c r="I37" s="1">
        <v>6001</v>
      </c>
      <c r="J37" s="2">
        <v>44928</v>
      </c>
      <c r="K37" t="s">
        <v>57</v>
      </c>
      <c r="L37" t="s">
        <v>47</v>
      </c>
      <c r="M37" s="1">
        <v>7000</v>
      </c>
      <c r="N37">
        <v>5017</v>
      </c>
      <c r="O37" t="s">
        <v>1087</v>
      </c>
      <c r="P37" t="s">
        <v>664</v>
      </c>
      <c r="U37">
        <v>29.61</v>
      </c>
      <c r="V37" s="2">
        <v>55886</v>
      </c>
      <c r="AI37" s="1">
        <v>4125</v>
      </c>
    </row>
    <row r="38" spans="1:35" x14ac:dyDescent="0.3">
      <c r="A38">
        <v>3896</v>
      </c>
      <c r="B38" s="1">
        <v>71400</v>
      </c>
      <c r="C38" t="s">
        <v>1088</v>
      </c>
      <c r="D38" s="1">
        <v>19432</v>
      </c>
      <c r="E38" s="1">
        <v>20441</v>
      </c>
      <c r="G38" t="s">
        <v>1089</v>
      </c>
      <c r="I38" s="1">
        <v>117900</v>
      </c>
      <c r="J38" s="2">
        <v>43441</v>
      </c>
      <c r="K38" t="s">
        <v>114</v>
      </c>
      <c r="L38" t="s">
        <v>42</v>
      </c>
      <c r="M38" s="1">
        <v>34780</v>
      </c>
      <c r="N38">
        <v>3896</v>
      </c>
      <c r="O38" t="s">
        <v>1090</v>
      </c>
      <c r="P38" t="s">
        <v>479</v>
      </c>
      <c r="R38">
        <v>7</v>
      </c>
      <c r="U38">
        <v>5.54</v>
      </c>
      <c r="V38" s="2">
        <v>47094</v>
      </c>
      <c r="AI38" s="1">
        <v>151469</v>
      </c>
    </row>
    <row r="39" spans="1:35" x14ac:dyDescent="0.3">
      <c r="A39">
        <v>4932</v>
      </c>
      <c r="B39" s="1">
        <v>5600</v>
      </c>
      <c r="C39" t="s">
        <v>1091</v>
      </c>
      <c r="D39" s="1">
        <v>1143</v>
      </c>
      <c r="E39" s="1">
        <v>1040</v>
      </c>
      <c r="G39" t="s">
        <v>1092</v>
      </c>
      <c r="I39" s="1">
        <v>4500</v>
      </c>
      <c r="J39" s="2">
        <v>44882</v>
      </c>
      <c r="K39" t="s">
        <v>114</v>
      </c>
      <c r="L39" t="s">
        <v>36</v>
      </c>
      <c r="M39" s="1">
        <v>5400</v>
      </c>
      <c r="N39">
        <v>4932</v>
      </c>
      <c r="O39" t="s">
        <v>1093</v>
      </c>
      <c r="P39" t="s">
        <v>94</v>
      </c>
      <c r="R39">
        <v>87</v>
      </c>
      <c r="U39">
        <v>9.48</v>
      </c>
      <c r="V39" s="2">
        <v>48535</v>
      </c>
      <c r="AC39" s="1">
        <v>6686</v>
      </c>
    </row>
    <row r="40" spans="1:35" x14ac:dyDescent="0.3">
      <c r="A40">
        <v>4056</v>
      </c>
      <c r="B40" s="1">
        <v>18000</v>
      </c>
      <c r="C40" t="s">
        <v>1094</v>
      </c>
      <c r="D40" s="1">
        <v>1247</v>
      </c>
      <c r="E40" s="1">
        <v>1296</v>
      </c>
      <c r="G40" t="s">
        <v>1095</v>
      </c>
      <c r="I40" s="1">
        <v>15000</v>
      </c>
      <c r="J40" s="2">
        <v>44212</v>
      </c>
      <c r="K40" t="s">
        <v>38</v>
      </c>
      <c r="L40" t="s">
        <v>47</v>
      </c>
      <c r="M40" s="1">
        <v>7202</v>
      </c>
      <c r="N40">
        <v>4056</v>
      </c>
      <c r="O40" t="s">
        <v>1096</v>
      </c>
      <c r="P40" t="s">
        <v>1097</v>
      </c>
      <c r="R40">
        <v>8</v>
      </c>
      <c r="Z40" s="1">
        <v>8629</v>
      </c>
    </row>
    <row r="41" spans="1:35" x14ac:dyDescent="0.3">
      <c r="A41">
        <v>4741</v>
      </c>
      <c r="B41" s="1">
        <v>10350</v>
      </c>
      <c r="C41" t="s">
        <v>1098</v>
      </c>
      <c r="D41" s="1">
        <v>1339</v>
      </c>
      <c r="E41" s="1">
        <v>1190</v>
      </c>
      <c r="G41" t="s">
        <v>1099</v>
      </c>
      <c r="I41" s="1">
        <v>5675</v>
      </c>
      <c r="J41" s="2">
        <v>44755</v>
      </c>
      <c r="K41" t="s">
        <v>38</v>
      </c>
      <c r="L41" t="s">
        <v>47</v>
      </c>
      <c r="M41" s="1">
        <v>9000</v>
      </c>
      <c r="N41">
        <v>4741</v>
      </c>
      <c r="O41" t="s">
        <v>1100</v>
      </c>
      <c r="P41" t="s">
        <v>349</v>
      </c>
      <c r="R41">
        <v>30</v>
      </c>
      <c r="AG41" s="1">
        <v>15916</v>
      </c>
    </row>
    <row r="42" spans="1:35" x14ac:dyDescent="0.3">
      <c r="A42">
        <v>5124</v>
      </c>
      <c r="B42" s="1">
        <v>26500</v>
      </c>
      <c r="C42" t="s">
        <v>1101</v>
      </c>
      <c r="D42" s="1">
        <v>4074</v>
      </c>
      <c r="E42" s="1">
        <v>4320</v>
      </c>
      <c r="G42" t="s">
        <v>1102</v>
      </c>
      <c r="I42" s="1">
        <v>17500</v>
      </c>
      <c r="J42" s="2">
        <v>44796</v>
      </c>
      <c r="K42" t="s">
        <v>38</v>
      </c>
      <c r="L42" t="s">
        <v>36</v>
      </c>
      <c r="M42" s="1">
        <v>26000</v>
      </c>
      <c r="N42">
        <v>5124</v>
      </c>
      <c r="P42" t="s">
        <v>383</v>
      </c>
      <c r="R42">
        <v>97</v>
      </c>
      <c r="AC42" s="1">
        <v>15930</v>
      </c>
    </row>
    <row r="43" spans="1:35" x14ac:dyDescent="0.3">
      <c r="A43">
        <v>5114</v>
      </c>
      <c r="B43" s="1">
        <v>133000</v>
      </c>
      <c r="C43" t="s">
        <v>1103</v>
      </c>
      <c r="D43" s="1">
        <v>14011</v>
      </c>
      <c r="E43" s="1">
        <v>12456</v>
      </c>
      <c r="G43" t="s">
        <v>1104</v>
      </c>
      <c r="K43" t="s">
        <v>38</v>
      </c>
      <c r="L43" t="s">
        <v>52</v>
      </c>
      <c r="M43" s="1">
        <v>65000</v>
      </c>
      <c r="N43">
        <v>5114</v>
      </c>
      <c r="O43" t="s">
        <v>1105</v>
      </c>
      <c r="P43" t="s">
        <v>696</v>
      </c>
      <c r="R43">
        <v>40</v>
      </c>
      <c r="AC43" s="1">
        <v>51714</v>
      </c>
    </row>
    <row r="44" spans="1:35" x14ac:dyDescent="0.3">
      <c r="A44">
        <v>4392</v>
      </c>
      <c r="B44" s="1">
        <v>9989</v>
      </c>
      <c r="C44" t="s">
        <v>1106</v>
      </c>
      <c r="D44" s="1">
        <v>1145</v>
      </c>
      <c r="E44" s="1">
        <v>1376</v>
      </c>
      <c r="G44" t="s">
        <v>1107</v>
      </c>
      <c r="I44" s="1">
        <v>13900</v>
      </c>
      <c r="J44" s="2">
        <v>44526</v>
      </c>
      <c r="K44" t="s">
        <v>38</v>
      </c>
      <c r="L44" t="s">
        <v>47</v>
      </c>
      <c r="M44" s="1">
        <v>9900</v>
      </c>
      <c r="N44">
        <v>4392</v>
      </c>
      <c r="O44" t="s">
        <v>1108</v>
      </c>
      <c r="P44" t="s">
        <v>229</v>
      </c>
      <c r="R44">
        <v>50</v>
      </c>
      <c r="AB44" s="1">
        <v>4902</v>
      </c>
    </row>
    <row r="45" spans="1:35" x14ac:dyDescent="0.3">
      <c r="A45">
        <v>4323</v>
      </c>
      <c r="B45" s="1">
        <v>15388</v>
      </c>
      <c r="C45" t="s">
        <v>838</v>
      </c>
      <c r="D45" s="1">
        <v>1552</v>
      </c>
      <c r="E45" s="1">
        <v>1888</v>
      </c>
      <c r="G45" t="s">
        <v>1109</v>
      </c>
      <c r="I45" s="1">
        <v>17500</v>
      </c>
      <c r="J45" s="2">
        <v>44431</v>
      </c>
      <c r="K45" t="s">
        <v>38</v>
      </c>
      <c r="L45" t="s">
        <v>42</v>
      </c>
      <c r="M45" s="1">
        <v>4000</v>
      </c>
      <c r="N45">
        <v>4323</v>
      </c>
      <c r="O45" t="s">
        <v>1110</v>
      </c>
      <c r="P45" t="s">
        <v>139</v>
      </c>
      <c r="R45">
        <v>6</v>
      </c>
      <c r="Z45" s="1">
        <v>18719</v>
      </c>
    </row>
    <row r="46" spans="1:35" x14ac:dyDescent="0.3">
      <c r="A46">
        <v>5122</v>
      </c>
      <c r="B46" s="1">
        <v>5949</v>
      </c>
      <c r="C46" t="s">
        <v>1111</v>
      </c>
      <c r="D46" s="1">
        <v>597</v>
      </c>
      <c r="E46" s="1">
        <v>848</v>
      </c>
      <c r="G46" t="s">
        <v>182</v>
      </c>
      <c r="I46" s="1">
        <v>7075</v>
      </c>
      <c r="J46" s="2">
        <v>44665</v>
      </c>
      <c r="K46" t="s">
        <v>38</v>
      </c>
      <c r="L46" t="s">
        <v>47</v>
      </c>
      <c r="M46" s="1">
        <v>5949</v>
      </c>
      <c r="N46">
        <v>5122</v>
      </c>
      <c r="O46" t="s">
        <v>699</v>
      </c>
      <c r="P46" t="s">
        <v>982</v>
      </c>
      <c r="R46">
        <v>12</v>
      </c>
      <c r="AI46" s="1">
        <v>9489</v>
      </c>
    </row>
    <row r="47" spans="1:35" x14ac:dyDescent="0.3">
      <c r="A47">
        <v>4099</v>
      </c>
      <c r="B47" s="1">
        <v>53000</v>
      </c>
      <c r="C47" t="s">
        <v>1112</v>
      </c>
      <c r="D47" s="1">
        <v>4855</v>
      </c>
      <c r="E47" s="1">
        <v>4947</v>
      </c>
      <c r="G47" t="s">
        <v>385</v>
      </c>
      <c r="I47" s="1">
        <v>53419</v>
      </c>
      <c r="J47" s="2">
        <v>44392</v>
      </c>
      <c r="K47" t="s">
        <v>38</v>
      </c>
      <c r="L47" t="s">
        <v>42</v>
      </c>
      <c r="M47" s="1">
        <v>50000</v>
      </c>
      <c r="N47">
        <v>4099</v>
      </c>
      <c r="O47" t="s">
        <v>1113</v>
      </c>
      <c r="P47" t="s">
        <v>1114</v>
      </c>
      <c r="R47">
        <v>103</v>
      </c>
      <c r="AH47" s="1">
        <v>79489</v>
      </c>
    </row>
    <row r="48" spans="1:35" x14ac:dyDescent="0.3">
      <c r="A48">
        <v>5164</v>
      </c>
      <c r="B48" s="1">
        <v>31000</v>
      </c>
      <c r="C48" t="s">
        <v>1115</v>
      </c>
      <c r="D48" s="1">
        <v>2455</v>
      </c>
      <c r="E48" s="1">
        <v>3938</v>
      </c>
      <c r="G48" t="s">
        <v>1116</v>
      </c>
      <c r="K48" t="s">
        <v>38</v>
      </c>
      <c r="L48" t="s">
        <v>42</v>
      </c>
      <c r="M48" s="1">
        <v>8000</v>
      </c>
      <c r="N48">
        <v>5164</v>
      </c>
      <c r="O48" t="s">
        <v>1117</v>
      </c>
      <c r="P48" t="s">
        <v>1118</v>
      </c>
      <c r="Q48" s="1">
        <v>43424</v>
      </c>
      <c r="R48">
        <v>107</v>
      </c>
    </row>
    <row r="49" spans="1:37" x14ac:dyDescent="0.3">
      <c r="A49">
        <v>4979</v>
      </c>
      <c r="B49" s="1">
        <v>200000</v>
      </c>
      <c r="C49" t="s">
        <v>1119</v>
      </c>
      <c r="D49" s="1">
        <v>37971</v>
      </c>
      <c r="E49" t="s">
        <v>36</v>
      </c>
      <c r="G49" t="s">
        <v>1120</v>
      </c>
      <c r="H49">
        <v>1</v>
      </c>
      <c r="K49" t="s">
        <v>114</v>
      </c>
      <c r="L49" t="s">
        <v>52</v>
      </c>
      <c r="M49" s="1">
        <v>150000</v>
      </c>
      <c r="N49">
        <v>4979</v>
      </c>
      <c r="O49" t="s">
        <v>1121</v>
      </c>
      <c r="P49" t="s">
        <v>482</v>
      </c>
      <c r="U49">
        <v>10</v>
      </c>
      <c r="V49" s="2">
        <v>48712</v>
      </c>
      <c r="Y49" s="1">
        <v>131848</v>
      </c>
    </row>
    <row r="50" spans="1:37" x14ac:dyDescent="0.3">
      <c r="A50">
        <v>5119</v>
      </c>
      <c r="B50" s="1">
        <v>6200</v>
      </c>
      <c r="C50" t="s">
        <v>1122</v>
      </c>
      <c r="D50" s="1">
        <v>603</v>
      </c>
      <c r="E50" s="1">
        <v>847</v>
      </c>
      <c r="G50" t="s">
        <v>424</v>
      </c>
      <c r="I50" s="1">
        <v>5000</v>
      </c>
      <c r="J50" s="2">
        <v>44771</v>
      </c>
      <c r="K50" t="s">
        <v>38</v>
      </c>
      <c r="L50" t="s">
        <v>36</v>
      </c>
      <c r="M50" s="1">
        <v>6000</v>
      </c>
      <c r="N50">
        <v>5119</v>
      </c>
      <c r="P50" t="s">
        <v>78</v>
      </c>
      <c r="R50">
        <v>410</v>
      </c>
      <c r="Z50" s="1">
        <v>3156</v>
      </c>
    </row>
    <row r="51" spans="1:37" x14ac:dyDescent="0.3">
      <c r="A51">
        <v>5102</v>
      </c>
      <c r="B51" s="1">
        <v>20500</v>
      </c>
      <c r="C51" t="s">
        <v>1123</v>
      </c>
      <c r="D51" s="1">
        <v>7611</v>
      </c>
      <c r="E51" t="s">
        <v>36</v>
      </c>
      <c r="G51" t="s">
        <v>959</v>
      </c>
      <c r="K51" t="s">
        <v>57</v>
      </c>
      <c r="L51" t="s">
        <v>42</v>
      </c>
      <c r="M51" s="1">
        <v>15000</v>
      </c>
      <c r="N51">
        <v>5102</v>
      </c>
      <c r="O51" t="s">
        <v>225</v>
      </c>
      <c r="P51" t="s">
        <v>147</v>
      </c>
      <c r="R51">
        <v>2</v>
      </c>
      <c r="T51" s="1">
        <v>12497</v>
      </c>
      <c r="U51">
        <v>30</v>
      </c>
      <c r="V51" s="2">
        <v>56015</v>
      </c>
    </row>
    <row r="52" spans="1:37" x14ac:dyDescent="0.3">
      <c r="A52">
        <v>4686</v>
      </c>
      <c r="B52" s="1">
        <v>330000</v>
      </c>
      <c r="C52" t="s">
        <v>1124</v>
      </c>
      <c r="D52" s="1">
        <v>57594</v>
      </c>
      <c r="E52" s="1">
        <v>28369</v>
      </c>
      <c r="G52" t="s">
        <v>1125</v>
      </c>
      <c r="I52" s="1">
        <v>70400</v>
      </c>
      <c r="J52" s="2">
        <v>44104</v>
      </c>
      <c r="K52" t="s">
        <v>38</v>
      </c>
      <c r="L52" t="s">
        <v>52</v>
      </c>
      <c r="M52" s="1">
        <v>200000</v>
      </c>
      <c r="N52">
        <v>4686</v>
      </c>
      <c r="O52" t="s">
        <v>1126</v>
      </c>
      <c r="P52" t="s">
        <v>1127</v>
      </c>
      <c r="R52">
        <v>4</v>
      </c>
      <c r="Z52" s="1">
        <v>113385</v>
      </c>
    </row>
    <row r="53" spans="1:37" x14ac:dyDescent="0.3">
      <c r="A53">
        <v>5157</v>
      </c>
      <c r="B53" s="1">
        <v>6099</v>
      </c>
      <c r="C53" t="s">
        <v>1128</v>
      </c>
      <c r="D53" s="1">
        <v>5405</v>
      </c>
      <c r="E53" t="s">
        <v>36</v>
      </c>
      <c r="G53" t="s">
        <v>1129</v>
      </c>
      <c r="K53" t="s">
        <v>38</v>
      </c>
      <c r="L53" t="s">
        <v>36</v>
      </c>
      <c r="M53" s="1">
        <v>5000</v>
      </c>
      <c r="N53">
        <v>5157</v>
      </c>
      <c r="O53" t="s">
        <v>1130</v>
      </c>
      <c r="P53" t="s">
        <v>580</v>
      </c>
      <c r="R53">
        <v>2</v>
      </c>
      <c r="T53" s="1">
        <v>6182</v>
      </c>
    </row>
    <row r="54" spans="1:37" x14ac:dyDescent="0.3">
      <c r="A54">
        <v>5126</v>
      </c>
      <c r="B54" s="1">
        <v>7978</v>
      </c>
      <c r="C54" t="s">
        <v>1131</v>
      </c>
      <c r="D54" s="1">
        <v>926</v>
      </c>
      <c r="E54" s="1">
        <v>2409</v>
      </c>
      <c r="G54" t="s">
        <v>1107</v>
      </c>
      <c r="I54" s="1">
        <v>6850</v>
      </c>
      <c r="J54" s="2">
        <v>44774</v>
      </c>
      <c r="K54" t="s">
        <v>38</v>
      </c>
      <c r="L54" t="s">
        <v>47</v>
      </c>
      <c r="M54" s="1">
        <v>6000</v>
      </c>
      <c r="N54">
        <v>5126</v>
      </c>
      <c r="O54" t="s">
        <v>1132</v>
      </c>
      <c r="P54" t="s">
        <v>482</v>
      </c>
      <c r="R54">
        <v>47</v>
      </c>
      <c r="Z54" s="1">
        <v>10980</v>
      </c>
    </row>
    <row r="55" spans="1:37" x14ac:dyDescent="0.3">
      <c r="A55">
        <v>4798</v>
      </c>
      <c r="B55" s="1">
        <v>22500</v>
      </c>
      <c r="C55" t="s">
        <v>1133</v>
      </c>
      <c r="D55" s="1">
        <v>3754</v>
      </c>
      <c r="E55" s="1">
        <v>7247</v>
      </c>
      <c r="G55" t="s">
        <v>1092</v>
      </c>
      <c r="K55" t="s">
        <v>38</v>
      </c>
      <c r="L55" t="s">
        <v>42</v>
      </c>
      <c r="M55" s="1">
        <v>15000</v>
      </c>
      <c r="N55">
        <v>4798</v>
      </c>
      <c r="O55" t="s">
        <v>1134</v>
      </c>
      <c r="P55" t="s">
        <v>890</v>
      </c>
      <c r="R55">
        <v>10</v>
      </c>
      <c r="AC55" s="1">
        <v>26718</v>
      </c>
    </row>
    <row r="56" spans="1:37" x14ac:dyDescent="0.3">
      <c r="A56">
        <v>5080</v>
      </c>
      <c r="B56" s="1">
        <v>94000</v>
      </c>
      <c r="C56" t="s">
        <v>1135</v>
      </c>
      <c r="D56" s="1">
        <v>11032</v>
      </c>
      <c r="E56" s="1">
        <v>18494</v>
      </c>
      <c r="G56" t="s">
        <v>1136</v>
      </c>
      <c r="K56" t="s">
        <v>38</v>
      </c>
      <c r="L56" t="s">
        <v>52</v>
      </c>
      <c r="M56" s="1">
        <v>55000</v>
      </c>
      <c r="N56">
        <v>5080</v>
      </c>
      <c r="O56" t="s">
        <v>1137</v>
      </c>
      <c r="P56" t="s">
        <v>609</v>
      </c>
      <c r="R56">
        <v>99</v>
      </c>
      <c r="AJ56" s="1">
        <v>536495</v>
      </c>
    </row>
    <row r="57" spans="1:37" x14ac:dyDescent="0.3">
      <c r="A57">
        <v>4703</v>
      </c>
      <c r="B57" s="1">
        <v>17100</v>
      </c>
      <c r="C57" t="s">
        <v>1138</v>
      </c>
      <c r="D57" s="1">
        <v>991</v>
      </c>
      <c r="E57" s="1">
        <v>1691</v>
      </c>
      <c r="G57" t="s">
        <v>1139</v>
      </c>
      <c r="H57">
        <v>1</v>
      </c>
      <c r="I57" s="1">
        <v>10500</v>
      </c>
      <c r="J57" s="2">
        <v>44727</v>
      </c>
      <c r="K57" t="s">
        <v>38</v>
      </c>
      <c r="L57" t="s">
        <v>47</v>
      </c>
      <c r="M57" s="1">
        <v>15600</v>
      </c>
      <c r="N57">
        <v>4703</v>
      </c>
      <c r="O57" t="s">
        <v>1140</v>
      </c>
      <c r="P57" t="s">
        <v>1141</v>
      </c>
      <c r="Y57" s="1">
        <v>5074</v>
      </c>
    </row>
    <row r="58" spans="1:37" x14ac:dyDescent="0.3">
      <c r="A58">
        <v>4012</v>
      </c>
      <c r="B58" s="1">
        <v>4805</v>
      </c>
      <c r="C58" t="s">
        <v>1142</v>
      </c>
      <c r="D58" s="1">
        <v>1235</v>
      </c>
      <c r="E58" s="1">
        <v>1193</v>
      </c>
      <c r="G58" t="s">
        <v>1143</v>
      </c>
      <c r="I58" s="1">
        <v>7850</v>
      </c>
      <c r="J58" s="2">
        <v>44358</v>
      </c>
      <c r="K58" t="s">
        <v>114</v>
      </c>
      <c r="L58" t="s">
        <v>47</v>
      </c>
      <c r="N58">
        <v>4012</v>
      </c>
      <c r="O58" t="s">
        <v>951</v>
      </c>
      <c r="P58" t="s">
        <v>705</v>
      </c>
      <c r="R58">
        <v>28</v>
      </c>
      <c r="U58">
        <v>7.77</v>
      </c>
      <c r="V58" s="2">
        <v>47883</v>
      </c>
      <c r="W58" s="1">
        <v>17198</v>
      </c>
    </row>
    <row r="59" spans="1:37" x14ac:dyDescent="0.3">
      <c r="A59">
        <v>5131</v>
      </c>
      <c r="B59" s="1">
        <v>95000</v>
      </c>
      <c r="C59" t="s">
        <v>1144</v>
      </c>
      <c r="D59" s="1">
        <v>9434</v>
      </c>
      <c r="E59" s="1">
        <v>5740</v>
      </c>
      <c r="G59" t="s">
        <v>1145</v>
      </c>
      <c r="K59" t="s">
        <v>38</v>
      </c>
      <c r="L59" t="s">
        <v>42</v>
      </c>
      <c r="M59" s="1">
        <v>50000</v>
      </c>
      <c r="N59">
        <v>5131</v>
      </c>
      <c r="O59" t="s">
        <v>1146</v>
      </c>
      <c r="P59" t="s">
        <v>1066</v>
      </c>
      <c r="R59">
        <v>107</v>
      </c>
      <c r="AB59" s="1">
        <v>28803</v>
      </c>
    </row>
    <row r="60" spans="1:37" x14ac:dyDescent="0.3">
      <c r="A60">
        <v>5140</v>
      </c>
      <c r="B60" s="1">
        <v>35000</v>
      </c>
      <c r="C60" t="s">
        <v>1147</v>
      </c>
      <c r="D60" s="1">
        <v>2245</v>
      </c>
      <c r="E60" s="1">
        <v>2468</v>
      </c>
      <c r="G60" t="s">
        <v>1148</v>
      </c>
      <c r="K60" t="s">
        <v>38</v>
      </c>
      <c r="L60" t="s">
        <v>42</v>
      </c>
      <c r="M60" s="1">
        <v>15000</v>
      </c>
      <c r="N60">
        <v>5140</v>
      </c>
      <c r="O60" t="s">
        <v>1149</v>
      </c>
      <c r="P60" t="s">
        <v>576</v>
      </c>
      <c r="R60">
        <v>124</v>
      </c>
      <c r="AG60" s="1">
        <v>20598</v>
      </c>
    </row>
    <row r="61" spans="1:37" x14ac:dyDescent="0.3">
      <c r="A61">
        <v>4393</v>
      </c>
      <c r="B61" s="1">
        <v>214500</v>
      </c>
      <c r="C61" t="s">
        <v>1082</v>
      </c>
      <c r="D61" s="1">
        <v>28405</v>
      </c>
      <c r="E61" s="1">
        <v>16558</v>
      </c>
      <c r="G61" t="s">
        <v>1150</v>
      </c>
      <c r="I61" s="1">
        <v>85000</v>
      </c>
      <c r="J61" s="2">
        <v>44482</v>
      </c>
      <c r="K61" t="s">
        <v>38</v>
      </c>
      <c r="L61" t="s">
        <v>52</v>
      </c>
      <c r="M61" s="1">
        <v>11684</v>
      </c>
      <c r="N61">
        <v>4393</v>
      </c>
      <c r="O61" t="s">
        <v>1151</v>
      </c>
      <c r="P61" t="s">
        <v>1152</v>
      </c>
      <c r="R61">
        <v>11</v>
      </c>
      <c r="Z61" s="1">
        <v>104078</v>
      </c>
    </row>
    <row r="62" spans="1:37" x14ac:dyDescent="0.3">
      <c r="A62">
        <v>5086</v>
      </c>
      <c r="B62" s="1">
        <v>9000</v>
      </c>
      <c r="C62" t="s">
        <v>1153</v>
      </c>
      <c r="D62" s="1">
        <v>810</v>
      </c>
      <c r="E62" s="1">
        <v>591</v>
      </c>
      <c r="G62" t="s">
        <v>1154</v>
      </c>
      <c r="I62" s="1">
        <v>4700</v>
      </c>
      <c r="J62" s="2">
        <v>44987</v>
      </c>
      <c r="K62" t="s">
        <v>38</v>
      </c>
      <c r="L62" t="s">
        <v>47</v>
      </c>
      <c r="M62" s="1">
        <v>2350</v>
      </c>
      <c r="N62">
        <v>5086</v>
      </c>
      <c r="O62" t="s">
        <v>1155</v>
      </c>
      <c r="P62" t="s">
        <v>580</v>
      </c>
      <c r="R62">
        <v>25</v>
      </c>
      <c r="AC62" s="1">
        <v>2085</v>
      </c>
    </row>
    <row r="63" spans="1:37" x14ac:dyDescent="0.3">
      <c r="A63">
        <v>5076</v>
      </c>
      <c r="B63" s="1">
        <v>19000</v>
      </c>
      <c r="C63" t="s">
        <v>1156</v>
      </c>
      <c r="D63" s="1">
        <v>1698</v>
      </c>
      <c r="E63" s="1">
        <v>1090</v>
      </c>
      <c r="G63" t="s">
        <v>1157</v>
      </c>
      <c r="K63" t="s">
        <v>38</v>
      </c>
      <c r="L63" t="s">
        <v>47</v>
      </c>
      <c r="M63" s="1">
        <v>8000</v>
      </c>
      <c r="N63">
        <v>5076</v>
      </c>
      <c r="O63" t="s">
        <v>1158</v>
      </c>
      <c r="P63" t="s">
        <v>504</v>
      </c>
      <c r="R63">
        <v>45</v>
      </c>
      <c r="AK63" s="1">
        <v>60695</v>
      </c>
    </row>
    <row r="64" spans="1:37" x14ac:dyDescent="0.3">
      <c r="A64">
        <v>5132</v>
      </c>
      <c r="B64" s="1">
        <v>45000</v>
      </c>
      <c r="C64" t="s">
        <v>1159</v>
      </c>
      <c r="D64" s="1">
        <v>2605</v>
      </c>
      <c r="E64" s="1">
        <v>3019</v>
      </c>
      <c r="G64" t="s">
        <v>1160</v>
      </c>
      <c r="K64" t="s">
        <v>38</v>
      </c>
      <c r="L64" t="s">
        <v>42</v>
      </c>
      <c r="M64" s="1">
        <v>15000</v>
      </c>
      <c r="N64">
        <v>5132</v>
      </c>
      <c r="O64" t="s">
        <v>1161</v>
      </c>
      <c r="P64" t="s">
        <v>559</v>
      </c>
      <c r="R64">
        <v>48</v>
      </c>
      <c r="Z64" s="1">
        <v>18951</v>
      </c>
    </row>
    <row r="65" spans="1:35" x14ac:dyDescent="0.3">
      <c r="A65">
        <v>3655</v>
      </c>
      <c r="B65" s="1">
        <v>32500</v>
      </c>
      <c r="C65" t="s">
        <v>1162</v>
      </c>
      <c r="D65" s="1">
        <v>10087</v>
      </c>
      <c r="E65" s="1">
        <v>10447</v>
      </c>
      <c r="G65" t="s">
        <v>1163</v>
      </c>
      <c r="I65" s="1">
        <v>47500</v>
      </c>
      <c r="J65" s="2">
        <v>44102</v>
      </c>
      <c r="K65" t="s">
        <v>114</v>
      </c>
      <c r="L65" t="s">
        <v>42</v>
      </c>
      <c r="M65" s="1">
        <v>30000</v>
      </c>
      <c r="N65">
        <v>3655</v>
      </c>
      <c r="O65" t="s">
        <v>1164</v>
      </c>
      <c r="P65" t="s">
        <v>1165</v>
      </c>
      <c r="R65">
        <v>110</v>
      </c>
      <c r="U65">
        <v>5.12</v>
      </c>
      <c r="V65" s="2">
        <v>46909</v>
      </c>
      <c r="AA65" s="1">
        <v>166510</v>
      </c>
    </row>
    <row r="66" spans="1:35" x14ac:dyDescent="0.3">
      <c r="A66">
        <v>5100</v>
      </c>
      <c r="B66" s="1">
        <v>250000</v>
      </c>
      <c r="C66" t="s">
        <v>560</v>
      </c>
      <c r="D66" s="1">
        <v>33806</v>
      </c>
      <c r="E66" s="1">
        <v>38545</v>
      </c>
      <c r="G66" t="s">
        <v>1166</v>
      </c>
      <c r="K66" t="s">
        <v>38</v>
      </c>
      <c r="L66" t="s">
        <v>52</v>
      </c>
      <c r="M66" s="1">
        <v>33806</v>
      </c>
      <c r="N66">
        <v>5100</v>
      </c>
      <c r="O66" t="s">
        <v>1167</v>
      </c>
      <c r="P66" t="s">
        <v>1168</v>
      </c>
      <c r="R66">
        <v>13</v>
      </c>
      <c r="AC66" s="1">
        <v>140867</v>
      </c>
    </row>
    <row r="67" spans="1:35" x14ac:dyDescent="0.3">
      <c r="A67">
        <v>5054</v>
      </c>
      <c r="B67" s="1">
        <v>18500</v>
      </c>
      <c r="C67" t="s">
        <v>1169</v>
      </c>
      <c r="D67" s="1">
        <v>2085</v>
      </c>
      <c r="E67" s="1">
        <v>2309</v>
      </c>
      <c r="G67" t="s">
        <v>836</v>
      </c>
      <c r="I67" s="1">
        <v>54500</v>
      </c>
      <c r="J67" s="2">
        <v>42986</v>
      </c>
      <c r="K67" t="s">
        <v>38</v>
      </c>
      <c r="L67" t="s">
        <v>42</v>
      </c>
      <c r="M67" s="1">
        <v>5000</v>
      </c>
      <c r="N67">
        <v>5054</v>
      </c>
      <c r="O67" t="s">
        <v>1170</v>
      </c>
      <c r="P67" t="s">
        <v>1171</v>
      </c>
      <c r="R67">
        <v>7</v>
      </c>
      <c r="AI67" s="1">
        <v>18023</v>
      </c>
    </row>
    <row r="68" spans="1:35" x14ac:dyDescent="0.3">
      <c r="A68">
        <v>4895</v>
      </c>
      <c r="B68" s="1">
        <v>12000</v>
      </c>
      <c r="C68" t="s">
        <v>1172</v>
      </c>
      <c r="D68" s="1">
        <v>1840</v>
      </c>
      <c r="E68" t="s">
        <v>36</v>
      </c>
      <c r="G68" t="s">
        <v>249</v>
      </c>
      <c r="H68">
        <v>1</v>
      </c>
      <c r="I68" s="1">
        <v>5525</v>
      </c>
      <c r="J68" s="2">
        <v>44851</v>
      </c>
      <c r="K68" t="s">
        <v>57</v>
      </c>
      <c r="L68" t="s">
        <v>36</v>
      </c>
      <c r="M68" s="1">
        <v>7000</v>
      </c>
      <c r="N68">
        <v>4895</v>
      </c>
      <c r="O68" t="s">
        <v>572</v>
      </c>
      <c r="P68" t="s">
        <v>682</v>
      </c>
      <c r="T68" s="1">
        <v>2406</v>
      </c>
      <c r="U68">
        <v>29.49</v>
      </c>
      <c r="V68" s="2">
        <v>55809</v>
      </c>
    </row>
    <row r="69" spans="1:35" x14ac:dyDescent="0.3">
      <c r="A69">
        <v>4866</v>
      </c>
      <c r="B69" s="1">
        <v>17500</v>
      </c>
      <c r="C69" t="s">
        <v>1173</v>
      </c>
      <c r="D69" s="1">
        <v>1487</v>
      </c>
      <c r="E69" s="1">
        <v>1198</v>
      </c>
      <c r="G69" t="s">
        <v>1174</v>
      </c>
      <c r="H69">
        <v>1</v>
      </c>
      <c r="I69" s="1">
        <v>13650</v>
      </c>
      <c r="J69" s="2">
        <v>44839</v>
      </c>
      <c r="K69" t="s">
        <v>57</v>
      </c>
      <c r="L69" t="s">
        <v>42</v>
      </c>
      <c r="M69" s="1">
        <v>1319</v>
      </c>
      <c r="N69">
        <v>4866</v>
      </c>
      <c r="O69" t="s">
        <v>1175</v>
      </c>
      <c r="P69" t="s">
        <v>1176</v>
      </c>
      <c r="U69">
        <v>29.46</v>
      </c>
      <c r="V69" s="2">
        <v>55797</v>
      </c>
      <c r="AA69" s="1">
        <v>8151</v>
      </c>
    </row>
    <row r="70" spans="1:35" x14ac:dyDescent="0.3">
      <c r="A70">
        <v>5107</v>
      </c>
      <c r="B70" s="1">
        <v>205000</v>
      </c>
      <c r="C70" t="s">
        <v>1177</v>
      </c>
      <c r="D70" s="1">
        <v>16343</v>
      </c>
      <c r="E70" s="1">
        <v>12167</v>
      </c>
      <c r="G70" t="s">
        <v>1178</v>
      </c>
      <c r="K70" t="s">
        <v>38</v>
      </c>
      <c r="L70" t="s">
        <v>52</v>
      </c>
      <c r="M70" s="1">
        <v>100000</v>
      </c>
      <c r="N70">
        <v>5107</v>
      </c>
      <c r="O70" t="s">
        <v>1179</v>
      </c>
      <c r="P70" t="s">
        <v>584</v>
      </c>
      <c r="R70">
        <v>36</v>
      </c>
      <c r="AG70" s="1">
        <v>115075</v>
      </c>
    </row>
    <row r="71" spans="1:35" x14ac:dyDescent="0.3">
      <c r="A71">
        <v>5073</v>
      </c>
      <c r="B71" s="1">
        <v>64888</v>
      </c>
      <c r="C71" t="s">
        <v>1180</v>
      </c>
      <c r="D71" s="1">
        <v>8037</v>
      </c>
      <c r="E71" s="1">
        <v>5581</v>
      </c>
      <c r="G71" t="s">
        <v>1181</v>
      </c>
      <c r="I71" s="1">
        <v>46500</v>
      </c>
      <c r="J71" s="2">
        <v>44973</v>
      </c>
      <c r="K71" t="s">
        <v>57</v>
      </c>
      <c r="L71" t="s">
        <v>42</v>
      </c>
      <c r="M71" s="1">
        <v>23250</v>
      </c>
      <c r="N71">
        <v>5073</v>
      </c>
      <c r="O71" t="s">
        <v>191</v>
      </c>
      <c r="R71">
        <v>3</v>
      </c>
      <c r="U71">
        <v>29.84</v>
      </c>
      <c r="V71" s="2">
        <v>55931</v>
      </c>
      <c r="AA71" s="1">
        <v>49707</v>
      </c>
    </row>
    <row r="72" spans="1:35" x14ac:dyDescent="0.3">
      <c r="A72">
        <v>5128</v>
      </c>
      <c r="B72" s="1">
        <v>4200</v>
      </c>
      <c r="C72" t="s">
        <v>1088</v>
      </c>
      <c r="D72" s="1">
        <v>1145</v>
      </c>
      <c r="E72" s="1">
        <v>698</v>
      </c>
      <c r="G72" t="s">
        <v>1182</v>
      </c>
      <c r="K72" t="s">
        <v>57</v>
      </c>
      <c r="L72" t="s">
        <v>47</v>
      </c>
      <c r="M72" s="1">
        <v>1500</v>
      </c>
      <c r="N72">
        <v>5128</v>
      </c>
      <c r="O72" t="s">
        <v>1183</v>
      </c>
      <c r="P72" t="s">
        <v>479</v>
      </c>
      <c r="R72">
        <v>17</v>
      </c>
      <c r="U72">
        <v>30</v>
      </c>
      <c r="V72" s="2">
        <v>55990</v>
      </c>
      <c r="AG72" s="1">
        <v>2992</v>
      </c>
    </row>
    <row r="73" spans="1:35" x14ac:dyDescent="0.3">
      <c r="A73">
        <v>5106</v>
      </c>
      <c r="B73" s="1">
        <v>45500</v>
      </c>
      <c r="C73" t="s">
        <v>1184</v>
      </c>
      <c r="D73" s="1">
        <v>4750</v>
      </c>
      <c r="E73" s="1">
        <v>3577</v>
      </c>
      <c r="G73" t="s">
        <v>1185</v>
      </c>
      <c r="K73" t="s">
        <v>38</v>
      </c>
      <c r="L73" t="s">
        <v>42</v>
      </c>
      <c r="M73" s="1">
        <v>10000</v>
      </c>
      <c r="N73">
        <v>5106</v>
      </c>
      <c r="O73" t="s">
        <v>1186</v>
      </c>
      <c r="P73" t="s">
        <v>1187</v>
      </c>
      <c r="Q73" s="1">
        <v>24901</v>
      </c>
      <c r="R73">
        <v>69</v>
      </c>
    </row>
    <row r="74" spans="1:35" x14ac:dyDescent="0.3">
      <c r="A74">
        <v>5103</v>
      </c>
      <c r="B74" s="1">
        <v>112000</v>
      </c>
      <c r="C74" t="s">
        <v>1188</v>
      </c>
      <c r="D74" s="1">
        <v>12526</v>
      </c>
      <c r="E74" s="1">
        <v>14796</v>
      </c>
      <c r="G74" t="s">
        <v>1189</v>
      </c>
      <c r="K74" t="s">
        <v>38</v>
      </c>
      <c r="L74" t="s">
        <v>52</v>
      </c>
      <c r="M74" s="1">
        <v>65000</v>
      </c>
      <c r="N74">
        <v>5103</v>
      </c>
      <c r="O74" t="s">
        <v>1190</v>
      </c>
      <c r="P74" t="s">
        <v>1191</v>
      </c>
      <c r="R74">
        <v>54</v>
      </c>
      <c r="S74" s="1">
        <v>195875</v>
      </c>
    </row>
    <row r="75" spans="1:35" x14ac:dyDescent="0.3">
      <c r="A75">
        <v>4993</v>
      </c>
      <c r="B75" s="1">
        <v>7800</v>
      </c>
      <c r="C75" t="s">
        <v>1192</v>
      </c>
      <c r="D75" s="1">
        <v>4173</v>
      </c>
      <c r="E75" t="s">
        <v>36</v>
      </c>
      <c r="G75" t="s">
        <v>249</v>
      </c>
      <c r="H75">
        <v>1</v>
      </c>
      <c r="I75" s="1">
        <v>5500</v>
      </c>
      <c r="J75" s="2">
        <v>44914</v>
      </c>
      <c r="K75" t="s">
        <v>38</v>
      </c>
      <c r="L75" t="s">
        <v>42</v>
      </c>
      <c r="M75" s="1">
        <v>7250</v>
      </c>
      <c r="N75">
        <v>4993</v>
      </c>
      <c r="O75" t="s">
        <v>1193</v>
      </c>
      <c r="T75" s="1">
        <v>4173</v>
      </c>
    </row>
    <row r="76" spans="1:35" x14ac:dyDescent="0.3">
      <c r="A76">
        <v>5091</v>
      </c>
      <c r="B76" s="1">
        <v>150000</v>
      </c>
      <c r="C76" t="s">
        <v>124</v>
      </c>
      <c r="D76" s="1">
        <v>27258</v>
      </c>
      <c r="E76" s="1">
        <v>20738</v>
      </c>
      <c r="G76" t="s">
        <v>1194</v>
      </c>
      <c r="I76" s="1">
        <v>150000</v>
      </c>
      <c r="J76" s="2">
        <v>45002</v>
      </c>
      <c r="K76" t="s">
        <v>38</v>
      </c>
      <c r="L76" t="s">
        <v>52</v>
      </c>
      <c r="M76" s="1">
        <v>75000</v>
      </c>
      <c r="N76">
        <v>5091</v>
      </c>
      <c r="O76" t="s">
        <v>562</v>
      </c>
      <c r="P76" t="s">
        <v>1195</v>
      </c>
      <c r="R76">
        <v>49</v>
      </c>
      <c r="AB76" s="1">
        <v>99291</v>
      </c>
    </row>
    <row r="77" spans="1:35" x14ac:dyDescent="0.3">
      <c r="A77">
        <v>5113</v>
      </c>
      <c r="B77" s="1">
        <v>15500</v>
      </c>
      <c r="C77" t="s">
        <v>1196</v>
      </c>
      <c r="D77" s="1">
        <v>2648</v>
      </c>
      <c r="E77" s="1">
        <v>4403</v>
      </c>
      <c r="G77" t="s">
        <v>1197</v>
      </c>
      <c r="H77">
        <v>1</v>
      </c>
      <c r="K77" t="s">
        <v>38</v>
      </c>
      <c r="L77" t="s">
        <v>42</v>
      </c>
      <c r="M77" s="1">
        <v>7500</v>
      </c>
      <c r="N77">
        <v>5113</v>
      </c>
      <c r="O77" t="s">
        <v>1198</v>
      </c>
      <c r="P77" t="s">
        <v>147</v>
      </c>
      <c r="Y77" s="1">
        <v>13209</v>
      </c>
    </row>
    <row r="78" spans="1:35" x14ac:dyDescent="0.3">
      <c r="A78">
        <v>5109</v>
      </c>
      <c r="B78" s="1">
        <v>27000</v>
      </c>
      <c r="C78" t="s">
        <v>1199</v>
      </c>
      <c r="D78" s="1">
        <v>3947</v>
      </c>
      <c r="E78" s="1">
        <v>2574</v>
      </c>
      <c r="G78" t="s">
        <v>1200</v>
      </c>
      <c r="K78" t="s">
        <v>57</v>
      </c>
      <c r="L78" t="s">
        <v>42</v>
      </c>
      <c r="M78" s="1">
        <v>11000</v>
      </c>
      <c r="N78">
        <v>5109</v>
      </c>
      <c r="O78" t="s">
        <v>1201</v>
      </c>
      <c r="P78" t="s">
        <v>147</v>
      </c>
      <c r="R78">
        <v>20</v>
      </c>
      <c r="U78">
        <v>30</v>
      </c>
      <c r="V78" s="2">
        <v>55983</v>
      </c>
      <c r="AA78" s="1">
        <v>16081</v>
      </c>
    </row>
    <row r="79" spans="1:35" x14ac:dyDescent="0.3">
      <c r="A79">
        <v>4530</v>
      </c>
      <c r="B79" s="1">
        <v>14200</v>
      </c>
      <c r="C79" t="s">
        <v>1202</v>
      </c>
      <c r="D79" s="1">
        <v>2229</v>
      </c>
      <c r="E79" s="1">
        <v>1512</v>
      </c>
      <c r="G79" t="s">
        <v>1203</v>
      </c>
      <c r="H79">
        <v>1</v>
      </c>
      <c r="I79" s="1">
        <v>7450</v>
      </c>
      <c r="J79" s="2">
        <v>44617</v>
      </c>
      <c r="K79" t="s">
        <v>114</v>
      </c>
      <c r="L79" t="s">
        <v>47</v>
      </c>
      <c r="M79" s="1">
        <v>8500</v>
      </c>
      <c r="N79">
        <v>4530</v>
      </c>
      <c r="O79" t="s">
        <v>1204</v>
      </c>
      <c r="P79" t="s">
        <v>485</v>
      </c>
      <c r="U79">
        <v>8.8800000000000008</v>
      </c>
      <c r="V79" s="2">
        <v>48269</v>
      </c>
      <c r="AD79" s="1">
        <v>10466</v>
      </c>
    </row>
    <row r="80" spans="1:35" x14ac:dyDescent="0.3">
      <c r="A80">
        <v>5112</v>
      </c>
      <c r="B80" s="1">
        <v>6500</v>
      </c>
      <c r="C80" t="s">
        <v>1205</v>
      </c>
      <c r="D80" s="1">
        <v>2667</v>
      </c>
      <c r="E80" s="1">
        <v>1213</v>
      </c>
      <c r="G80" t="s">
        <v>1206</v>
      </c>
      <c r="K80" t="s">
        <v>57</v>
      </c>
      <c r="L80" t="s">
        <v>47</v>
      </c>
      <c r="M80" s="1">
        <v>3000</v>
      </c>
      <c r="N80">
        <v>5112</v>
      </c>
      <c r="O80" t="s">
        <v>1057</v>
      </c>
      <c r="P80" t="s">
        <v>1207</v>
      </c>
      <c r="R80">
        <v>6</v>
      </c>
      <c r="U80">
        <v>30</v>
      </c>
      <c r="V80" s="2">
        <v>55980</v>
      </c>
      <c r="Z80" s="1">
        <v>12755</v>
      </c>
    </row>
    <row r="81" spans="1:35" x14ac:dyDescent="0.3">
      <c r="A81">
        <v>5039</v>
      </c>
      <c r="B81" s="1">
        <v>81125</v>
      </c>
      <c r="C81" t="s">
        <v>1208</v>
      </c>
      <c r="D81" s="1">
        <v>15712</v>
      </c>
      <c r="E81" t="s">
        <v>36</v>
      </c>
      <c r="G81" t="s">
        <v>1029</v>
      </c>
      <c r="I81" s="1">
        <v>72500</v>
      </c>
      <c r="J81" s="2">
        <v>44679</v>
      </c>
      <c r="K81" t="s">
        <v>38</v>
      </c>
      <c r="L81" t="s">
        <v>36</v>
      </c>
      <c r="M81" s="1">
        <v>77500</v>
      </c>
      <c r="N81">
        <v>5039</v>
      </c>
      <c r="O81" t="s">
        <v>1209</v>
      </c>
      <c r="P81" t="s">
        <v>1210</v>
      </c>
      <c r="R81">
        <v>2</v>
      </c>
      <c r="Y81" s="1">
        <v>64828</v>
      </c>
    </row>
    <row r="82" spans="1:35" x14ac:dyDescent="0.3">
      <c r="A82">
        <v>5097</v>
      </c>
      <c r="B82" s="1">
        <v>205000</v>
      </c>
      <c r="C82" t="s">
        <v>1211</v>
      </c>
      <c r="D82" s="1">
        <v>32729</v>
      </c>
      <c r="E82" s="1">
        <v>27884</v>
      </c>
      <c r="G82" t="s">
        <v>1212</v>
      </c>
      <c r="K82" t="s">
        <v>38</v>
      </c>
      <c r="L82" t="s">
        <v>52</v>
      </c>
      <c r="M82" s="1">
        <v>150000</v>
      </c>
      <c r="N82">
        <v>5097</v>
      </c>
      <c r="O82" t="s">
        <v>1213</v>
      </c>
      <c r="P82" t="s">
        <v>570</v>
      </c>
      <c r="R82">
        <v>10</v>
      </c>
      <c r="Z82" s="1">
        <v>174668</v>
      </c>
    </row>
    <row r="83" spans="1:35" x14ac:dyDescent="0.3">
      <c r="A83">
        <v>5095</v>
      </c>
      <c r="B83" s="1">
        <v>259000</v>
      </c>
      <c r="C83" t="s">
        <v>1214</v>
      </c>
      <c r="D83" s="1">
        <v>37461</v>
      </c>
      <c r="E83" s="1">
        <v>29799</v>
      </c>
      <c r="G83" t="s">
        <v>1215</v>
      </c>
      <c r="K83" t="s">
        <v>38</v>
      </c>
      <c r="L83" t="s">
        <v>52</v>
      </c>
      <c r="M83" s="1">
        <v>37461</v>
      </c>
      <c r="N83">
        <v>5095</v>
      </c>
      <c r="O83" t="s">
        <v>1216</v>
      </c>
      <c r="P83" t="s">
        <v>236</v>
      </c>
      <c r="R83">
        <v>50</v>
      </c>
      <c r="AI83" s="1">
        <v>186258</v>
      </c>
    </row>
    <row r="84" spans="1:35" x14ac:dyDescent="0.3">
      <c r="A84">
        <v>5074</v>
      </c>
      <c r="B84" s="1">
        <v>28800</v>
      </c>
      <c r="C84" t="s">
        <v>1217</v>
      </c>
      <c r="D84" s="1">
        <v>3788</v>
      </c>
      <c r="E84" s="1">
        <v>4702</v>
      </c>
      <c r="G84" t="s">
        <v>1218</v>
      </c>
      <c r="K84" t="s">
        <v>57</v>
      </c>
      <c r="L84" t="s">
        <v>42</v>
      </c>
      <c r="M84" s="1">
        <v>3788</v>
      </c>
      <c r="N84">
        <v>5074</v>
      </c>
      <c r="O84" t="s">
        <v>1219</v>
      </c>
      <c r="P84" t="s">
        <v>1220</v>
      </c>
      <c r="R84">
        <v>31</v>
      </c>
      <c r="U84">
        <v>30</v>
      </c>
      <c r="V84" s="2">
        <v>55972</v>
      </c>
      <c r="AF84" s="1">
        <v>49957</v>
      </c>
    </row>
    <row r="85" spans="1:35" x14ac:dyDescent="0.3">
      <c r="A85">
        <v>5089</v>
      </c>
      <c r="B85" s="1">
        <v>260000</v>
      </c>
      <c r="C85" t="s">
        <v>1221</v>
      </c>
      <c r="D85" s="1">
        <v>13028</v>
      </c>
      <c r="E85" s="1">
        <v>13242</v>
      </c>
      <c r="G85" t="s">
        <v>1222</v>
      </c>
      <c r="H85">
        <v>1</v>
      </c>
      <c r="I85" s="1">
        <v>254550</v>
      </c>
      <c r="J85" s="2">
        <v>44181</v>
      </c>
      <c r="K85" t="s">
        <v>38</v>
      </c>
      <c r="L85" t="s">
        <v>36</v>
      </c>
      <c r="M85" s="1">
        <v>85000</v>
      </c>
      <c r="N85">
        <v>5089</v>
      </c>
      <c r="P85" t="s">
        <v>1223</v>
      </c>
      <c r="AF85" s="1">
        <v>127585</v>
      </c>
    </row>
    <row r="86" spans="1:35" x14ac:dyDescent="0.3">
      <c r="A86">
        <v>4401</v>
      </c>
      <c r="B86" s="1">
        <v>40000</v>
      </c>
      <c r="C86" t="s">
        <v>1224</v>
      </c>
      <c r="D86" s="1">
        <v>4619</v>
      </c>
      <c r="E86" s="1">
        <v>4752</v>
      </c>
      <c r="G86" t="s">
        <v>1225</v>
      </c>
      <c r="I86" s="1">
        <v>35000</v>
      </c>
      <c r="J86" s="2">
        <v>44532</v>
      </c>
      <c r="K86" t="s">
        <v>38</v>
      </c>
      <c r="L86" t="s">
        <v>42</v>
      </c>
      <c r="M86" s="1">
        <v>40000</v>
      </c>
      <c r="N86">
        <v>4401</v>
      </c>
      <c r="O86" t="s">
        <v>1226</v>
      </c>
      <c r="P86" t="s">
        <v>1227</v>
      </c>
      <c r="R86">
        <v>33</v>
      </c>
      <c r="S86" s="1">
        <v>34040</v>
      </c>
    </row>
    <row r="87" spans="1:35" x14ac:dyDescent="0.3">
      <c r="A87">
        <v>5087</v>
      </c>
      <c r="B87" s="1">
        <v>112000</v>
      </c>
      <c r="C87" t="s">
        <v>838</v>
      </c>
      <c r="D87" s="1">
        <v>11293</v>
      </c>
      <c r="E87" s="1">
        <v>11360</v>
      </c>
      <c r="G87" t="s">
        <v>1228</v>
      </c>
      <c r="K87" t="s">
        <v>38</v>
      </c>
      <c r="L87" t="s">
        <v>42</v>
      </c>
      <c r="M87" s="1">
        <v>70000</v>
      </c>
      <c r="N87">
        <v>5087</v>
      </c>
      <c r="O87" t="s">
        <v>1229</v>
      </c>
      <c r="P87" t="s">
        <v>958</v>
      </c>
      <c r="R87">
        <v>30</v>
      </c>
      <c r="AC87" s="1">
        <v>40385</v>
      </c>
    </row>
    <row r="88" spans="1:35" x14ac:dyDescent="0.3">
      <c r="A88">
        <v>5088</v>
      </c>
      <c r="B88" s="1">
        <v>85000</v>
      </c>
      <c r="C88" t="s">
        <v>1230</v>
      </c>
      <c r="D88" s="1">
        <v>11358</v>
      </c>
      <c r="E88" s="1">
        <v>11295</v>
      </c>
      <c r="G88" t="s">
        <v>1231</v>
      </c>
      <c r="K88" t="s">
        <v>57</v>
      </c>
      <c r="L88" t="s">
        <v>42</v>
      </c>
      <c r="M88" s="1">
        <v>11358</v>
      </c>
      <c r="N88">
        <v>5088</v>
      </c>
      <c r="O88" t="s">
        <v>1216</v>
      </c>
      <c r="P88" t="s">
        <v>1232</v>
      </c>
      <c r="R88">
        <v>49</v>
      </c>
      <c r="U88">
        <v>30</v>
      </c>
      <c r="V88" s="2">
        <v>55965</v>
      </c>
      <c r="W88" s="1">
        <v>100221</v>
      </c>
    </row>
    <row r="89" spans="1:35" x14ac:dyDescent="0.3">
      <c r="A89">
        <v>5090</v>
      </c>
      <c r="B89" s="1">
        <v>600000</v>
      </c>
      <c r="C89" t="s">
        <v>174</v>
      </c>
      <c r="D89" s="1">
        <v>32571</v>
      </c>
      <c r="E89" s="1">
        <v>33105</v>
      </c>
      <c r="G89" t="s">
        <v>1222</v>
      </c>
      <c r="H89">
        <v>1</v>
      </c>
      <c r="I89" s="1">
        <v>561000</v>
      </c>
      <c r="J89" s="2">
        <v>44026</v>
      </c>
      <c r="K89" t="s">
        <v>38</v>
      </c>
      <c r="L89" t="s">
        <v>36</v>
      </c>
      <c r="M89" s="1">
        <v>235500</v>
      </c>
      <c r="N89">
        <v>5090</v>
      </c>
      <c r="P89" t="s">
        <v>1233</v>
      </c>
      <c r="AA89" s="1">
        <v>354721</v>
      </c>
    </row>
    <row r="90" spans="1:35" x14ac:dyDescent="0.3">
      <c r="A90">
        <v>5081</v>
      </c>
      <c r="B90" s="1">
        <v>20000</v>
      </c>
      <c r="C90" t="s">
        <v>1234</v>
      </c>
      <c r="D90" s="1">
        <v>6330</v>
      </c>
      <c r="E90" t="s">
        <v>36</v>
      </c>
      <c r="F90" s="1">
        <v>6330</v>
      </c>
      <c r="G90" t="s">
        <v>1235</v>
      </c>
      <c r="H90">
        <v>1</v>
      </c>
      <c r="K90" t="s">
        <v>38</v>
      </c>
      <c r="L90" t="s">
        <v>36</v>
      </c>
      <c r="M90" s="1">
        <v>6330</v>
      </c>
      <c r="N90">
        <v>5081</v>
      </c>
      <c r="O90" t="s">
        <v>1236</v>
      </c>
      <c r="P90" t="s">
        <v>807</v>
      </c>
    </row>
    <row r="91" spans="1:35" x14ac:dyDescent="0.3">
      <c r="A91">
        <v>5062</v>
      </c>
      <c r="B91" s="1">
        <v>150000</v>
      </c>
      <c r="C91" t="s">
        <v>124</v>
      </c>
      <c r="D91" s="1">
        <v>27258</v>
      </c>
      <c r="E91" s="1">
        <v>20738</v>
      </c>
      <c r="G91" t="s">
        <v>1194</v>
      </c>
      <c r="K91" t="s">
        <v>38</v>
      </c>
      <c r="L91" t="s">
        <v>52</v>
      </c>
      <c r="M91" s="1">
        <v>85000</v>
      </c>
      <c r="N91">
        <v>5062</v>
      </c>
      <c r="O91" t="s">
        <v>562</v>
      </c>
      <c r="P91" t="s">
        <v>422</v>
      </c>
      <c r="R91">
        <v>49</v>
      </c>
      <c r="AB91" s="1">
        <v>99291</v>
      </c>
    </row>
    <row r="92" spans="1:35" x14ac:dyDescent="0.3">
      <c r="A92">
        <v>4925</v>
      </c>
      <c r="B92" s="1">
        <v>390000</v>
      </c>
      <c r="C92" t="s">
        <v>420</v>
      </c>
      <c r="D92" s="1">
        <v>60550</v>
      </c>
      <c r="E92" s="1">
        <v>62031</v>
      </c>
      <c r="G92" t="s">
        <v>1237</v>
      </c>
      <c r="K92" t="s">
        <v>38</v>
      </c>
      <c r="L92" t="s">
        <v>52</v>
      </c>
      <c r="M92" s="1">
        <v>340000</v>
      </c>
      <c r="N92">
        <v>4925</v>
      </c>
      <c r="O92" t="s">
        <v>1238</v>
      </c>
      <c r="P92" t="s">
        <v>94</v>
      </c>
      <c r="R92">
        <v>26</v>
      </c>
      <c r="AC92" s="1">
        <v>201553</v>
      </c>
    </row>
    <row r="93" spans="1:35" x14ac:dyDescent="0.3">
      <c r="A93">
        <v>5071</v>
      </c>
      <c r="B93" s="1">
        <v>15900</v>
      </c>
      <c r="C93" t="s">
        <v>1239</v>
      </c>
      <c r="D93" s="1">
        <v>2524</v>
      </c>
      <c r="E93" s="1">
        <v>2319</v>
      </c>
      <c r="G93" t="s">
        <v>1240</v>
      </c>
      <c r="K93" t="s">
        <v>38</v>
      </c>
      <c r="L93" t="s">
        <v>42</v>
      </c>
      <c r="M93" s="1">
        <v>2524</v>
      </c>
      <c r="N93">
        <v>5071</v>
      </c>
      <c r="O93" t="s">
        <v>1241</v>
      </c>
      <c r="P93" t="s">
        <v>1242</v>
      </c>
      <c r="R93">
        <v>10</v>
      </c>
      <c r="Z93" s="1">
        <v>12303</v>
      </c>
    </row>
    <row r="94" spans="1:35" x14ac:dyDescent="0.3">
      <c r="A94">
        <v>5036</v>
      </c>
      <c r="B94" s="1">
        <v>24500</v>
      </c>
      <c r="C94" t="s">
        <v>1112</v>
      </c>
      <c r="D94" s="1">
        <v>2244</v>
      </c>
      <c r="E94" s="1">
        <v>2623</v>
      </c>
      <c r="G94" t="s">
        <v>1243</v>
      </c>
      <c r="K94" t="s">
        <v>38</v>
      </c>
      <c r="L94" t="s">
        <v>42</v>
      </c>
      <c r="M94" s="1">
        <v>10000</v>
      </c>
      <c r="N94">
        <v>5036</v>
      </c>
      <c r="O94" t="s">
        <v>1244</v>
      </c>
      <c r="P94" t="s">
        <v>827</v>
      </c>
      <c r="R94">
        <v>21</v>
      </c>
      <c r="AC94" s="1">
        <v>9793</v>
      </c>
    </row>
    <row r="95" spans="1:35" x14ac:dyDescent="0.3">
      <c r="A95">
        <v>5077</v>
      </c>
      <c r="B95" s="1">
        <v>27100</v>
      </c>
      <c r="C95" t="s">
        <v>1245</v>
      </c>
      <c r="D95" s="1">
        <v>3259</v>
      </c>
      <c r="E95" s="1">
        <v>3949</v>
      </c>
      <c r="G95" t="s">
        <v>1246</v>
      </c>
      <c r="K95" t="s">
        <v>38</v>
      </c>
      <c r="L95" t="s">
        <v>42</v>
      </c>
      <c r="M95" s="1">
        <v>10000</v>
      </c>
      <c r="N95">
        <v>5077</v>
      </c>
      <c r="O95" t="s">
        <v>438</v>
      </c>
      <c r="P95" t="s">
        <v>1247</v>
      </c>
      <c r="Q95" s="1">
        <v>52193</v>
      </c>
      <c r="R95">
        <v>116</v>
      </c>
    </row>
    <row r="96" spans="1:35" x14ac:dyDescent="0.3">
      <c r="A96">
        <v>5063</v>
      </c>
      <c r="B96" s="1">
        <v>33002</v>
      </c>
      <c r="C96" t="s">
        <v>1248</v>
      </c>
      <c r="D96" s="1">
        <v>6254</v>
      </c>
      <c r="E96" s="1">
        <v>6039</v>
      </c>
      <c r="G96" t="s">
        <v>1249</v>
      </c>
      <c r="K96" t="s">
        <v>114</v>
      </c>
      <c r="L96" t="s">
        <v>42</v>
      </c>
      <c r="M96" s="1">
        <v>15000</v>
      </c>
      <c r="N96">
        <v>5063</v>
      </c>
      <c r="O96" t="s">
        <v>1250</v>
      </c>
      <c r="P96" t="s">
        <v>1251</v>
      </c>
      <c r="R96">
        <v>2</v>
      </c>
      <c r="U96">
        <v>10</v>
      </c>
      <c r="V96" s="2">
        <v>48648</v>
      </c>
      <c r="AA96" s="1">
        <v>99235</v>
      </c>
    </row>
    <row r="97" spans="1:33" x14ac:dyDescent="0.3">
      <c r="A97">
        <v>5079</v>
      </c>
      <c r="B97" s="1">
        <v>17500</v>
      </c>
      <c r="C97" t="s">
        <v>610</v>
      </c>
      <c r="D97" s="1">
        <v>4164</v>
      </c>
      <c r="E97" s="1">
        <v>2595</v>
      </c>
      <c r="G97" t="s">
        <v>1252</v>
      </c>
      <c r="K97" t="s">
        <v>38</v>
      </c>
      <c r="L97" t="s">
        <v>42</v>
      </c>
      <c r="M97" s="1">
        <v>15000</v>
      </c>
      <c r="N97">
        <v>5079</v>
      </c>
      <c r="O97" t="s">
        <v>492</v>
      </c>
      <c r="R97">
        <v>32</v>
      </c>
      <c r="AC97" s="1">
        <v>7786</v>
      </c>
    </row>
    <row r="98" spans="1:33" x14ac:dyDescent="0.3">
      <c r="A98">
        <v>5060</v>
      </c>
      <c r="B98" s="1">
        <v>42000</v>
      </c>
      <c r="C98" t="s">
        <v>1253</v>
      </c>
      <c r="D98" s="1">
        <v>7847</v>
      </c>
      <c r="E98" s="1">
        <v>7667</v>
      </c>
      <c r="G98" t="s">
        <v>1254</v>
      </c>
      <c r="K98" t="s">
        <v>57</v>
      </c>
      <c r="L98" t="s">
        <v>36</v>
      </c>
      <c r="M98" s="1">
        <v>7847</v>
      </c>
      <c r="N98">
        <v>5060</v>
      </c>
      <c r="O98" t="s">
        <v>621</v>
      </c>
      <c r="P98" t="s">
        <v>153</v>
      </c>
      <c r="R98">
        <v>38</v>
      </c>
      <c r="U98">
        <v>30</v>
      </c>
      <c r="V98" s="2">
        <v>55948</v>
      </c>
      <c r="AD98" s="1">
        <v>84200</v>
      </c>
    </row>
    <row r="99" spans="1:33" x14ac:dyDescent="0.3">
      <c r="A99">
        <v>5034</v>
      </c>
      <c r="B99" s="1">
        <v>715000</v>
      </c>
      <c r="C99" t="s">
        <v>1255</v>
      </c>
      <c r="D99" s="1">
        <v>173624</v>
      </c>
      <c r="E99" s="1">
        <v>135268</v>
      </c>
      <c r="G99" t="s">
        <v>1256</v>
      </c>
      <c r="K99" t="s">
        <v>114</v>
      </c>
      <c r="L99" t="s">
        <v>52</v>
      </c>
      <c r="M99" s="1">
        <v>520000</v>
      </c>
      <c r="N99">
        <v>5034</v>
      </c>
      <c r="O99" t="s">
        <v>1257</v>
      </c>
      <c r="P99" t="s">
        <v>1258</v>
      </c>
      <c r="R99">
        <v>35</v>
      </c>
      <c r="U99">
        <v>10</v>
      </c>
      <c r="V99" s="2">
        <v>48641</v>
      </c>
      <c r="AG99" s="1">
        <v>564557</v>
      </c>
    </row>
    <row r="100" spans="1:33" x14ac:dyDescent="0.3">
      <c r="A100">
        <v>5072</v>
      </c>
      <c r="B100" s="1">
        <v>4700</v>
      </c>
      <c r="C100" t="s">
        <v>35</v>
      </c>
      <c r="D100" s="1">
        <v>810</v>
      </c>
      <c r="E100" s="1">
        <v>591</v>
      </c>
      <c r="G100" t="s">
        <v>1259</v>
      </c>
      <c r="K100" t="s">
        <v>38</v>
      </c>
      <c r="L100" t="s">
        <v>47</v>
      </c>
      <c r="M100" s="1">
        <v>3000</v>
      </c>
      <c r="N100">
        <v>5072</v>
      </c>
      <c r="O100" t="s">
        <v>1155</v>
      </c>
      <c r="P100" t="s">
        <v>63</v>
      </c>
      <c r="R100">
        <v>25</v>
      </c>
      <c r="AC100" s="1">
        <v>2085</v>
      </c>
    </row>
    <row r="101" spans="1:33" x14ac:dyDescent="0.3">
      <c r="A101">
        <v>5047</v>
      </c>
      <c r="B101" s="1">
        <v>53750</v>
      </c>
      <c r="C101" t="s">
        <v>1260</v>
      </c>
      <c r="D101" s="1">
        <v>6502</v>
      </c>
      <c r="E101" s="1">
        <v>6925</v>
      </c>
      <c r="G101" t="s">
        <v>1261</v>
      </c>
      <c r="K101" t="s">
        <v>38</v>
      </c>
      <c r="L101" t="s">
        <v>42</v>
      </c>
      <c r="M101" s="1">
        <v>6570</v>
      </c>
      <c r="N101">
        <v>5047</v>
      </c>
      <c r="O101" t="s">
        <v>1262</v>
      </c>
      <c r="P101" t="s">
        <v>254</v>
      </c>
      <c r="Q101" s="1">
        <v>40634</v>
      </c>
      <c r="R101">
        <v>34</v>
      </c>
    </row>
    <row r="102" spans="1:33" x14ac:dyDescent="0.3">
      <c r="A102">
        <v>4138</v>
      </c>
      <c r="B102" s="1">
        <v>18500</v>
      </c>
      <c r="C102" t="s">
        <v>1263</v>
      </c>
      <c r="D102" s="1">
        <v>2083</v>
      </c>
      <c r="E102" s="1">
        <v>2257</v>
      </c>
      <c r="G102" t="s">
        <v>1264</v>
      </c>
      <c r="I102" s="1">
        <v>17950</v>
      </c>
      <c r="J102" s="2">
        <v>44428</v>
      </c>
      <c r="K102" t="s">
        <v>38</v>
      </c>
      <c r="L102" t="s">
        <v>47</v>
      </c>
      <c r="M102" s="1">
        <v>3500</v>
      </c>
      <c r="N102">
        <v>4138</v>
      </c>
      <c r="O102" t="s">
        <v>1265</v>
      </c>
      <c r="P102" t="s">
        <v>375</v>
      </c>
      <c r="R102">
        <v>5</v>
      </c>
      <c r="AB102" s="1">
        <v>6970</v>
      </c>
    </row>
    <row r="103" spans="1:33" x14ac:dyDescent="0.3">
      <c r="A103">
        <v>5055</v>
      </c>
      <c r="B103" s="1">
        <v>41101</v>
      </c>
      <c r="C103" t="s">
        <v>1266</v>
      </c>
      <c r="D103" s="1">
        <v>3016</v>
      </c>
      <c r="E103" s="1">
        <v>2731</v>
      </c>
      <c r="G103" t="s">
        <v>1267</v>
      </c>
      <c r="K103" t="s">
        <v>38</v>
      </c>
      <c r="L103" t="s">
        <v>42</v>
      </c>
      <c r="M103" s="1">
        <v>15000</v>
      </c>
      <c r="N103">
        <v>5055</v>
      </c>
      <c r="O103" t="s">
        <v>1268</v>
      </c>
      <c r="P103" t="s">
        <v>504</v>
      </c>
      <c r="R103">
        <v>2</v>
      </c>
      <c r="Y103" s="1">
        <v>8193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Consolidated</vt:lpstr>
      <vt:lpstr>Other</vt:lpstr>
      <vt:lpstr>1301-1501</vt:lpstr>
      <vt:lpstr>1101-1301</vt:lpstr>
      <vt:lpstr>901-1101</vt:lpstr>
      <vt:lpstr>701-901</vt:lpstr>
      <vt:lpstr>601-701</vt:lpstr>
      <vt:lpstr>401-601</vt:lpstr>
      <vt:lpstr>301-401</vt:lpstr>
      <vt:lpstr>201-301</vt:lpstr>
      <vt:lpstr>102-201</vt:lpstr>
      <vt:lpstr>2-101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Alonso Cendra Villalobos</cp:lastModifiedBy>
  <dcterms:created xsi:type="dcterms:W3CDTF">2025-04-22T18:40:50Z</dcterms:created>
  <dcterms:modified xsi:type="dcterms:W3CDTF">2025-04-25T00:17:13Z</dcterms:modified>
</cp:coreProperties>
</file>