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7670"/>
  </bookViews>
  <sheets>
    <sheet name="Sheet1" sheetId="1" r:id="rId1"/>
  </sheets>
  <definedNames>
    <definedName name="_xlnm._FilterDatabase" localSheetId="0" hidden="1">Sheet1!$A$1:$BD$102</definedName>
  </definedNames>
  <calcPr calcId="144525"/>
</workbook>
</file>

<file path=xl/sharedStrings.xml><?xml version="1.0" encoding="utf-8"?>
<sst xmlns="http://schemas.openxmlformats.org/spreadsheetml/2006/main" count="957" uniqueCount="203">
  <si>
    <t>filename</t>
  </si>
  <si>
    <t>LCD</t>
  </si>
  <si>
    <t>PLD</t>
  </si>
  <si>
    <t>LFPD</t>
  </si>
  <si>
    <t>cm3_g</t>
  </si>
  <si>
    <t>ASA_m2_cm3</t>
  </si>
  <si>
    <t>ASA_m2_g</t>
  </si>
  <si>
    <t>NASA_m2_cm3</t>
  </si>
  <si>
    <t>NASA_m2_g</t>
  </si>
  <si>
    <t>AV_VF</t>
  </si>
  <si>
    <t>AV_cm3_g</t>
  </si>
  <si>
    <t>NAV_cm3_g</t>
  </si>
  <si>
    <t>All_Metals</t>
  </si>
  <si>
    <t>Has_OMS</t>
  </si>
  <si>
    <t>Open_Metal_Sites</t>
  </si>
  <si>
    <t>Extension</t>
  </si>
  <si>
    <t>FSR_overlap</t>
  </si>
  <si>
    <t>from_CSD</t>
  </si>
  <si>
    <t>public</t>
  </si>
  <si>
    <t>DISORDER</t>
  </si>
  <si>
    <t>CSD_overlap_inCoRE</t>
  </si>
  <si>
    <t>CSD_of_WoS_inCoRE</t>
  </si>
  <si>
    <t>CSD_overlap_inCCDC</t>
  </si>
  <si>
    <t>date_CSD</t>
  </si>
  <si>
    <t>DOI_public</t>
  </si>
  <si>
    <t>Note</t>
  </si>
  <si>
    <t>Matched_CSD_of_CoRE</t>
  </si>
  <si>
    <t>Possible_List_CSD_of_CoRE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</si>
  <si>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</si>
  <si>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</si>
  <si>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</si>
  <si>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</si>
  <si>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</si>
  <si>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</si>
  <si>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</si>
  <si>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</si>
  <si>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</si>
  <si>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</si>
  <si>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</si>
  <si>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</si>
  <si>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</si>
  <si>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</si>
  <si>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Henry_furfural</t>
  </si>
  <si>
    <t>Henry_ethanol</t>
  </si>
  <si>
    <t>Henry_Tip5p</t>
  </si>
  <si>
    <t>Heat_furfural</t>
  </si>
  <si>
    <t>Heat_ethanol</t>
  </si>
  <si>
    <t>Heat_Tip5p</t>
  </si>
  <si>
    <t>Hr_fur/tip5</t>
  </si>
  <si>
    <t>Hr_eth/tip5</t>
  </si>
  <si>
    <t>P1e+07_Con0_mg/g</t>
  </si>
  <si>
    <t>ADS_score</t>
  </si>
  <si>
    <t>P1e+07_Con1_mg/g</t>
  </si>
  <si>
    <t>P1e+07_S_mg/g</t>
  </si>
  <si>
    <t>S_score</t>
  </si>
  <si>
    <t>TOTAL_score</t>
  </si>
  <si>
    <t>IGAGUU_clean</t>
  </si>
  <si>
    <t>Cu,Cr</t>
  </si>
  <si>
    <t>Yes</t>
  </si>
  <si>
    <t>Cr</t>
  </si>
  <si>
    <t>clean</t>
  </si>
  <si>
    <t>Y</t>
  </si>
  <si>
    <t>N</t>
  </si>
  <si>
    <t>IYUQID_clean</t>
  </si>
  <si>
    <t>Na</t>
  </si>
  <si>
    <t>DOMCUE_clean</t>
  </si>
  <si>
    <t>Tb</t>
  </si>
  <si>
    <t>ELEREU_clean</t>
  </si>
  <si>
    <t>Cu</t>
  </si>
  <si>
    <t>DOMDAL_clean</t>
  </si>
  <si>
    <t>No</t>
  </si>
  <si>
    <t xml:space="preserve"> </t>
  </si>
  <si>
    <t>YENLUA_ion_b</t>
  </si>
  <si>
    <t>Cu,Na,Mn</t>
  </si>
  <si>
    <t>Cu,Na</t>
  </si>
  <si>
    <t>ion_b</t>
  </si>
  <si>
    <t>DAPXID_ion_b</t>
  </si>
  <si>
    <t>LACZEX_clean</t>
  </si>
  <si>
    <t>Na,Co</t>
  </si>
  <si>
    <t>Co</t>
  </si>
  <si>
    <t>NOFQAB_clean</t>
  </si>
  <si>
    <t>Zn</t>
  </si>
  <si>
    <t>RIRDED_clean</t>
  </si>
  <si>
    <t>NAHDIM_clean</t>
  </si>
  <si>
    <t>GUMDEZ_clean</t>
  </si>
  <si>
    <t>OLANAS_clean</t>
  </si>
  <si>
    <t>Na,Zn,Co</t>
  </si>
  <si>
    <t>Na,Zn</t>
  </si>
  <si>
    <t>ENAFOP_ion_b</t>
  </si>
  <si>
    <t>Gd,Na</t>
  </si>
  <si>
    <t>SAJSAA_clean</t>
  </si>
  <si>
    <t>Na,Fe</t>
  </si>
  <si>
    <t>HEFFAB_charged</t>
  </si>
  <si>
    <t>Cd,Mn</t>
  </si>
  <si>
    <t>Cd</t>
  </si>
  <si>
    <t>charged</t>
  </si>
  <si>
    <t>QATLEE_clean</t>
  </si>
  <si>
    <t>NOGDAP_clean</t>
  </si>
  <si>
    <t>Al</t>
  </si>
  <si>
    <t>CODGAE_clean</t>
  </si>
  <si>
    <t>PEQRUZ_clean</t>
  </si>
  <si>
    <t>PANRUS01_clean</t>
  </si>
  <si>
    <t>HITXUE_clean</t>
  </si>
  <si>
    <t>XAJZOY_clean</t>
  </si>
  <si>
    <t>LOFZUB_clean</t>
  </si>
  <si>
    <t>KIYMIQ_clean</t>
  </si>
  <si>
    <t>EBUQIB_clean</t>
  </si>
  <si>
    <t>QAJJUH_clean</t>
  </si>
  <si>
    <t>In</t>
  </si>
  <si>
    <t>CEKROB_clean</t>
  </si>
  <si>
    <t>Mn,Fe</t>
  </si>
  <si>
    <t>IGUTEK_clean</t>
  </si>
  <si>
    <t>Si,Al</t>
  </si>
  <si>
    <t>LOGBEO_clean</t>
  </si>
  <si>
    <t>GOMREG_clean</t>
  </si>
  <si>
    <t>Mn,Al</t>
  </si>
  <si>
    <t>SIHLUQ_clean</t>
  </si>
  <si>
    <t>QUBWIU_clean</t>
  </si>
  <si>
    <t>Cu,Na,Sm</t>
  </si>
  <si>
    <t>SAPJEZ_clean</t>
  </si>
  <si>
    <t>JILWOR_clean</t>
  </si>
  <si>
    <t>DOMFUI_clean</t>
  </si>
  <si>
    <t>Na,Sm,Zn</t>
  </si>
  <si>
    <t>MECLEL_clean</t>
  </si>
  <si>
    <t>ZUTBIB_clean</t>
  </si>
  <si>
    <t>Ga</t>
  </si>
  <si>
    <t>DOMGET_clean</t>
  </si>
  <si>
    <t>Dy,Na,Zn</t>
  </si>
  <si>
    <t>JILWIL_clean</t>
  </si>
  <si>
    <t>JIYXUL_clean</t>
  </si>
  <si>
    <t>Sb,Na,W,Fe</t>
  </si>
  <si>
    <t>Sb,Na,W</t>
  </si>
  <si>
    <t>VOHQEO_clean</t>
  </si>
  <si>
    <t>CISXEJ_clean</t>
  </si>
  <si>
    <t>Na,Pb</t>
  </si>
  <si>
    <t>ORAQUU_clean</t>
  </si>
  <si>
    <t>WANBOE_clean</t>
  </si>
  <si>
    <t>W,Na,Pr</t>
  </si>
  <si>
    <t>Pr,Na,W</t>
  </si>
  <si>
    <t>MIL53Al</t>
  </si>
  <si>
    <t>PAQJUM_clean</t>
  </si>
  <si>
    <t>OBUREL_clean</t>
  </si>
  <si>
    <t>AJIGIL_clean</t>
  </si>
  <si>
    <t>QAJJOB01_clean</t>
  </si>
  <si>
    <t>EDABOC_clean</t>
  </si>
  <si>
    <t>Pr</t>
  </si>
  <si>
    <t>YIZGOF_clean</t>
  </si>
  <si>
    <t>LUDLAZ_clean</t>
  </si>
  <si>
    <t>QUFGED_clean</t>
  </si>
  <si>
    <t>Mg,Al</t>
  </si>
  <si>
    <t>LOGBAK_clean</t>
  </si>
  <si>
    <t>BIQFOW_clean</t>
  </si>
  <si>
    <t>IKOKEA_clean</t>
  </si>
  <si>
    <t>VAHSON_clean</t>
  </si>
  <si>
    <t>DOMKEX_clean</t>
  </si>
  <si>
    <t>JAVSUV_clean</t>
  </si>
  <si>
    <t>QUFGIH_clean</t>
  </si>
  <si>
    <t>QETHUT_clean</t>
  </si>
  <si>
    <t>BEFKUU_clean</t>
  </si>
  <si>
    <t>NAYPIM_clean</t>
  </si>
  <si>
    <t>YOMVIG_clean</t>
  </si>
  <si>
    <t>Al,Co</t>
  </si>
  <si>
    <t>YIZGEV_clean</t>
  </si>
  <si>
    <t>GOMRAC_clean</t>
  </si>
  <si>
    <t>Zn,Al</t>
  </si>
  <si>
    <t>YOMVIG01_clean</t>
  </si>
  <si>
    <t>ESIWAF_clean</t>
  </si>
  <si>
    <t>NIRKAB_clean</t>
  </si>
  <si>
    <t>DOQRUY_clean</t>
  </si>
  <si>
    <t>WERHIK_clean</t>
  </si>
  <si>
    <t>LUDKUS_clean</t>
  </si>
  <si>
    <t>CUXDUU_clean</t>
  </si>
  <si>
    <t>SUSZOW_clean</t>
  </si>
  <si>
    <t>LUDKOM_clean</t>
  </si>
  <si>
    <t>MIMFOF_clean</t>
  </si>
  <si>
    <t>MOPKEJ_clean</t>
  </si>
  <si>
    <t>YIZGIZ_clean</t>
  </si>
  <si>
    <t>SUSZIQ_clean</t>
  </si>
  <si>
    <t>QAJJOB_clean</t>
  </si>
  <si>
    <t>IYEXOZ_clean</t>
  </si>
  <si>
    <t>Mo,Na,Co</t>
  </si>
  <si>
    <t>WANRIM01_clean</t>
  </si>
  <si>
    <t>RUTBUE_clean</t>
  </si>
  <si>
    <t>Sn,Na,Te</t>
  </si>
  <si>
    <t>CAHQOS_clean</t>
  </si>
  <si>
    <t>DARJUD_clean</t>
  </si>
  <si>
    <t>SIFVAG_clean</t>
  </si>
  <si>
    <t>Na,Ag</t>
  </si>
  <si>
    <t>WANRIM_clean</t>
  </si>
  <si>
    <t>DEKPEP_clean</t>
  </si>
  <si>
    <t>AYUWUM_clean</t>
  </si>
  <si>
    <t>BUSQIQ_clean</t>
  </si>
  <si>
    <t>HUHJOL_clean</t>
  </si>
  <si>
    <t>Na,Mn</t>
  </si>
  <si>
    <t>ZAZNUL_clean</t>
  </si>
  <si>
    <t>FIJYED_clean</t>
  </si>
  <si>
    <t>XISLAM_clean</t>
  </si>
  <si>
    <t>MISQIQ03_clean</t>
  </si>
  <si>
    <t>MISQIQ04_clean</t>
  </si>
  <si>
    <t>MISQIQ05_clean</t>
  </si>
  <si>
    <t>MISQIQ_clean</t>
  </si>
  <si>
    <t>MISQIQ07_clean</t>
  </si>
  <si>
    <t>MISQIQ01_clean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</si>
</sst>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ill="1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102"/>
  <sheetViews>
    <sheetView tabSelected="1" zoomScale="70" zoomScaleNormal="70" workbookViewId="0">
      <selection activeCell="G30" sqref="G30"/>
    </sheetView>
  </sheetViews>
  <sheetFormatPr defaultColWidth="9" defaultRowHeight="13.5"/>
  <cols>
    <col min="1" max="1" width="16" customWidth="1"/>
    <col min="2" max="5" width="9.375" customWidth="1"/>
    <col min="6" max="6" width="12.875" customWidth="1"/>
    <col min="7" max="7" width="10.375" customWidth="1"/>
    <col min="8" max="8" width="14.125" customWidth="1"/>
    <col min="9" max="9" width="11.625" customWidth="1"/>
    <col min="10" max="10" width="7.375" customWidth="1"/>
    <col min="11" max="11" width="10.375" customWidth="1"/>
    <col min="12" max="12" width="11.625" customWidth="1"/>
    <col min="13" max="13" width="12.875" customWidth="1"/>
    <col min="14" max="14" width="9.25" customWidth="1"/>
    <col min="15" max="15" width="20.375" customWidth="1"/>
    <col min="16" max="16" width="11.625" customWidth="1"/>
    <col min="17" max="17" width="14.125" customWidth="1"/>
    <col min="18" max="18" width="10.375" customWidth="1"/>
    <col min="19" max="19" width="8.125" customWidth="1"/>
    <col min="20" max="20" width="10.375" customWidth="1"/>
    <col min="21" max="21" width="22.875" customWidth="1"/>
    <col min="22" max="22" width="21.625" customWidth="1"/>
    <col min="23" max="23" width="22.875" customWidth="1"/>
    <col min="24" max="24" width="10.375" customWidth="1"/>
    <col min="25" max="25" width="12.875" customWidth="1"/>
    <col min="26" max="26" width="5.875" customWidth="1"/>
    <col min="27" max="27" width="24.125" customWidth="1"/>
    <col min="28" max="28" width="31.625" customWidth="1"/>
    <col min="29" max="42" width="14.125" customWidth="1"/>
    <col min="43" max="43" width="17.875" customWidth="1"/>
    <col min="44" max="44" width="16.625" customWidth="1"/>
    <col min="45" max="45" width="14.125" customWidth="1"/>
    <col min="46" max="46" width="16.625" customWidth="1"/>
    <col min="47" max="47" width="15.375" customWidth="1"/>
    <col min="48" max="48" width="13.75" customWidth="1"/>
    <col min="49" max="50" width="14.125" customWidth="1"/>
    <col min="51" max="51" width="20.375" style="1" customWidth="1"/>
    <col min="52" max="52" width="11.625" style="1" customWidth="1"/>
    <col min="53" max="53" width="20.375" style="1" customWidth="1"/>
    <col min="54" max="54" width="16.625" style="1" customWidth="1"/>
    <col min="55" max="55" width="9.25" customWidth="1"/>
    <col min="56" max="56" width="14.125" customWidth="1"/>
  </cols>
  <sheetData>
    <row r="1" spans="1:5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4" t="s">
        <v>54</v>
      </c>
      <c r="BD1" s="4" t="s">
        <v>55</v>
      </c>
    </row>
    <row r="2" spans="1:56">
      <c r="A2" t="s">
        <v>56</v>
      </c>
      <c r="B2">
        <v>16.24786</v>
      </c>
      <c r="C2">
        <v>12.96845</v>
      </c>
      <c r="D2">
        <v>16.24786</v>
      </c>
      <c r="E2">
        <v>0.632439</v>
      </c>
      <c r="F2">
        <v>2294.44</v>
      </c>
      <c r="G2">
        <v>3627.92</v>
      </c>
      <c r="H2">
        <v>0</v>
      </c>
      <c r="I2">
        <v>0</v>
      </c>
      <c r="J2">
        <v>0.7656</v>
      </c>
      <c r="K2">
        <v>1.21055</v>
      </c>
      <c r="L2">
        <v>0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61</v>
      </c>
      <c r="S2" t="s">
        <v>61</v>
      </c>
      <c r="U2" t="s">
        <v>62</v>
      </c>
      <c r="AQ2">
        <v>5.99731e+20</v>
      </c>
      <c r="AR2">
        <v>15488900000000</v>
      </c>
      <c r="AS2">
        <v>10262300000000</v>
      </c>
      <c r="AT2">
        <v>-184.6902009191</v>
      </c>
      <c r="AU2">
        <v>-138.1783680991</v>
      </c>
      <c r="AV2">
        <v>-135.7287712364</v>
      </c>
      <c r="AW2">
        <v>58440213.2075656</v>
      </c>
      <c r="AX2">
        <v>1.50930103388129</v>
      </c>
      <c r="AY2" s="1">
        <v>625.7405959563</v>
      </c>
      <c r="AZ2" s="1">
        <v>90</v>
      </c>
      <c r="BA2" s="1">
        <v>48.1800633512</v>
      </c>
      <c r="BB2" s="1">
        <v>7.71451211587685</v>
      </c>
      <c r="BC2">
        <v>90</v>
      </c>
      <c r="BD2" s="5">
        <f t="shared" ref="BD2:BD33" si="0">AZ2+BC2</f>
        <v>180</v>
      </c>
    </row>
    <row r="3" spans="1:56">
      <c r="A3" t="s">
        <v>63</v>
      </c>
      <c r="B3">
        <v>15.09176</v>
      </c>
      <c r="C3">
        <v>9.842</v>
      </c>
      <c r="D3">
        <v>15.04915</v>
      </c>
      <c r="E3">
        <v>0.561619</v>
      </c>
      <c r="F3">
        <v>1319.58</v>
      </c>
      <c r="G3">
        <v>2349.59</v>
      </c>
      <c r="H3">
        <v>286.013</v>
      </c>
      <c r="I3">
        <v>509.264</v>
      </c>
      <c r="J3">
        <v>0.7206</v>
      </c>
      <c r="K3">
        <v>1.28308</v>
      </c>
      <c r="L3">
        <v>0</v>
      </c>
      <c r="M3" t="s">
        <v>64</v>
      </c>
      <c r="N3" t="s">
        <v>58</v>
      </c>
      <c r="O3" t="s">
        <v>64</v>
      </c>
      <c r="P3" t="s">
        <v>60</v>
      </c>
      <c r="Q3" t="s">
        <v>61</v>
      </c>
      <c r="R3" t="s">
        <v>61</v>
      </c>
      <c r="S3" t="s">
        <v>61</v>
      </c>
      <c r="U3" t="s">
        <v>62</v>
      </c>
      <c r="AQ3">
        <v>1.40494e+22</v>
      </c>
      <c r="AR3">
        <v>204677000000000</v>
      </c>
      <c r="AS3">
        <v>10098800000000</v>
      </c>
      <c r="AT3">
        <v>-188.4816120916</v>
      </c>
      <c r="AU3">
        <v>-140.4341922089</v>
      </c>
      <c r="AV3">
        <v>-134.6972404161</v>
      </c>
      <c r="AW3">
        <v>1391194993.46457</v>
      </c>
      <c r="AX3">
        <v>20.2674575197053</v>
      </c>
      <c r="AY3" s="1">
        <v>666.0931663505</v>
      </c>
      <c r="AZ3" s="1">
        <v>91</v>
      </c>
      <c r="BA3" s="1">
        <v>65.8262127335</v>
      </c>
      <c r="BB3" s="1">
        <v>7.46505945986793</v>
      </c>
      <c r="BC3">
        <v>88</v>
      </c>
      <c r="BD3" s="5">
        <f t="shared" si="0"/>
        <v>179</v>
      </c>
    </row>
    <row r="4" spans="1:56">
      <c r="A4" t="s">
        <v>65</v>
      </c>
      <c r="B4">
        <v>18.25013</v>
      </c>
      <c r="C4">
        <v>13.54682</v>
      </c>
      <c r="D4">
        <v>18.2492</v>
      </c>
      <c r="E4">
        <v>0.68587</v>
      </c>
      <c r="F4">
        <v>1384.82</v>
      </c>
      <c r="G4">
        <v>2019.07</v>
      </c>
      <c r="H4">
        <v>0</v>
      </c>
      <c r="I4">
        <v>0</v>
      </c>
      <c r="J4">
        <v>0.7758</v>
      </c>
      <c r="K4">
        <v>1.13112</v>
      </c>
      <c r="L4">
        <v>0</v>
      </c>
      <c r="M4" t="s">
        <v>66</v>
      </c>
      <c r="N4" t="s">
        <v>58</v>
      </c>
      <c r="O4" t="s">
        <v>66</v>
      </c>
      <c r="P4" t="s">
        <v>60</v>
      </c>
      <c r="Q4" t="s">
        <v>61</v>
      </c>
      <c r="R4" t="s">
        <v>61</v>
      </c>
      <c r="S4" t="s">
        <v>61</v>
      </c>
      <c r="U4" t="s">
        <v>62</v>
      </c>
      <c r="AQ4">
        <v>1.72643e+59</v>
      </c>
      <c r="AR4">
        <v>4.15135e+42</v>
      </c>
      <c r="AS4">
        <v>4.9665e+43</v>
      </c>
      <c r="AT4">
        <v>-400.9768453611</v>
      </c>
      <c r="AU4">
        <v>-301.7846619002</v>
      </c>
      <c r="AV4">
        <v>-310.1834346208</v>
      </c>
      <c r="AW4">
        <v>3476150206382760</v>
      </c>
      <c r="AX4">
        <v>0.0835870331219168</v>
      </c>
      <c r="AY4" s="1">
        <v>290.8233499853</v>
      </c>
      <c r="AZ4" s="1">
        <v>86</v>
      </c>
      <c r="BA4" s="1">
        <v>43.9268643252</v>
      </c>
      <c r="BB4" s="1">
        <v>7.04114059595517</v>
      </c>
      <c r="BC4">
        <v>87</v>
      </c>
      <c r="BD4" s="5">
        <f t="shared" si="0"/>
        <v>173</v>
      </c>
    </row>
    <row r="5" spans="1:56">
      <c r="A5" t="s">
        <v>67</v>
      </c>
      <c r="B5">
        <v>15.53932</v>
      </c>
      <c r="C5">
        <v>10.30838</v>
      </c>
      <c r="D5">
        <v>15.53932</v>
      </c>
      <c r="E5">
        <v>0.773652</v>
      </c>
      <c r="F5">
        <v>1743.51</v>
      </c>
      <c r="G5">
        <v>2253.61</v>
      </c>
      <c r="H5">
        <v>0</v>
      </c>
      <c r="I5">
        <v>0</v>
      </c>
      <c r="J5">
        <v>0.7078</v>
      </c>
      <c r="K5">
        <v>0.914882</v>
      </c>
      <c r="L5">
        <v>0</v>
      </c>
      <c r="M5" t="s">
        <v>68</v>
      </c>
      <c r="N5" t="s">
        <v>58</v>
      </c>
      <c r="O5" t="s">
        <v>68</v>
      </c>
      <c r="P5" t="s">
        <v>60</v>
      </c>
      <c r="Q5" t="s">
        <v>61</v>
      </c>
      <c r="R5" t="s">
        <v>61</v>
      </c>
      <c r="S5" t="s">
        <v>61</v>
      </c>
      <c r="U5" t="s">
        <v>62</v>
      </c>
      <c r="AQ5">
        <v>91.375</v>
      </c>
      <c r="AR5">
        <v>0.0266014</v>
      </c>
      <c r="AS5">
        <v>2.76932e-6</v>
      </c>
      <c r="AT5">
        <v>-71.1369047512</v>
      </c>
      <c r="AU5">
        <v>-43.6824160631</v>
      </c>
      <c r="AV5">
        <v>-12.2067992001</v>
      </c>
      <c r="AW5">
        <v>32995464.5905854</v>
      </c>
      <c r="AX5">
        <v>9605.75159244869</v>
      </c>
      <c r="AY5" s="1">
        <v>221.9678202511</v>
      </c>
      <c r="AZ5" s="1">
        <v>83</v>
      </c>
      <c r="BA5" s="1">
        <v>17.5922248373</v>
      </c>
      <c r="BB5" s="1">
        <v>7.68561000314813</v>
      </c>
      <c r="BC5">
        <v>89</v>
      </c>
      <c r="BD5" s="5">
        <f t="shared" si="0"/>
        <v>172</v>
      </c>
    </row>
    <row r="6" spans="1:56">
      <c r="A6" t="s">
        <v>69</v>
      </c>
      <c r="B6">
        <v>18.43381</v>
      </c>
      <c r="C6">
        <v>14.45488</v>
      </c>
      <c r="D6">
        <v>18.43381</v>
      </c>
      <c r="E6">
        <v>0.66329</v>
      </c>
      <c r="F6">
        <v>1341.32</v>
      </c>
      <c r="G6">
        <v>2022.22</v>
      </c>
      <c r="H6">
        <v>0</v>
      </c>
      <c r="I6">
        <v>0</v>
      </c>
      <c r="J6">
        <v>0.7914</v>
      </c>
      <c r="K6">
        <v>1.19314</v>
      </c>
      <c r="L6">
        <v>0</v>
      </c>
      <c r="M6" t="s">
        <v>66</v>
      </c>
      <c r="N6" t="s">
        <v>70</v>
      </c>
      <c r="O6" t="s">
        <v>71</v>
      </c>
      <c r="P6" t="s">
        <v>60</v>
      </c>
      <c r="Q6" t="s">
        <v>61</v>
      </c>
      <c r="R6" t="s">
        <v>61</v>
      </c>
      <c r="S6" t="s">
        <v>61</v>
      </c>
      <c r="U6" t="s">
        <v>62</v>
      </c>
      <c r="AQ6">
        <v>5.07307e+60</v>
      </c>
      <c r="AR6">
        <v>2.26091e+41</v>
      </c>
      <c r="AS6">
        <v>5.26178e+42</v>
      </c>
      <c r="AT6">
        <v>-407.6622210521</v>
      </c>
      <c r="AU6">
        <v>-301.1108032986</v>
      </c>
      <c r="AV6">
        <v>-306.6766917101</v>
      </c>
      <c r="AW6">
        <v>9.64135710729069e+17</v>
      </c>
      <c r="AX6">
        <v>0.042968539163553</v>
      </c>
      <c r="AY6" s="1">
        <v>274.4274865697</v>
      </c>
      <c r="AZ6" s="1">
        <v>84</v>
      </c>
      <c r="BA6" s="1">
        <v>45.5105071671</v>
      </c>
      <c r="BB6" s="1">
        <v>6.94778018525058</v>
      </c>
      <c r="BC6">
        <v>86</v>
      </c>
      <c r="BD6" s="5">
        <f t="shared" si="0"/>
        <v>170</v>
      </c>
    </row>
    <row r="7" spans="1:56">
      <c r="A7" t="s">
        <v>72</v>
      </c>
      <c r="B7">
        <v>21.49217</v>
      </c>
      <c r="C7">
        <v>18.9061</v>
      </c>
      <c r="D7">
        <v>21.49217</v>
      </c>
      <c r="E7">
        <v>0.794834</v>
      </c>
      <c r="F7">
        <v>1364.82</v>
      </c>
      <c r="G7">
        <v>1717.11</v>
      </c>
      <c r="H7">
        <v>0.605784</v>
      </c>
      <c r="I7">
        <v>0.762152</v>
      </c>
      <c r="J7">
        <v>0.7146</v>
      </c>
      <c r="K7">
        <v>0.899055</v>
      </c>
      <c r="L7">
        <v>0</v>
      </c>
      <c r="M7" t="s">
        <v>73</v>
      </c>
      <c r="N7" t="s">
        <v>58</v>
      </c>
      <c r="O7" t="s">
        <v>74</v>
      </c>
      <c r="P7" t="s">
        <v>75</v>
      </c>
      <c r="Q7" t="s">
        <v>62</v>
      </c>
      <c r="R7" t="s">
        <v>61</v>
      </c>
      <c r="S7" t="s">
        <v>61</v>
      </c>
      <c r="U7" t="s">
        <v>62</v>
      </c>
      <c r="AQ7">
        <v>2.50368e+24</v>
      </c>
      <c r="AR7">
        <v>4.41113e+16</v>
      </c>
      <c r="AS7">
        <v>2.08882e+16</v>
      </c>
      <c r="AT7">
        <v>-203.1330088396</v>
      </c>
      <c r="AU7">
        <v>-151.8161209804</v>
      </c>
      <c r="AV7">
        <v>-156.2509831006</v>
      </c>
      <c r="AW7">
        <v>119860974.138509</v>
      </c>
      <c r="AX7">
        <v>2.11178081404812</v>
      </c>
      <c r="AY7" s="1">
        <v>281.6477785524</v>
      </c>
      <c r="AZ7" s="1">
        <v>85</v>
      </c>
      <c r="BA7" s="1">
        <v>50.0493460646</v>
      </c>
      <c r="BB7" s="1">
        <v>6.87875291866829</v>
      </c>
      <c r="BC7">
        <v>85</v>
      </c>
      <c r="BD7" s="5">
        <f t="shared" si="0"/>
        <v>170</v>
      </c>
    </row>
    <row r="8" spans="1:56">
      <c r="A8" t="s">
        <v>76</v>
      </c>
      <c r="B8">
        <v>14.13138</v>
      </c>
      <c r="C8">
        <v>12.09179</v>
      </c>
      <c r="D8">
        <v>14.13138</v>
      </c>
      <c r="E8">
        <v>0.764894</v>
      </c>
      <c r="F8">
        <v>1790.29</v>
      </c>
      <c r="G8">
        <v>2340.57</v>
      </c>
      <c r="H8">
        <v>0.0191816</v>
      </c>
      <c r="I8">
        <v>0.0250774</v>
      </c>
      <c r="J8">
        <v>0.7044</v>
      </c>
      <c r="K8">
        <v>0.920911</v>
      </c>
      <c r="L8">
        <v>0</v>
      </c>
      <c r="M8" t="s">
        <v>73</v>
      </c>
      <c r="N8" t="s">
        <v>58</v>
      </c>
      <c r="O8" t="s">
        <v>74</v>
      </c>
      <c r="P8" t="s">
        <v>75</v>
      </c>
      <c r="Q8" t="s">
        <v>61</v>
      </c>
      <c r="R8" t="s">
        <v>61</v>
      </c>
      <c r="S8" t="s">
        <v>61</v>
      </c>
      <c r="U8" t="s">
        <v>62</v>
      </c>
      <c r="AQ8">
        <v>6.10238e+41</v>
      </c>
      <c r="AR8">
        <v>1.28185e+23</v>
      </c>
      <c r="AS8">
        <v>1.4177e+24</v>
      </c>
      <c r="AT8">
        <v>-296.6712528477</v>
      </c>
      <c r="AU8">
        <v>-191.2958926332</v>
      </c>
      <c r="AV8">
        <v>-197.6153595439</v>
      </c>
      <c r="AW8">
        <v>4.30442265641532e+17</v>
      </c>
      <c r="AX8">
        <v>0.0904175777668054</v>
      </c>
      <c r="AY8" s="1">
        <v>437.3144786021</v>
      </c>
      <c r="AZ8" s="1">
        <v>88</v>
      </c>
      <c r="BA8" s="1">
        <v>184.6376979628</v>
      </c>
      <c r="BB8" s="1">
        <v>6.0147775539331</v>
      </c>
      <c r="BC8">
        <v>81</v>
      </c>
      <c r="BD8" s="5">
        <f t="shared" si="0"/>
        <v>169</v>
      </c>
    </row>
    <row r="9" spans="1:56">
      <c r="A9" t="s">
        <v>77</v>
      </c>
      <c r="B9">
        <v>9.30565</v>
      </c>
      <c r="C9">
        <v>6.85906</v>
      </c>
      <c r="D9">
        <v>9.27959</v>
      </c>
      <c r="E9">
        <v>0.706361</v>
      </c>
      <c r="F9">
        <v>2166.56</v>
      </c>
      <c r="G9">
        <v>3067.21</v>
      </c>
      <c r="H9">
        <v>0</v>
      </c>
      <c r="I9">
        <v>0</v>
      </c>
      <c r="J9">
        <v>0.6788</v>
      </c>
      <c r="K9">
        <v>0.960982</v>
      </c>
      <c r="L9">
        <v>0</v>
      </c>
      <c r="M9" t="s">
        <v>78</v>
      </c>
      <c r="N9" t="s">
        <v>58</v>
      </c>
      <c r="O9" t="s">
        <v>79</v>
      </c>
      <c r="P9" t="s">
        <v>60</v>
      </c>
      <c r="Q9" t="s">
        <v>61</v>
      </c>
      <c r="R9" t="s">
        <v>61</v>
      </c>
      <c r="S9" t="s">
        <v>61</v>
      </c>
      <c r="U9" t="s">
        <v>62</v>
      </c>
      <c r="AQ9">
        <v>2.19525e+17</v>
      </c>
      <c r="AR9">
        <v>163400000000</v>
      </c>
      <c r="AS9">
        <v>109602000</v>
      </c>
      <c r="AT9">
        <v>-166.5696703914</v>
      </c>
      <c r="AU9">
        <v>-119.746014082</v>
      </c>
      <c r="AV9">
        <v>-107.6112965097</v>
      </c>
      <c r="AW9">
        <v>2002928778.67192</v>
      </c>
      <c r="AX9">
        <v>1490.84870714038</v>
      </c>
      <c r="AY9" s="1">
        <v>494.7342420418</v>
      </c>
      <c r="AZ9" s="1">
        <v>89</v>
      </c>
      <c r="BA9" s="1">
        <v>303.5874117959</v>
      </c>
      <c r="BB9" s="1">
        <v>5.64197842318922</v>
      </c>
      <c r="BC9">
        <v>78</v>
      </c>
      <c r="BD9" s="5">
        <f t="shared" si="0"/>
        <v>167</v>
      </c>
    </row>
    <row r="10" spans="1:56">
      <c r="A10" t="s">
        <v>80</v>
      </c>
      <c r="B10">
        <v>21.07333</v>
      </c>
      <c r="C10">
        <v>4.609</v>
      </c>
      <c r="D10">
        <v>21.07333</v>
      </c>
      <c r="E10">
        <v>0.947534</v>
      </c>
      <c r="F10">
        <v>1218.66</v>
      </c>
      <c r="G10">
        <v>1286.14</v>
      </c>
      <c r="H10">
        <v>157.272</v>
      </c>
      <c r="I10">
        <v>165.98</v>
      </c>
      <c r="J10">
        <v>0.655</v>
      </c>
      <c r="K10">
        <v>0.691268</v>
      </c>
      <c r="L10">
        <v>0</v>
      </c>
      <c r="M10" t="s">
        <v>81</v>
      </c>
      <c r="N10" t="s">
        <v>70</v>
      </c>
      <c r="O10" t="s">
        <v>71</v>
      </c>
      <c r="P10" t="s">
        <v>60</v>
      </c>
      <c r="Q10" t="s">
        <v>61</v>
      </c>
      <c r="R10" t="s">
        <v>61</v>
      </c>
      <c r="S10" t="s">
        <v>61</v>
      </c>
      <c r="U10" t="s">
        <v>62</v>
      </c>
      <c r="AQ10">
        <v>3.31159e+53</v>
      </c>
      <c r="AR10">
        <v>9.13304e+33</v>
      </c>
      <c r="AS10">
        <v>5.01098e+34</v>
      </c>
      <c r="AT10">
        <v>-363.3932141545</v>
      </c>
      <c r="AU10">
        <v>-256.8428899047</v>
      </c>
      <c r="AV10">
        <v>-253.4222400263</v>
      </c>
      <c r="AW10">
        <v>6.60866736646325e+18</v>
      </c>
      <c r="AX10">
        <v>0.18226055581942</v>
      </c>
      <c r="AY10" s="1">
        <v>144.9119914232</v>
      </c>
      <c r="AZ10" s="1">
        <v>75</v>
      </c>
      <c r="BA10" s="1">
        <v>1.389774566</v>
      </c>
      <c r="BB10" s="1">
        <v>9.79711578790839</v>
      </c>
      <c r="BC10">
        <v>91</v>
      </c>
      <c r="BD10" s="5">
        <f t="shared" si="0"/>
        <v>166</v>
      </c>
    </row>
    <row r="11" spans="1:56">
      <c r="A11" t="s">
        <v>82</v>
      </c>
      <c r="B11">
        <v>8.69638</v>
      </c>
      <c r="C11">
        <v>4.93276</v>
      </c>
      <c r="D11">
        <v>7.75095</v>
      </c>
      <c r="E11">
        <v>1.22642</v>
      </c>
      <c r="F11">
        <v>1303.46</v>
      </c>
      <c r="G11">
        <v>1062.82</v>
      </c>
      <c r="H11">
        <v>0</v>
      </c>
      <c r="I11">
        <v>0</v>
      </c>
      <c r="J11">
        <v>0.5456</v>
      </c>
      <c r="K11">
        <v>0.444872</v>
      </c>
      <c r="L11">
        <v>0</v>
      </c>
      <c r="M11" t="s">
        <v>79</v>
      </c>
      <c r="N11" t="s">
        <v>58</v>
      </c>
      <c r="O11" t="s">
        <v>79</v>
      </c>
      <c r="P11" t="s">
        <v>60</v>
      </c>
      <c r="Q11" t="s">
        <v>61</v>
      </c>
      <c r="R11" t="s">
        <v>61</v>
      </c>
      <c r="S11" t="s">
        <v>61</v>
      </c>
      <c r="U11" t="s">
        <v>62</v>
      </c>
      <c r="AQ11">
        <v>2.46749e+32</v>
      </c>
      <c r="AR11">
        <v>2.21459e+27</v>
      </c>
      <c r="AS11">
        <v>1.48409e+23</v>
      </c>
      <c r="AT11">
        <v>-254.0685507729</v>
      </c>
      <c r="AU11">
        <v>-219.6878018361</v>
      </c>
      <c r="AV11">
        <v>-197.4388666809</v>
      </c>
      <c r="AW11">
        <v>1662628277.26081</v>
      </c>
      <c r="AX11">
        <v>14922.2082218733</v>
      </c>
      <c r="AY11" s="1">
        <v>153.103955338</v>
      </c>
      <c r="AZ11" s="1">
        <v>76</v>
      </c>
      <c r="BA11" s="1">
        <v>28.2960674389</v>
      </c>
      <c r="BB11" s="1">
        <v>6.83954059411709</v>
      </c>
      <c r="BC11">
        <v>84</v>
      </c>
      <c r="BD11" s="5">
        <f t="shared" si="0"/>
        <v>160</v>
      </c>
    </row>
    <row r="12" spans="1:56">
      <c r="A12" t="s">
        <v>83</v>
      </c>
      <c r="B12">
        <v>9.95042</v>
      </c>
      <c r="C12">
        <v>3.2912</v>
      </c>
      <c r="D12">
        <v>9.94964</v>
      </c>
      <c r="E12">
        <v>0.879702</v>
      </c>
      <c r="F12">
        <v>0</v>
      </c>
      <c r="G12">
        <v>0</v>
      </c>
      <c r="H12">
        <v>1238.92</v>
      </c>
      <c r="I12">
        <v>1408.34</v>
      </c>
      <c r="J12">
        <v>0.5938</v>
      </c>
      <c r="K12">
        <v>0.675001</v>
      </c>
      <c r="L12">
        <v>0</v>
      </c>
      <c r="M12" t="s">
        <v>81</v>
      </c>
      <c r="N12" t="s">
        <v>58</v>
      </c>
      <c r="O12" t="s">
        <v>81</v>
      </c>
      <c r="P12" t="s">
        <v>60</v>
      </c>
      <c r="Q12" t="s">
        <v>61</v>
      </c>
      <c r="R12" t="s">
        <v>61</v>
      </c>
      <c r="S12" t="s">
        <v>61</v>
      </c>
      <c r="U12" t="s">
        <v>62</v>
      </c>
      <c r="AQ12">
        <v>63.545</v>
      </c>
      <c r="AR12">
        <v>0.0306247</v>
      </c>
      <c r="AS12">
        <v>1.94448e-6</v>
      </c>
      <c r="AT12">
        <v>-78.7584153247</v>
      </c>
      <c r="AU12">
        <v>-49.714924798</v>
      </c>
      <c r="AV12">
        <v>-13.0822799112</v>
      </c>
      <c r="AW12">
        <v>32679688.1428454</v>
      </c>
      <c r="AX12">
        <v>15749.5577223731</v>
      </c>
      <c r="AY12" s="1">
        <v>191.8501098534</v>
      </c>
      <c r="AZ12" s="1">
        <v>81</v>
      </c>
      <c r="BA12" s="1">
        <v>112.1745580022</v>
      </c>
      <c r="BB12" s="1">
        <v>5.69011821693529</v>
      </c>
      <c r="BC12">
        <v>79</v>
      </c>
      <c r="BD12" s="5">
        <f t="shared" si="0"/>
        <v>160</v>
      </c>
    </row>
    <row r="13" spans="1:56">
      <c r="A13" t="s">
        <v>84</v>
      </c>
      <c r="B13">
        <v>5.27869</v>
      </c>
      <c r="C13">
        <v>4.82624</v>
      </c>
      <c r="D13">
        <v>5.26972</v>
      </c>
      <c r="E13">
        <v>1.35338</v>
      </c>
      <c r="F13">
        <v>1171.24</v>
      </c>
      <c r="G13">
        <v>865.416</v>
      </c>
      <c r="H13">
        <v>0</v>
      </c>
      <c r="I13">
        <v>0</v>
      </c>
      <c r="J13">
        <v>0.5066</v>
      </c>
      <c r="K13">
        <v>0.374323</v>
      </c>
      <c r="L13">
        <v>0</v>
      </c>
      <c r="M13" t="s">
        <v>81</v>
      </c>
      <c r="N13" t="s">
        <v>70</v>
      </c>
      <c r="O13" t="s">
        <v>71</v>
      </c>
      <c r="P13" t="s">
        <v>60</v>
      </c>
      <c r="Q13" t="s">
        <v>61</v>
      </c>
      <c r="R13" t="s">
        <v>61</v>
      </c>
      <c r="S13" t="s">
        <v>61</v>
      </c>
      <c r="U13" t="s">
        <v>62</v>
      </c>
      <c r="AQ13">
        <v>91.6177</v>
      </c>
      <c r="AR13">
        <v>0.0719226</v>
      </c>
      <c r="AS13">
        <v>3.12435e-6</v>
      </c>
      <c r="AT13">
        <v>-71.7614101241</v>
      </c>
      <c r="AU13">
        <v>-45.1763401163</v>
      </c>
      <c r="AV13">
        <v>-14.1120554596</v>
      </c>
      <c r="AW13">
        <v>29323763.3427753</v>
      </c>
      <c r="AX13">
        <v>23020.0201641941</v>
      </c>
      <c r="AY13" s="1">
        <v>159.0487201411</v>
      </c>
      <c r="AZ13" s="1">
        <v>77</v>
      </c>
      <c r="BA13" s="1">
        <v>39.2429066524</v>
      </c>
      <c r="BB13" s="1">
        <v>6.55094477576473</v>
      </c>
      <c r="BC13">
        <v>82</v>
      </c>
      <c r="BD13" s="5">
        <f t="shared" si="0"/>
        <v>159</v>
      </c>
    </row>
    <row r="14" spans="1:56">
      <c r="A14" t="s">
        <v>85</v>
      </c>
      <c r="B14">
        <v>8.02314</v>
      </c>
      <c r="C14">
        <v>6.05017</v>
      </c>
      <c r="D14">
        <v>8.02314</v>
      </c>
      <c r="E14">
        <v>1.20795</v>
      </c>
      <c r="F14">
        <v>1391.88</v>
      </c>
      <c r="G14">
        <v>1152.26</v>
      </c>
      <c r="H14">
        <v>0</v>
      </c>
      <c r="I14">
        <v>0</v>
      </c>
      <c r="J14">
        <v>0.562</v>
      </c>
      <c r="K14">
        <v>0.46525</v>
      </c>
      <c r="L14">
        <v>0</v>
      </c>
      <c r="M14" t="s">
        <v>86</v>
      </c>
      <c r="N14" t="s">
        <v>58</v>
      </c>
      <c r="O14" t="s">
        <v>87</v>
      </c>
      <c r="P14" t="s">
        <v>60</v>
      </c>
      <c r="Q14" t="s">
        <v>61</v>
      </c>
      <c r="R14" t="s">
        <v>61</v>
      </c>
      <c r="S14" t="s">
        <v>61</v>
      </c>
      <c r="U14" t="s">
        <v>62</v>
      </c>
      <c r="AQ14">
        <v>1.62391e+16</v>
      </c>
      <c r="AR14">
        <v>7007820000</v>
      </c>
      <c r="AS14">
        <v>242020000</v>
      </c>
      <c r="AT14">
        <v>-158.0976873491</v>
      </c>
      <c r="AU14">
        <v>-122.0231490546</v>
      </c>
      <c r="AV14">
        <v>-113.6083722719</v>
      </c>
      <c r="AW14">
        <v>67098173.7046525</v>
      </c>
      <c r="AX14">
        <v>28.9555408643914</v>
      </c>
      <c r="AY14" s="1">
        <v>192.5819724495</v>
      </c>
      <c r="AZ14" s="1">
        <v>82</v>
      </c>
      <c r="BA14" s="1">
        <v>126.2146095716</v>
      </c>
      <c r="BB14" s="1">
        <v>5.57640664044999</v>
      </c>
      <c r="BC14">
        <v>76</v>
      </c>
      <c r="BD14" s="5">
        <f t="shared" si="0"/>
        <v>158</v>
      </c>
    </row>
    <row r="15" spans="1:56">
      <c r="A15" t="s">
        <v>88</v>
      </c>
      <c r="B15">
        <v>11.60166</v>
      </c>
      <c r="C15">
        <v>8.24635</v>
      </c>
      <c r="D15">
        <v>11.58519</v>
      </c>
      <c r="E15">
        <v>1.18111</v>
      </c>
      <c r="F15">
        <v>1100.84</v>
      </c>
      <c r="G15">
        <v>932.042</v>
      </c>
      <c r="H15">
        <v>0</v>
      </c>
      <c r="I15">
        <v>0</v>
      </c>
      <c r="J15">
        <v>0.5386</v>
      </c>
      <c r="K15">
        <v>0.456012</v>
      </c>
      <c r="L15">
        <v>0</v>
      </c>
      <c r="M15" t="s">
        <v>89</v>
      </c>
      <c r="N15" t="s">
        <v>58</v>
      </c>
      <c r="O15" t="s">
        <v>64</v>
      </c>
      <c r="P15" t="s">
        <v>75</v>
      </c>
      <c r="Q15" t="s">
        <v>61</v>
      </c>
      <c r="R15" t="s">
        <v>61</v>
      </c>
      <c r="S15" t="s">
        <v>61</v>
      </c>
      <c r="U15" t="s">
        <v>62</v>
      </c>
      <c r="AQ15">
        <v>9.97381e+27</v>
      </c>
      <c r="AR15">
        <v>770589000000000</v>
      </c>
      <c r="AS15">
        <v>4371660000000000</v>
      </c>
      <c r="AT15">
        <v>-223.4097251029</v>
      </c>
      <c r="AU15">
        <v>-148.3877905473</v>
      </c>
      <c r="AV15">
        <v>-152.1329672077</v>
      </c>
      <c r="AW15">
        <v>2281469739183.74</v>
      </c>
      <c r="AX15">
        <v>0.176269197513073</v>
      </c>
      <c r="AY15" s="1">
        <v>191.3136112536</v>
      </c>
      <c r="AZ15" s="1">
        <v>80</v>
      </c>
      <c r="BA15" s="1">
        <v>122.4198071192</v>
      </c>
      <c r="BB15" s="1">
        <v>5.60023680770637</v>
      </c>
      <c r="BC15">
        <v>77</v>
      </c>
      <c r="BD15" s="5">
        <f t="shared" si="0"/>
        <v>157</v>
      </c>
    </row>
    <row r="16" spans="1:56">
      <c r="A16" t="s">
        <v>90</v>
      </c>
      <c r="B16">
        <v>6.806</v>
      </c>
      <c r="C16">
        <v>6.26285</v>
      </c>
      <c r="D16">
        <v>6.79743</v>
      </c>
      <c r="E16">
        <v>1.09035</v>
      </c>
      <c r="F16">
        <v>1505.97</v>
      </c>
      <c r="G16">
        <v>1381.18</v>
      </c>
      <c r="H16">
        <v>0</v>
      </c>
      <c r="I16">
        <v>0</v>
      </c>
      <c r="J16">
        <v>0.546</v>
      </c>
      <c r="K16">
        <v>0.500758</v>
      </c>
      <c r="L16">
        <v>0</v>
      </c>
      <c r="M16" t="s">
        <v>91</v>
      </c>
      <c r="N16" t="s">
        <v>58</v>
      </c>
      <c r="O16" t="s">
        <v>64</v>
      </c>
      <c r="P16" t="s">
        <v>60</v>
      </c>
      <c r="Q16" t="s">
        <v>62</v>
      </c>
      <c r="R16" t="s">
        <v>61</v>
      </c>
      <c r="S16" t="s">
        <v>61</v>
      </c>
      <c r="U16" t="s">
        <v>62</v>
      </c>
      <c r="AQ16">
        <v>3.51481e+16</v>
      </c>
      <c r="AR16">
        <v>704089000</v>
      </c>
      <c r="AS16">
        <v>85168100</v>
      </c>
      <c r="AT16">
        <v>-161.7947677839</v>
      </c>
      <c r="AU16">
        <v>-114.3834275139</v>
      </c>
      <c r="AV16">
        <v>-106.9201267303</v>
      </c>
      <c r="AW16">
        <v>412690901.875233</v>
      </c>
      <c r="AX16">
        <v>8.26705069151478</v>
      </c>
      <c r="AY16" s="1">
        <v>172.9827840581</v>
      </c>
      <c r="AZ16" s="1">
        <v>78</v>
      </c>
      <c r="BA16" s="1">
        <v>257.1120217204</v>
      </c>
      <c r="BB16" s="1">
        <v>4.76233765912244</v>
      </c>
      <c r="BC16">
        <v>75</v>
      </c>
      <c r="BD16" s="5">
        <f t="shared" si="0"/>
        <v>153</v>
      </c>
    </row>
    <row r="17" spans="1:56">
      <c r="A17" t="s">
        <v>92</v>
      </c>
      <c r="B17">
        <v>9.07189</v>
      </c>
      <c r="C17">
        <v>5.62921</v>
      </c>
      <c r="D17">
        <v>9.07189</v>
      </c>
      <c r="E17">
        <v>1.09841</v>
      </c>
      <c r="F17">
        <v>1235.65</v>
      </c>
      <c r="G17">
        <v>1124.95</v>
      </c>
      <c r="H17">
        <v>94.6696</v>
      </c>
      <c r="I17">
        <v>86.1878</v>
      </c>
      <c r="J17">
        <v>0.5808</v>
      </c>
      <c r="K17">
        <v>0.528764</v>
      </c>
      <c r="L17">
        <v>0</v>
      </c>
      <c r="M17" t="s">
        <v>93</v>
      </c>
      <c r="N17" t="s">
        <v>58</v>
      </c>
      <c r="O17" t="s">
        <v>94</v>
      </c>
      <c r="P17" t="s">
        <v>95</v>
      </c>
      <c r="Q17" t="s">
        <v>61</v>
      </c>
      <c r="R17" t="s">
        <v>61</v>
      </c>
      <c r="S17" t="s">
        <v>61</v>
      </c>
      <c r="U17" t="s">
        <v>62</v>
      </c>
      <c r="AQ17">
        <v>1295450000000</v>
      </c>
      <c r="AR17">
        <v>269673000</v>
      </c>
      <c r="AS17">
        <v>44247.2</v>
      </c>
      <c r="AT17">
        <v>-135.9185350813</v>
      </c>
      <c r="AU17">
        <v>-121.1130547801</v>
      </c>
      <c r="AV17">
        <v>-87.9277381689</v>
      </c>
      <c r="AW17">
        <v>29277558.805981</v>
      </c>
      <c r="AX17">
        <v>6094.69073749299</v>
      </c>
      <c r="AY17" s="1">
        <v>124.1631370812</v>
      </c>
      <c r="AZ17" s="1">
        <v>68</v>
      </c>
      <c r="BA17" s="1">
        <v>25.7880185554</v>
      </c>
      <c r="BB17" s="1">
        <v>6.72296514906981</v>
      </c>
      <c r="BC17">
        <v>83</v>
      </c>
      <c r="BD17" s="5">
        <f t="shared" si="0"/>
        <v>151</v>
      </c>
    </row>
    <row r="18" spans="1:56">
      <c r="A18" t="s">
        <v>96</v>
      </c>
      <c r="B18">
        <v>5.57595</v>
      </c>
      <c r="C18">
        <v>4.31452</v>
      </c>
      <c r="D18">
        <v>5.57595</v>
      </c>
      <c r="E18">
        <v>1.46536</v>
      </c>
      <c r="F18">
        <v>813.962</v>
      </c>
      <c r="G18">
        <v>555.469</v>
      </c>
      <c r="H18">
        <v>0</v>
      </c>
      <c r="I18">
        <v>0</v>
      </c>
      <c r="J18">
        <v>0.467</v>
      </c>
      <c r="K18">
        <v>0.318693</v>
      </c>
      <c r="L18">
        <v>0</v>
      </c>
      <c r="M18" t="s">
        <v>81</v>
      </c>
      <c r="N18" t="s">
        <v>58</v>
      </c>
      <c r="O18" t="s">
        <v>81</v>
      </c>
      <c r="P18" t="s">
        <v>60</v>
      </c>
      <c r="Q18" t="s">
        <v>61</v>
      </c>
      <c r="R18" t="s">
        <v>61</v>
      </c>
      <c r="S18" t="s">
        <v>61</v>
      </c>
      <c r="U18" t="s">
        <v>62</v>
      </c>
      <c r="AQ18">
        <v>44.1957</v>
      </c>
      <c r="AR18">
        <v>0.0350298</v>
      </c>
      <c r="AS18">
        <v>1.79591e-6</v>
      </c>
      <c r="AT18">
        <v>-69.7965696783</v>
      </c>
      <c r="AU18">
        <v>-44.0583356669</v>
      </c>
      <c r="AV18">
        <v>-13.7086781296</v>
      </c>
      <c r="AW18">
        <v>24609083.9741412</v>
      </c>
      <c r="AX18">
        <v>19505.3204225156</v>
      </c>
      <c r="AY18" s="1">
        <v>108.1735996736</v>
      </c>
      <c r="AZ18" s="1">
        <v>65</v>
      </c>
      <c r="BA18" s="1">
        <v>51.8284362464</v>
      </c>
      <c r="BB18" s="1">
        <v>5.88864806903587</v>
      </c>
      <c r="BC18">
        <v>80</v>
      </c>
      <c r="BD18" s="5">
        <f t="shared" si="0"/>
        <v>145</v>
      </c>
    </row>
    <row r="19" spans="1:56">
      <c r="A19" t="s">
        <v>97</v>
      </c>
      <c r="B19">
        <v>6.90613</v>
      </c>
      <c r="C19">
        <v>3.48821</v>
      </c>
      <c r="D19">
        <v>6.90608</v>
      </c>
      <c r="E19">
        <v>1.43733</v>
      </c>
      <c r="F19">
        <v>1400.84</v>
      </c>
      <c r="G19">
        <v>974.616</v>
      </c>
      <c r="H19">
        <v>0</v>
      </c>
      <c r="I19">
        <v>0</v>
      </c>
      <c r="J19">
        <v>0.5538</v>
      </c>
      <c r="K19">
        <v>0.385299</v>
      </c>
      <c r="L19">
        <v>0</v>
      </c>
      <c r="M19" t="s">
        <v>98</v>
      </c>
      <c r="N19" t="s">
        <v>70</v>
      </c>
      <c r="O19" t="s">
        <v>71</v>
      </c>
      <c r="P19" t="s">
        <v>60</v>
      </c>
      <c r="Q19" t="s">
        <v>61</v>
      </c>
      <c r="R19" t="s">
        <v>61</v>
      </c>
      <c r="S19" t="s">
        <v>61</v>
      </c>
      <c r="U19" t="s">
        <v>62</v>
      </c>
      <c r="AQ19">
        <v>104.494</v>
      </c>
      <c r="AR19">
        <v>0.0852424</v>
      </c>
      <c r="AS19">
        <v>4.5967e-6</v>
      </c>
      <c r="AT19">
        <v>-67.377128015</v>
      </c>
      <c r="AU19">
        <v>-43.8004536536</v>
      </c>
      <c r="AV19">
        <v>-14.6254238953</v>
      </c>
      <c r="AW19">
        <v>22732394.9790067</v>
      </c>
      <c r="AX19">
        <v>18544.2600126177</v>
      </c>
      <c r="AY19" s="1">
        <v>131.2984278753</v>
      </c>
      <c r="AZ19" s="1">
        <v>72</v>
      </c>
      <c r="BA19" s="1">
        <v>220.6369635125</v>
      </c>
      <c r="BB19" s="1">
        <v>4.64072682963133</v>
      </c>
      <c r="BC19">
        <v>73</v>
      </c>
      <c r="BD19" s="5">
        <f t="shared" si="0"/>
        <v>145</v>
      </c>
    </row>
    <row r="20" spans="1:56">
      <c r="A20" t="s">
        <v>99</v>
      </c>
      <c r="B20">
        <v>6.89729</v>
      </c>
      <c r="C20">
        <v>3.09833</v>
      </c>
      <c r="D20">
        <v>6.89729</v>
      </c>
      <c r="E20">
        <v>1.45089</v>
      </c>
      <c r="F20">
        <v>0</v>
      </c>
      <c r="G20">
        <v>0</v>
      </c>
      <c r="H20">
        <v>1358.22</v>
      </c>
      <c r="I20">
        <v>936.134</v>
      </c>
      <c r="J20">
        <v>0.558</v>
      </c>
      <c r="K20">
        <v>0.384592</v>
      </c>
      <c r="L20">
        <v>0</v>
      </c>
      <c r="M20" t="s">
        <v>98</v>
      </c>
      <c r="N20" t="s">
        <v>70</v>
      </c>
      <c r="O20" t="s">
        <v>71</v>
      </c>
      <c r="P20" t="s">
        <v>60</v>
      </c>
      <c r="Q20" t="s">
        <v>61</v>
      </c>
      <c r="R20" t="s">
        <v>61</v>
      </c>
      <c r="S20" t="s">
        <v>61</v>
      </c>
      <c r="U20" t="s">
        <v>62</v>
      </c>
      <c r="AQ20">
        <v>130.887</v>
      </c>
      <c r="AR20">
        <v>0.130717</v>
      </c>
      <c r="AS20">
        <v>4.73053e-6</v>
      </c>
      <c r="AT20">
        <v>-67.5168836558</v>
      </c>
      <c r="AU20">
        <v>-45.0728565949</v>
      </c>
      <c r="AV20">
        <v>-14.7119500902</v>
      </c>
      <c r="AW20">
        <v>27668569.9065432</v>
      </c>
      <c r="AX20">
        <v>27632.633129903</v>
      </c>
      <c r="AY20" s="1">
        <v>131.2984278753</v>
      </c>
      <c r="AZ20" s="1">
        <v>71</v>
      </c>
      <c r="BA20" s="1">
        <v>231.9180946492</v>
      </c>
      <c r="BB20" s="1">
        <v>4.59135452836611</v>
      </c>
      <c r="BC20">
        <v>72</v>
      </c>
      <c r="BD20" s="5">
        <f t="shared" si="0"/>
        <v>143</v>
      </c>
    </row>
    <row r="21" spans="1:56">
      <c r="A21" t="s">
        <v>100</v>
      </c>
      <c r="B21">
        <v>5.68699</v>
      </c>
      <c r="C21">
        <v>4.77458</v>
      </c>
      <c r="D21">
        <v>5.65626</v>
      </c>
      <c r="E21">
        <v>1.19715</v>
      </c>
      <c r="F21">
        <v>1015.07</v>
      </c>
      <c r="G21">
        <v>847.906</v>
      </c>
      <c r="H21">
        <v>0</v>
      </c>
      <c r="I21">
        <v>0</v>
      </c>
      <c r="J21">
        <v>0.4752</v>
      </c>
      <c r="K21">
        <v>0.396942</v>
      </c>
      <c r="L21">
        <v>0</v>
      </c>
      <c r="M21" t="s">
        <v>78</v>
      </c>
      <c r="N21" t="s">
        <v>58</v>
      </c>
      <c r="O21" t="s">
        <v>64</v>
      </c>
      <c r="P21" t="s">
        <v>60</v>
      </c>
      <c r="Q21" t="s">
        <v>62</v>
      </c>
      <c r="R21" t="s">
        <v>61</v>
      </c>
      <c r="S21" t="s">
        <v>61</v>
      </c>
      <c r="U21" t="s">
        <v>62</v>
      </c>
      <c r="AQ21">
        <v>2.57604e+17</v>
      </c>
      <c r="AR21">
        <v>10885500000000</v>
      </c>
      <c r="AS21">
        <v>4186210000</v>
      </c>
      <c r="AT21">
        <v>-172.7807778928</v>
      </c>
      <c r="AU21">
        <v>-134.2548272782</v>
      </c>
      <c r="AV21">
        <v>-119.3986244054</v>
      </c>
      <c r="AW21">
        <v>61536329.9977784</v>
      </c>
      <c r="AX21">
        <v>2600.32344292331</v>
      </c>
      <c r="AY21" s="1">
        <v>135.1215077238</v>
      </c>
      <c r="AZ21" s="1">
        <v>73</v>
      </c>
      <c r="BA21" s="1">
        <v>332.3603271787</v>
      </c>
      <c r="BB21" s="1">
        <v>4.26419288816697</v>
      </c>
      <c r="BC21">
        <v>67</v>
      </c>
      <c r="BD21" s="5">
        <f t="shared" si="0"/>
        <v>140</v>
      </c>
    </row>
    <row r="22" spans="1:56">
      <c r="A22" t="s">
        <v>101</v>
      </c>
      <c r="B22">
        <v>6.92222</v>
      </c>
      <c r="C22">
        <v>3.22016</v>
      </c>
      <c r="D22">
        <v>6.92222</v>
      </c>
      <c r="E22">
        <v>1.49083</v>
      </c>
      <c r="F22">
        <v>0</v>
      </c>
      <c r="G22">
        <v>0</v>
      </c>
      <c r="H22">
        <v>1352.99</v>
      </c>
      <c r="I22">
        <v>907.541</v>
      </c>
      <c r="J22">
        <v>0.5502</v>
      </c>
      <c r="K22">
        <v>0.369057</v>
      </c>
      <c r="L22">
        <v>0</v>
      </c>
      <c r="M22" t="s">
        <v>98</v>
      </c>
      <c r="N22" t="s">
        <v>70</v>
      </c>
      <c r="O22" t="s">
        <v>71</v>
      </c>
      <c r="P22" t="s">
        <v>60</v>
      </c>
      <c r="Q22" t="s">
        <v>61</v>
      </c>
      <c r="R22" t="s">
        <v>61</v>
      </c>
      <c r="S22" t="s">
        <v>61</v>
      </c>
      <c r="U22" t="s">
        <v>62</v>
      </c>
      <c r="AQ22">
        <v>262.663</v>
      </c>
      <c r="AR22">
        <v>0.12646</v>
      </c>
      <c r="AS22">
        <v>4.97258e-6</v>
      </c>
      <c r="AT22">
        <v>-69.5927433861</v>
      </c>
      <c r="AU22">
        <v>-44.8426290888</v>
      </c>
      <c r="AV22">
        <v>-14.9803220098</v>
      </c>
      <c r="AW22">
        <v>52822277.3690921</v>
      </c>
      <c r="AX22">
        <v>25431.4661604238</v>
      </c>
      <c r="AY22" s="1">
        <v>131.2984278753</v>
      </c>
      <c r="AZ22" s="1">
        <v>70</v>
      </c>
      <c r="BA22" s="1">
        <v>262.6231899749</v>
      </c>
      <c r="BB22" s="1">
        <v>4.46836001137248</v>
      </c>
      <c r="BC22">
        <v>69</v>
      </c>
      <c r="BD22" s="5">
        <f t="shared" si="0"/>
        <v>139</v>
      </c>
    </row>
    <row r="23" spans="1:56">
      <c r="A23" t="s">
        <v>102</v>
      </c>
      <c r="B23">
        <v>7.01987</v>
      </c>
      <c r="C23">
        <v>3.4579</v>
      </c>
      <c r="D23">
        <v>7.00671</v>
      </c>
      <c r="E23">
        <v>1.45948</v>
      </c>
      <c r="F23">
        <v>1435.62</v>
      </c>
      <c r="G23">
        <v>983.658</v>
      </c>
      <c r="H23">
        <v>0</v>
      </c>
      <c r="I23">
        <v>0</v>
      </c>
      <c r="J23">
        <v>0.5396</v>
      </c>
      <c r="K23">
        <v>0.369722</v>
      </c>
      <c r="L23">
        <v>0</v>
      </c>
      <c r="M23" t="s">
        <v>98</v>
      </c>
      <c r="N23" t="s">
        <v>70</v>
      </c>
      <c r="O23" t="s">
        <v>71</v>
      </c>
      <c r="P23" t="s">
        <v>60</v>
      </c>
      <c r="Q23" t="s">
        <v>61</v>
      </c>
      <c r="R23" t="s">
        <v>61</v>
      </c>
      <c r="S23" t="s">
        <v>61</v>
      </c>
      <c r="U23" t="s">
        <v>62</v>
      </c>
      <c r="AQ23">
        <v>198.974</v>
      </c>
      <c r="AR23">
        <v>0.0722706</v>
      </c>
      <c r="AS23">
        <v>4.75917e-6</v>
      </c>
      <c r="AT23">
        <v>-67.8170738343</v>
      </c>
      <c r="AU23">
        <v>-43.0467311556</v>
      </c>
      <c r="AV23">
        <v>-14.7842549662</v>
      </c>
      <c r="AW23">
        <v>41808550.6506387</v>
      </c>
      <c r="AX23">
        <v>15185.5470596764</v>
      </c>
      <c r="AY23" s="1">
        <v>123.0561690654</v>
      </c>
      <c r="AZ23" s="1">
        <v>67</v>
      </c>
      <c r="BA23" s="1">
        <v>244.6899994443</v>
      </c>
      <c r="BB23" s="1">
        <v>4.47418886940341</v>
      </c>
      <c r="BC23">
        <v>70</v>
      </c>
      <c r="BD23" s="5">
        <f t="shared" si="0"/>
        <v>137</v>
      </c>
    </row>
    <row r="24" spans="1:56">
      <c r="A24" t="s">
        <v>103</v>
      </c>
      <c r="B24">
        <v>6.5047</v>
      </c>
      <c r="C24">
        <v>2.98776</v>
      </c>
      <c r="D24">
        <v>6.50361</v>
      </c>
      <c r="E24">
        <v>1.70727</v>
      </c>
      <c r="F24">
        <v>0</v>
      </c>
      <c r="G24">
        <v>0</v>
      </c>
      <c r="H24">
        <v>1133.97</v>
      </c>
      <c r="I24">
        <v>664.199</v>
      </c>
      <c r="J24">
        <v>0.49</v>
      </c>
      <c r="K24">
        <v>0.287007</v>
      </c>
      <c r="L24">
        <v>0</v>
      </c>
      <c r="M24" t="s">
        <v>98</v>
      </c>
      <c r="N24" t="s">
        <v>70</v>
      </c>
      <c r="O24" t="s">
        <v>71</v>
      </c>
      <c r="P24" t="s">
        <v>60</v>
      </c>
      <c r="Q24" t="s">
        <v>62</v>
      </c>
      <c r="R24" t="s">
        <v>61</v>
      </c>
      <c r="S24" t="s">
        <v>61</v>
      </c>
      <c r="U24" t="s">
        <v>62</v>
      </c>
      <c r="AQ24">
        <v>1490.03</v>
      </c>
      <c r="AR24">
        <v>0.579812</v>
      </c>
      <c r="AS24">
        <v>5.11335e-6</v>
      </c>
      <c r="AT24">
        <v>-75.0017384472</v>
      </c>
      <c r="AU24">
        <v>-50.0313524357</v>
      </c>
      <c r="AV24">
        <v>-15.7639312447</v>
      </c>
      <c r="AW24">
        <v>291399962.842364</v>
      </c>
      <c r="AX24">
        <v>113391.80771901</v>
      </c>
      <c r="AY24" s="1">
        <v>83.6440020834</v>
      </c>
      <c r="AZ24" s="1">
        <v>58</v>
      </c>
      <c r="BA24" s="1">
        <v>203.7277691161</v>
      </c>
      <c r="BB24" s="1">
        <v>4.27388566674079</v>
      </c>
      <c r="BC24">
        <v>68</v>
      </c>
      <c r="BD24" s="5">
        <f t="shared" si="0"/>
        <v>126</v>
      </c>
    </row>
    <row r="25" spans="1:56">
      <c r="A25" t="s">
        <v>104</v>
      </c>
      <c r="B25">
        <v>8.36948</v>
      </c>
      <c r="C25">
        <v>3.5655</v>
      </c>
      <c r="D25">
        <v>8.36948</v>
      </c>
      <c r="E25">
        <v>1.45872</v>
      </c>
      <c r="F25">
        <v>1389.79</v>
      </c>
      <c r="G25">
        <v>952.749</v>
      </c>
      <c r="H25">
        <v>0</v>
      </c>
      <c r="I25">
        <v>0</v>
      </c>
      <c r="J25">
        <v>0.549</v>
      </c>
      <c r="K25">
        <v>0.376358</v>
      </c>
      <c r="L25">
        <v>0</v>
      </c>
      <c r="M25" t="s">
        <v>98</v>
      </c>
      <c r="N25" t="s">
        <v>70</v>
      </c>
      <c r="O25" t="s">
        <v>71</v>
      </c>
      <c r="P25" t="s">
        <v>60</v>
      </c>
      <c r="Q25" t="s">
        <v>61</v>
      </c>
      <c r="R25" t="s">
        <v>61</v>
      </c>
      <c r="S25" t="s">
        <v>61</v>
      </c>
      <c r="U25" t="s">
        <v>62</v>
      </c>
      <c r="AQ25">
        <v>166.66</v>
      </c>
      <c r="AR25">
        <v>0.0856482</v>
      </c>
      <c r="AS25">
        <v>4.58589e-6</v>
      </c>
      <c r="AT25">
        <v>-73.1131690743</v>
      </c>
      <c r="AU25">
        <v>-45.5558414714</v>
      </c>
      <c r="AV25">
        <v>-14.8721842674</v>
      </c>
      <c r="AW25">
        <v>36341909.6402225</v>
      </c>
      <c r="AX25">
        <v>18676.4619299634</v>
      </c>
      <c r="AY25" s="1">
        <v>94.0589112692</v>
      </c>
      <c r="AZ25" s="1">
        <v>64</v>
      </c>
      <c r="BA25" s="1">
        <v>281.5167867119</v>
      </c>
      <c r="BB25" s="1">
        <v>4.07101166716269</v>
      </c>
      <c r="BC25">
        <v>57</v>
      </c>
      <c r="BD25" s="5">
        <f t="shared" si="0"/>
        <v>121</v>
      </c>
    </row>
    <row r="26" spans="1:56">
      <c r="A26" t="s">
        <v>105</v>
      </c>
      <c r="B26">
        <v>7.09051</v>
      </c>
      <c r="C26">
        <v>6.95471</v>
      </c>
      <c r="D26">
        <v>7.08404</v>
      </c>
      <c r="E26">
        <v>1.0379</v>
      </c>
      <c r="F26">
        <v>1177.89</v>
      </c>
      <c r="G26">
        <v>1134.87</v>
      </c>
      <c r="H26">
        <v>0</v>
      </c>
      <c r="I26">
        <v>0</v>
      </c>
      <c r="J26">
        <v>0.482</v>
      </c>
      <c r="K26">
        <v>0.464398</v>
      </c>
      <c r="L26">
        <v>0</v>
      </c>
      <c r="M26" t="s">
        <v>64</v>
      </c>
      <c r="N26" t="s">
        <v>58</v>
      </c>
      <c r="O26" t="s">
        <v>64</v>
      </c>
      <c r="P26" t="s">
        <v>60</v>
      </c>
      <c r="Q26" t="s">
        <v>61</v>
      </c>
      <c r="R26" t="s">
        <v>61</v>
      </c>
      <c r="S26" t="s">
        <v>61</v>
      </c>
      <c r="U26" t="s">
        <v>62</v>
      </c>
      <c r="AQ26">
        <v>3.29224e+38</v>
      </c>
      <c r="AR26">
        <v>3.92045e+21</v>
      </c>
      <c r="AS26">
        <v>1.1946e+22</v>
      </c>
      <c r="AT26">
        <v>-289.2589390256</v>
      </c>
      <c r="AU26">
        <v>-192.0288471983</v>
      </c>
      <c r="AV26">
        <v>-191.0869716096</v>
      </c>
      <c r="AW26">
        <v>2.75593504101791e+16</v>
      </c>
      <c r="AX26">
        <v>0.328180981081534</v>
      </c>
      <c r="AY26" s="1">
        <v>128.2175837044</v>
      </c>
      <c r="AZ26" s="1">
        <v>69</v>
      </c>
      <c r="BA26" s="1">
        <v>462.7732321881</v>
      </c>
      <c r="BB26" s="1">
        <v>3.88728074280664</v>
      </c>
      <c r="BC26">
        <v>52</v>
      </c>
      <c r="BD26" s="5">
        <f t="shared" si="0"/>
        <v>121</v>
      </c>
    </row>
    <row r="27" spans="1:56">
      <c r="A27" t="s">
        <v>106</v>
      </c>
      <c r="B27">
        <v>6.03622</v>
      </c>
      <c r="C27">
        <v>4.38011</v>
      </c>
      <c r="D27">
        <v>5.42071</v>
      </c>
      <c r="E27">
        <v>1.1026</v>
      </c>
      <c r="F27">
        <v>1157.92</v>
      </c>
      <c r="G27">
        <v>1050.17</v>
      </c>
      <c r="H27">
        <v>0</v>
      </c>
      <c r="I27">
        <v>0</v>
      </c>
      <c r="J27">
        <v>0.4992</v>
      </c>
      <c r="K27">
        <v>0.452746</v>
      </c>
      <c r="L27">
        <v>0</v>
      </c>
      <c r="M27" t="s">
        <v>87</v>
      </c>
      <c r="N27" t="s">
        <v>58</v>
      </c>
      <c r="O27" t="s">
        <v>81</v>
      </c>
      <c r="P27" t="s">
        <v>60</v>
      </c>
      <c r="Q27" t="s">
        <v>61</v>
      </c>
      <c r="R27" t="s">
        <v>61</v>
      </c>
      <c r="S27" t="s">
        <v>61</v>
      </c>
      <c r="U27" t="s">
        <v>62</v>
      </c>
      <c r="AQ27">
        <v>936725000</v>
      </c>
      <c r="AR27">
        <v>1407.14</v>
      </c>
      <c r="AS27">
        <v>2.46913</v>
      </c>
      <c r="AT27">
        <v>-120.7812230615</v>
      </c>
      <c r="AU27">
        <v>-83.6318061932</v>
      </c>
      <c r="AV27">
        <v>-65.2406071667</v>
      </c>
      <c r="AW27">
        <v>379374516.530114</v>
      </c>
      <c r="AX27">
        <v>569.893039248642</v>
      </c>
      <c r="AY27" s="1">
        <v>81.3529692752</v>
      </c>
      <c r="AZ27" s="1">
        <v>55</v>
      </c>
      <c r="BA27" s="1">
        <v>211.7474566871</v>
      </c>
      <c r="BB27" s="1">
        <v>4.20845905301671</v>
      </c>
      <c r="BC27">
        <v>65</v>
      </c>
      <c r="BD27" s="5">
        <f t="shared" si="0"/>
        <v>120</v>
      </c>
    </row>
    <row r="28" spans="1:56">
      <c r="A28" t="s">
        <v>107</v>
      </c>
      <c r="B28">
        <v>5.38025</v>
      </c>
      <c r="C28">
        <v>2.87226</v>
      </c>
      <c r="D28">
        <v>4.98648</v>
      </c>
      <c r="E28">
        <v>2.55792</v>
      </c>
      <c r="F28">
        <v>0</v>
      </c>
      <c r="G28">
        <v>0</v>
      </c>
      <c r="H28">
        <v>839.543</v>
      </c>
      <c r="I28">
        <v>328.213</v>
      </c>
      <c r="J28">
        <v>0.4872</v>
      </c>
      <c r="K28">
        <v>0.190467</v>
      </c>
      <c r="L28">
        <v>0</v>
      </c>
      <c r="M28" t="s">
        <v>108</v>
      </c>
      <c r="N28" t="s">
        <v>58</v>
      </c>
      <c r="O28" t="s">
        <v>108</v>
      </c>
      <c r="P28" t="s">
        <v>60</v>
      </c>
      <c r="Q28" t="s">
        <v>61</v>
      </c>
      <c r="R28" t="s">
        <v>61</v>
      </c>
      <c r="S28" t="s">
        <v>61</v>
      </c>
      <c r="U28" t="s">
        <v>62</v>
      </c>
      <c r="AQ28">
        <v>81.3577</v>
      </c>
      <c r="AR28">
        <v>0.113713</v>
      </c>
      <c r="AS28">
        <v>2.32706e-6</v>
      </c>
      <c r="AT28">
        <v>-77.2406055728</v>
      </c>
      <c r="AU28">
        <v>-49.2689613984</v>
      </c>
      <c r="AV28">
        <v>-15.6979702633</v>
      </c>
      <c r="AW28">
        <v>34961582.4258936</v>
      </c>
      <c r="AX28">
        <v>48865.5213015565</v>
      </c>
      <c r="AY28" s="1">
        <v>54.7642068001</v>
      </c>
      <c r="AZ28" s="1">
        <v>45</v>
      </c>
      <c r="BA28" s="1">
        <v>84.5752454331</v>
      </c>
      <c r="BB28" s="1">
        <v>4.72438611571746</v>
      </c>
      <c r="BC28">
        <v>74</v>
      </c>
      <c r="BD28" s="5">
        <f t="shared" si="0"/>
        <v>119</v>
      </c>
    </row>
    <row r="29" spans="1:56">
      <c r="A29" t="s">
        <v>109</v>
      </c>
      <c r="B29">
        <v>5.35179</v>
      </c>
      <c r="C29">
        <v>3.54558</v>
      </c>
      <c r="D29">
        <v>5.35179</v>
      </c>
      <c r="E29">
        <v>1.20403</v>
      </c>
      <c r="F29">
        <v>773.46</v>
      </c>
      <c r="G29">
        <v>642.39</v>
      </c>
      <c r="H29">
        <v>0</v>
      </c>
      <c r="I29">
        <v>0</v>
      </c>
      <c r="J29">
        <v>0.4936</v>
      </c>
      <c r="K29">
        <v>0.409955</v>
      </c>
      <c r="L29">
        <v>0</v>
      </c>
      <c r="M29" t="s">
        <v>110</v>
      </c>
      <c r="N29" t="s">
        <v>70</v>
      </c>
      <c r="O29" t="s">
        <v>71</v>
      </c>
      <c r="P29" t="s">
        <v>60</v>
      </c>
      <c r="Q29" t="s">
        <v>61</v>
      </c>
      <c r="R29" t="s">
        <v>61</v>
      </c>
      <c r="S29" t="s">
        <v>61</v>
      </c>
      <c r="U29" t="s">
        <v>62</v>
      </c>
      <c r="AQ29">
        <v>8.32543e+22</v>
      </c>
      <c r="AR29">
        <v>158455000000000</v>
      </c>
      <c r="AS29">
        <v>106352000000</v>
      </c>
      <c r="AT29">
        <v>-200.9825001565</v>
      </c>
      <c r="AU29">
        <v>-149.8123250091</v>
      </c>
      <c r="AV29">
        <v>-126.6940842862</v>
      </c>
      <c r="AW29">
        <v>782818376711.298</v>
      </c>
      <c r="AX29">
        <v>1489.91086204303</v>
      </c>
      <c r="AY29" s="1">
        <v>73.2272528766</v>
      </c>
      <c r="AZ29" s="1">
        <v>53</v>
      </c>
      <c r="BA29" s="1">
        <v>189.1151914986</v>
      </c>
      <c r="BB29" s="1">
        <v>4.21615173421666</v>
      </c>
      <c r="BC29">
        <v>66</v>
      </c>
      <c r="BD29" s="5">
        <f t="shared" si="0"/>
        <v>119</v>
      </c>
    </row>
    <row r="30" spans="1:56">
      <c r="A30" t="s">
        <v>111</v>
      </c>
      <c r="B30">
        <v>6.65766</v>
      </c>
      <c r="C30">
        <v>3.11444</v>
      </c>
      <c r="D30">
        <v>6.65761</v>
      </c>
      <c r="E30">
        <v>1.49885</v>
      </c>
      <c r="F30">
        <v>0</v>
      </c>
      <c r="G30">
        <v>0</v>
      </c>
      <c r="H30">
        <v>1310.11</v>
      </c>
      <c r="I30">
        <v>874.081</v>
      </c>
      <c r="J30">
        <v>0.5442</v>
      </c>
      <c r="K30">
        <v>0.363079</v>
      </c>
      <c r="L30">
        <v>0</v>
      </c>
      <c r="M30" t="s">
        <v>112</v>
      </c>
      <c r="N30" t="s">
        <v>70</v>
      </c>
      <c r="O30" t="s">
        <v>71</v>
      </c>
      <c r="P30" t="s">
        <v>60</v>
      </c>
      <c r="Q30" t="s">
        <v>61</v>
      </c>
      <c r="R30" t="s">
        <v>61</v>
      </c>
      <c r="S30" t="s">
        <v>61</v>
      </c>
      <c r="U30" t="s">
        <v>62</v>
      </c>
      <c r="AQ30">
        <v>755.449</v>
      </c>
      <c r="AR30">
        <v>0.391046</v>
      </c>
      <c r="AS30">
        <v>6.34138e-6</v>
      </c>
      <c r="AT30">
        <v>-72.5062712265</v>
      </c>
      <c r="AU30">
        <v>-48.1802788421</v>
      </c>
      <c r="AV30">
        <v>-15.6660521618</v>
      </c>
      <c r="AW30">
        <v>119130063.172369</v>
      </c>
      <c r="AX30">
        <v>61665.7572957306</v>
      </c>
      <c r="AY30" s="1">
        <v>176.4576107403</v>
      </c>
      <c r="AZ30" s="1">
        <v>79</v>
      </c>
      <c r="BA30" s="1">
        <v>818.9429236579</v>
      </c>
      <c r="BB30" s="1">
        <v>3.64169874455548</v>
      </c>
      <c r="BC30">
        <v>40</v>
      </c>
      <c r="BD30" s="5">
        <f t="shared" si="0"/>
        <v>119</v>
      </c>
    </row>
    <row r="31" spans="1:56">
      <c r="A31" t="s">
        <v>113</v>
      </c>
      <c r="B31">
        <v>8.32475</v>
      </c>
      <c r="C31">
        <v>3.5444</v>
      </c>
      <c r="D31">
        <v>8.32475</v>
      </c>
      <c r="E31">
        <v>1.47637</v>
      </c>
      <c r="F31">
        <v>1351.58</v>
      </c>
      <c r="G31">
        <v>915.479</v>
      </c>
      <c r="H31">
        <v>0</v>
      </c>
      <c r="I31">
        <v>0</v>
      </c>
      <c r="J31">
        <v>0.5444</v>
      </c>
      <c r="K31">
        <v>0.368742</v>
      </c>
      <c r="L31">
        <v>0</v>
      </c>
      <c r="M31" t="s">
        <v>98</v>
      </c>
      <c r="N31" t="s">
        <v>70</v>
      </c>
      <c r="O31" t="s">
        <v>71</v>
      </c>
      <c r="P31" t="s">
        <v>60</v>
      </c>
      <c r="Q31" t="s">
        <v>61</v>
      </c>
      <c r="R31" t="s">
        <v>61</v>
      </c>
      <c r="S31" t="s">
        <v>61</v>
      </c>
      <c r="U31" t="s">
        <v>62</v>
      </c>
      <c r="AQ31">
        <v>193.767</v>
      </c>
      <c r="AR31">
        <v>0.109389</v>
      </c>
      <c r="AS31">
        <v>4.6626e-6</v>
      </c>
      <c r="AT31">
        <v>-73.857457362</v>
      </c>
      <c r="AU31">
        <v>-46.41412051</v>
      </c>
      <c r="AV31">
        <v>-14.9924229444</v>
      </c>
      <c r="AW31">
        <v>41557714.5798482</v>
      </c>
      <c r="AX31">
        <v>23460.9445373826</v>
      </c>
      <c r="AY31" s="1">
        <v>90.2676691643</v>
      </c>
      <c r="AZ31" s="1">
        <v>62</v>
      </c>
      <c r="BA31" s="1">
        <v>288.4279259898</v>
      </c>
      <c r="BB31" s="1">
        <v>4.00676884265394</v>
      </c>
      <c r="BC31">
        <v>56</v>
      </c>
      <c r="BD31" s="5">
        <f t="shared" si="0"/>
        <v>118</v>
      </c>
    </row>
    <row r="32" spans="1:56">
      <c r="A32" t="s">
        <v>114</v>
      </c>
      <c r="B32">
        <v>5.38381</v>
      </c>
      <c r="C32">
        <v>3.63961</v>
      </c>
      <c r="D32">
        <v>5.38381</v>
      </c>
      <c r="E32">
        <v>1.86675</v>
      </c>
      <c r="F32">
        <v>886.646</v>
      </c>
      <c r="G32">
        <v>474.968</v>
      </c>
      <c r="H32">
        <v>0</v>
      </c>
      <c r="I32">
        <v>0</v>
      </c>
      <c r="J32">
        <v>0.4612</v>
      </c>
      <c r="K32">
        <v>0.247061</v>
      </c>
      <c r="L32">
        <v>0</v>
      </c>
      <c r="M32" t="s">
        <v>115</v>
      </c>
      <c r="N32" t="s">
        <v>70</v>
      </c>
      <c r="O32" t="s">
        <v>71</v>
      </c>
      <c r="P32" t="s">
        <v>60</v>
      </c>
      <c r="Q32" t="s">
        <v>61</v>
      </c>
      <c r="R32" t="s">
        <v>61</v>
      </c>
      <c r="S32" t="s">
        <v>61</v>
      </c>
      <c r="U32" t="s">
        <v>62</v>
      </c>
      <c r="AQ32">
        <v>196.549</v>
      </c>
      <c r="AR32">
        <v>0.111618</v>
      </c>
      <c r="AS32">
        <v>2.7121e-6</v>
      </c>
      <c r="AT32">
        <v>-76.7251113397</v>
      </c>
      <c r="AU32">
        <v>-48.2507042136</v>
      </c>
      <c r="AV32">
        <v>-15.2913156902</v>
      </c>
      <c r="AW32">
        <v>72471147.8190332</v>
      </c>
      <c r="AX32">
        <v>41155.5621105417</v>
      </c>
      <c r="AY32" s="1">
        <v>60.9888494701</v>
      </c>
      <c r="AZ32" s="1">
        <v>46</v>
      </c>
      <c r="BA32" s="1">
        <v>110.775038473</v>
      </c>
      <c r="BB32" s="1">
        <v>4.56374238958737</v>
      </c>
      <c r="BC32">
        <v>71</v>
      </c>
      <c r="BD32" s="5">
        <f t="shared" si="0"/>
        <v>117</v>
      </c>
    </row>
    <row r="33" spans="1:56">
      <c r="A33" t="s">
        <v>116</v>
      </c>
      <c r="B33">
        <v>6.79694</v>
      </c>
      <c r="C33">
        <v>3.06642</v>
      </c>
      <c r="D33">
        <v>6.79694</v>
      </c>
      <c r="E33">
        <v>1.50048</v>
      </c>
      <c r="F33">
        <v>0</v>
      </c>
      <c r="G33">
        <v>0</v>
      </c>
      <c r="H33">
        <v>1308.6</v>
      </c>
      <c r="I33">
        <v>872.123</v>
      </c>
      <c r="J33">
        <v>0.5456</v>
      </c>
      <c r="K33">
        <v>0.363617</v>
      </c>
      <c r="L33">
        <v>0</v>
      </c>
      <c r="M33" t="s">
        <v>98</v>
      </c>
      <c r="N33" t="s">
        <v>70</v>
      </c>
      <c r="O33" t="s">
        <v>71</v>
      </c>
      <c r="P33" t="s">
        <v>60</v>
      </c>
      <c r="Q33" t="s">
        <v>62</v>
      </c>
      <c r="R33" t="s">
        <v>61</v>
      </c>
      <c r="S33" t="s">
        <v>61</v>
      </c>
      <c r="U33" t="s">
        <v>62</v>
      </c>
      <c r="AQ33">
        <v>329.791</v>
      </c>
      <c r="AR33">
        <v>0.246092</v>
      </c>
      <c r="AS33">
        <v>5.43976e-6</v>
      </c>
      <c r="AT33">
        <v>-70.2481017832</v>
      </c>
      <c r="AU33">
        <v>-46.9817527639</v>
      </c>
      <c r="AV33">
        <v>-15.25558242</v>
      </c>
      <c r="AW33">
        <v>60626020.2656</v>
      </c>
      <c r="AX33">
        <v>45239.4958601115</v>
      </c>
      <c r="AY33" s="1">
        <v>87.5322852502</v>
      </c>
      <c r="AZ33" s="1">
        <v>60</v>
      </c>
      <c r="BA33" s="1">
        <v>295.4472930553</v>
      </c>
      <c r="BB33" s="1">
        <v>3.95297650697231</v>
      </c>
      <c r="BC33">
        <v>55</v>
      </c>
      <c r="BD33" s="5">
        <f t="shared" si="0"/>
        <v>115</v>
      </c>
    </row>
    <row r="34" spans="1:56">
      <c r="A34" t="s">
        <v>117</v>
      </c>
      <c r="B34">
        <v>10.48256</v>
      </c>
      <c r="C34">
        <v>4.17052</v>
      </c>
      <c r="D34">
        <v>10.46235</v>
      </c>
      <c r="E34">
        <v>1.23045</v>
      </c>
      <c r="F34">
        <v>1614.41</v>
      </c>
      <c r="G34">
        <v>1312.05</v>
      </c>
      <c r="H34">
        <v>0</v>
      </c>
      <c r="I34">
        <v>0</v>
      </c>
      <c r="J34">
        <v>0.6222</v>
      </c>
      <c r="K34">
        <v>0.505669</v>
      </c>
      <c r="L34">
        <v>0</v>
      </c>
      <c r="M34" t="s">
        <v>118</v>
      </c>
      <c r="N34" t="s">
        <v>58</v>
      </c>
      <c r="O34" t="s">
        <v>118</v>
      </c>
      <c r="P34" t="s">
        <v>60</v>
      </c>
      <c r="Q34" t="s">
        <v>61</v>
      </c>
      <c r="R34" t="s">
        <v>61</v>
      </c>
      <c r="S34" t="s">
        <v>61</v>
      </c>
      <c r="U34" t="s">
        <v>62</v>
      </c>
      <c r="AQ34">
        <v>1779230000000000</v>
      </c>
      <c r="AR34">
        <v>1226990000</v>
      </c>
      <c r="AS34">
        <v>50583800</v>
      </c>
      <c r="AT34">
        <v>-154.664944439</v>
      </c>
      <c r="AU34">
        <v>-115.3401249766</v>
      </c>
      <c r="AV34">
        <v>-105.1023245392</v>
      </c>
      <c r="AW34">
        <v>35173909.433455</v>
      </c>
      <c r="AX34">
        <v>24.2565801699358</v>
      </c>
      <c r="AY34" s="1">
        <v>116.0396351912</v>
      </c>
      <c r="AZ34" s="1">
        <v>66</v>
      </c>
      <c r="BA34" s="1">
        <v>449.6028867073</v>
      </c>
      <c r="BB34" s="1">
        <v>3.8178619933935</v>
      </c>
      <c r="BC34">
        <v>49</v>
      </c>
      <c r="BD34" s="5">
        <f t="shared" ref="BD34:BD65" si="1">AZ34+BC34</f>
        <v>115</v>
      </c>
    </row>
    <row r="35" spans="1:56">
      <c r="A35" t="s">
        <v>119</v>
      </c>
      <c r="B35">
        <v>6.92299</v>
      </c>
      <c r="C35">
        <v>3.26636</v>
      </c>
      <c r="D35">
        <v>6.92274</v>
      </c>
      <c r="E35">
        <v>1.48778</v>
      </c>
      <c r="F35">
        <v>0</v>
      </c>
      <c r="G35">
        <v>0</v>
      </c>
      <c r="H35">
        <v>1369.63</v>
      </c>
      <c r="I35">
        <v>920.584</v>
      </c>
      <c r="J35">
        <v>0.5514</v>
      </c>
      <c r="K35">
        <v>0.370619</v>
      </c>
      <c r="L35">
        <v>0</v>
      </c>
      <c r="M35" t="s">
        <v>98</v>
      </c>
      <c r="N35" t="s">
        <v>70</v>
      </c>
      <c r="O35" t="s">
        <v>71</v>
      </c>
      <c r="P35" t="s">
        <v>60</v>
      </c>
      <c r="Q35" t="s">
        <v>62</v>
      </c>
      <c r="R35" t="s">
        <v>61</v>
      </c>
      <c r="S35" t="s">
        <v>61</v>
      </c>
      <c r="U35" t="s">
        <v>62</v>
      </c>
      <c r="AQ35">
        <v>253.421</v>
      </c>
      <c r="AR35">
        <v>0.125376</v>
      </c>
      <c r="AS35">
        <v>5.00931e-6</v>
      </c>
      <c r="AT35">
        <v>-69.3920274459</v>
      </c>
      <c r="AU35">
        <v>-44.7868110045</v>
      </c>
      <c r="AV35">
        <v>-14.9907482561</v>
      </c>
      <c r="AW35">
        <v>50590001.4173609</v>
      </c>
      <c r="AX35">
        <v>25028.5967528462</v>
      </c>
      <c r="AY35" s="1">
        <v>87.5322852502</v>
      </c>
      <c r="AZ35" s="1">
        <v>59</v>
      </c>
      <c r="BA35" s="1">
        <v>304.390293637</v>
      </c>
      <c r="BB35" s="1">
        <v>3.92373715052984</v>
      </c>
      <c r="BC35">
        <v>54</v>
      </c>
      <c r="BD35" s="5">
        <f t="shared" si="1"/>
        <v>113</v>
      </c>
    </row>
    <row r="36" spans="1:56">
      <c r="A36" t="s">
        <v>120</v>
      </c>
      <c r="B36">
        <v>10.37997</v>
      </c>
      <c r="C36">
        <v>3.63188</v>
      </c>
      <c r="D36">
        <v>10.37997</v>
      </c>
      <c r="E36">
        <v>1.43849</v>
      </c>
      <c r="F36">
        <v>1318.22</v>
      </c>
      <c r="G36">
        <v>916.388</v>
      </c>
      <c r="H36">
        <v>0</v>
      </c>
      <c r="I36">
        <v>0</v>
      </c>
      <c r="J36">
        <v>0.5592</v>
      </c>
      <c r="K36">
        <v>0.38874</v>
      </c>
      <c r="L36">
        <v>0</v>
      </c>
      <c r="M36" t="s">
        <v>98</v>
      </c>
      <c r="N36" t="s">
        <v>70</v>
      </c>
      <c r="O36" t="s">
        <v>71</v>
      </c>
      <c r="P36" t="s">
        <v>60</v>
      </c>
      <c r="Q36" t="s">
        <v>61</v>
      </c>
      <c r="R36" t="s">
        <v>61</v>
      </c>
      <c r="S36" t="s">
        <v>61</v>
      </c>
      <c r="U36" t="s">
        <v>62</v>
      </c>
      <c r="AQ36">
        <v>159.003</v>
      </c>
      <c r="AR36">
        <v>0.0714778</v>
      </c>
      <c r="AS36">
        <v>4.11835e-6</v>
      </c>
      <c r="AT36">
        <v>-75.4440808584</v>
      </c>
      <c r="AU36">
        <v>-45.8727284821</v>
      </c>
      <c r="AV36">
        <v>-14.8088108829</v>
      </c>
      <c r="AW36">
        <v>38608423.2763121</v>
      </c>
      <c r="AX36">
        <v>17355.9313802858</v>
      </c>
      <c r="AY36" s="1">
        <v>82.061517422</v>
      </c>
      <c r="AZ36" s="1">
        <v>57</v>
      </c>
      <c r="BA36" s="1">
        <v>293.5845440812</v>
      </c>
      <c r="BB36" s="1">
        <v>3.89591285278421</v>
      </c>
      <c r="BC36">
        <v>53</v>
      </c>
      <c r="BD36" s="5">
        <f t="shared" si="1"/>
        <v>110</v>
      </c>
    </row>
    <row r="37" spans="1:56">
      <c r="A37" t="s">
        <v>121</v>
      </c>
      <c r="B37">
        <v>8.13637</v>
      </c>
      <c r="C37">
        <v>5.96872</v>
      </c>
      <c r="D37">
        <v>8.13476</v>
      </c>
      <c r="E37">
        <v>1.18044</v>
      </c>
      <c r="F37">
        <v>720.043</v>
      </c>
      <c r="G37">
        <v>609.981</v>
      </c>
      <c r="H37">
        <v>519.992</v>
      </c>
      <c r="I37">
        <v>440.508</v>
      </c>
      <c r="J37">
        <v>0.5282</v>
      </c>
      <c r="K37">
        <v>0.447462</v>
      </c>
      <c r="L37">
        <v>0</v>
      </c>
      <c r="M37" t="s">
        <v>122</v>
      </c>
      <c r="N37" t="s">
        <v>58</v>
      </c>
      <c r="O37" t="s">
        <v>87</v>
      </c>
      <c r="P37" t="s">
        <v>60</v>
      </c>
      <c r="Q37" t="s">
        <v>61</v>
      </c>
      <c r="R37" t="s">
        <v>61</v>
      </c>
      <c r="S37" t="s">
        <v>61</v>
      </c>
      <c r="U37" t="s">
        <v>62</v>
      </c>
      <c r="AQ37">
        <v>9.40206e+24</v>
      </c>
      <c r="AR37">
        <v>3062180000000000</v>
      </c>
      <c r="AS37">
        <v>31831400000000</v>
      </c>
      <c r="AT37">
        <v>-212.0964798588</v>
      </c>
      <c r="AU37">
        <v>-152.4925780624</v>
      </c>
      <c r="AV37">
        <v>-139.2464384433</v>
      </c>
      <c r="AW37">
        <v>295370608895.619</v>
      </c>
      <c r="AX37">
        <v>96.199978637446</v>
      </c>
      <c r="AY37" s="1">
        <v>91.998522854</v>
      </c>
      <c r="AZ37" s="1">
        <v>63</v>
      </c>
      <c r="BA37" s="1">
        <v>365.4503392488</v>
      </c>
      <c r="BB37" s="1">
        <v>3.79349146782776</v>
      </c>
      <c r="BC37">
        <v>46</v>
      </c>
      <c r="BD37" s="5">
        <f t="shared" si="1"/>
        <v>109</v>
      </c>
    </row>
    <row r="38" spans="1:56">
      <c r="A38" t="s">
        <v>123</v>
      </c>
      <c r="B38">
        <v>6.5631</v>
      </c>
      <c r="C38">
        <v>2.8574</v>
      </c>
      <c r="D38">
        <v>6.52958</v>
      </c>
      <c r="E38">
        <v>1.72824</v>
      </c>
      <c r="F38">
        <v>0</v>
      </c>
      <c r="G38">
        <v>0</v>
      </c>
      <c r="H38">
        <v>1055.34</v>
      </c>
      <c r="I38">
        <v>610.644</v>
      </c>
      <c r="J38">
        <v>0.4884</v>
      </c>
      <c r="K38">
        <v>0.2826</v>
      </c>
      <c r="L38">
        <v>0</v>
      </c>
      <c r="M38" t="s">
        <v>98</v>
      </c>
      <c r="N38" t="s">
        <v>70</v>
      </c>
      <c r="O38" t="s">
        <v>71</v>
      </c>
      <c r="P38" t="s">
        <v>60</v>
      </c>
      <c r="Q38" t="s">
        <v>61</v>
      </c>
      <c r="R38" t="s">
        <v>61</v>
      </c>
      <c r="S38" t="s">
        <v>61</v>
      </c>
      <c r="U38" t="s">
        <v>62</v>
      </c>
      <c r="AQ38">
        <v>2184.95</v>
      </c>
      <c r="AR38">
        <v>0.387432</v>
      </c>
      <c r="AS38">
        <v>4.96943e-6</v>
      </c>
      <c r="AT38">
        <v>-77.8837658606</v>
      </c>
      <c r="AU38">
        <v>-48.5325593767</v>
      </c>
      <c r="AV38">
        <v>-15.9196905262</v>
      </c>
      <c r="AW38">
        <v>439678192.468754</v>
      </c>
      <c r="AX38">
        <v>77963.0661866653</v>
      </c>
      <c r="AY38" s="1">
        <v>62.4818488558</v>
      </c>
      <c r="AZ38" s="1">
        <v>47</v>
      </c>
      <c r="BA38" s="1">
        <v>178.4539206238</v>
      </c>
      <c r="BB38" s="1">
        <v>4.11704752929302</v>
      </c>
      <c r="BC38">
        <v>60</v>
      </c>
      <c r="BD38" s="5">
        <f t="shared" si="1"/>
        <v>107</v>
      </c>
    </row>
    <row r="39" spans="1:56">
      <c r="A39" t="s">
        <v>124</v>
      </c>
      <c r="B39">
        <v>5.89251</v>
      </c>
      <c r="C39">
        <v>3.41929</v>
      </c>
      <c r="D39">
        <v>5.89251</v>
      </c>
      <c r="E39">
        <v>2.16043</v>
      </c>
      <c r="F39">
        <v>1096.32</v>
      </c>
      <c r="G39">
        <v>507.456</v>
      </c>
      <c r="H39">
        <v>0</v>
      </c>
      <c r="I39">
        <v>0</v>
      </c>
      <c r="J39">
        <v>0.5212</v>
      </c>
      <c r="K39">
        <v>0.241248</v>
      </c>
      <c r="L39">
        <v>0</v>
      </c>
      <c r="M39" t="s">
        <v>125</v>
      </c>
      <c r="N39" t="s">
        <v>70</v>
      </c>
      <c r="O39" t="s">
        <v>71</v>
      </c>
      <c r="P39" t="s">
        <v>60</v>
      </c>
      <c r="Q39" t="s">
        <v>62</v>
      </c>
      <c r="R39" t="s">
        <v>61</v>
      </c>
      <c r="S39" t="s">
        <v>61</v>
      </c>
      <c r="U39" t="s">
        <v>62</v>
      </c>
      <c r="AQ39">
        <v>71.231</v>
      </c>
      <c r="AR39">
        <v>0.0424713</v>
      </c>
      <c r="AS39">
        <v>2.38321e-6</v>
      </c>
      <c r="AT39">
        <v>-69.1557998318</v>
      </c>
      <c r="AU39">
        <v>-44.0697203423</v>
      </c>
      <c r="AV39">
        <v>-14.5943805846</v>
      </c>
      <c r="AW39">
        <v>29888679.5540469</v>
      </c>
      <c r="AX39">
        <v>17821.0480822085</v>
      </c>
      <c r="AY39" s="1">
        <v>49.9275426111</v>
      </c>
      <c r="AZ39" s="1">
        <v>41</v>
      </c>
      <c r="BA39" s="1">
        <v>133.6970733996</v>
      </c>
      <c r="BB39" s="1">
        <v>4.1804806075853</v>
      </c>
      <c r="BC39">
        <v>64</v>
      </c>
      <c r="BD39" s="5">
        <f t="shared" si="1"/>
        <v>105</v>
      </c>
    </row>
    <row r="40" spans="1:56">
      <c r="A40" t="s">
        <v>126</v>
      </c>
      <c r="B40">
        <v>8.23499</v>
      </c>
      <c r="C40">
        <v>5.7551</v>
      </c>
      <c r="D40">
        <v>8.23499</v>
      </c>
      <c r="E40">
        <v>1.19438</v>
      </c>
      <c r="F40">
        <v>753.876</v>
      </c>
      <c r="G40">
        <v>631.188</v>
      </c>
      <c r="H40">
        <v>519.762</v>
      </c>
      <c r="I40">
        <v>435.174</v>
      </c>
      <c r="J40">
        <v>0.5322</v>
      </c>
      <c r="K40">
        <v>0.445589</v>
      </c>
      <c r="L40">
        <v>0</v>
      </c>
      <c r="M40" t="s">
        <v>127</v>
      </c>
      <c r="N40" t="s">
        <v>58</v>
      </c>
      <c r="O40" t="s">
        <v>87</v>
      </c>
      <c r="P40" t="s">
        <v>60</v>
      </c>
      <c r="Q40" t="s">
        <v>61</v>
      </c>
      <c r="R40" t="s">
        <v>61</v>
      </c>
      <c r="S40" t="s">
        <v>61</v>
      </c>
      <c r="U40" t="s">
        <v>62</v>
      </c>
      <c r="AQ40">
        <v>7.16797e+24</v>
      </c>
      <c r="AR40">
        <v>289167000000000</v>
      </c>
      <c r="AS40">
        <v>7427290000000</v>
      </c>
      <c r="AT40">
        <v>-210.6749058748</v>
      </c>
      <c r="AU40">
        <v>-149.3512742594</v>
      </c>
      <c r="AV40">
        <v>-139.9713472971</v>
      </c>
      <c r="AW40">
        <v>965085515712.999</v>
      </c>
      <c r="AX40">
        <v>38.9330428729725</v>
      </c>
      <c r="AY40" s="1">
        <v>87.8182160578</v>
      </c>
      <c r="AZ40" s="1">
        <v>61</v>
      </c>
      <c r="BA40" s="1">
        <v>352.9014198595</v>
      </c>
      <c r="BB40" s="1">
        <v>3.78219135793889</v>
      </c>
      <c r="BC40">
        <v>44</v>
      </c>
      <c r="BD40" s="5">
        <f t="shared" si="1"/>
        <v>105</v>
      </c>
    </row>
    <row r="41" spans="1:56">
      <c r="A41" t="s">
        <v>128</v>
      </c>
      <c r="B41">
        <v>8.24655</v>
      </c>
      <c r="C41">
        <v>3.54646</v>
      </c>
      <c r="D41">
        <v>8.24655</v>
      </c>
      <c r="E41">
        <v>1.48902</v>
      </c>
      <c r="F41">
        <v>1339.88</v>
      </c>
      <c r="G41">
        <v>899.835</v>
      </c>
      <c r="H41">
        <v>0</v>
      </c>
      <c r="I41">
        <v>0</v>
      </c>
      <c r="J41">
        <v>0.545</v>
      </c>
      <c r="K41">
        <v>0.366011</v>
      </c>
      <c r="L41">
        <v>0</v>
      </c>
      <c r="M41" t="s">
        <v>98</v>
      </c>
      <c r="N41" t="s">
        <v>70</v>
      </c>
      <c r="O41" t="s">
        <v>71</v>
      </c>
      <c r="P41" t="s">
        <v>60</v>
      </c>
      <c r="Q41" t="s">
        <v>61</v>
      </c>
      <c r="R41" t="s">
        <v>61</v>
      </c>
      <c r="S41" t="s">
        <v>61</v>
      </c>
      <c r="U41" t="s">
        <v>62</v>
      </c>
      <c r="AQ41">
        <v>249.036</v>
      </c>
      <c r="AR41">
        <v>0.122948</v>
      </c>
      <c r="AS41">
        <v>4.84596e-6</v>
      </c>
      <c r="AT41">
        <v>-74.7564053278</v>
      </c>
      <c r="AU41">
        <v>-46.8478407414</v>
      </c>
      <c r="AV41">
        <v>-15.1694738529</v>
      </c>
      <c r="AW41">
        <v>51390436.5698437</v>
      </c>
      <c r="AX41">
        <v>25371.2370717051</v>
      </c>
      <c r="AY41" s="1">
        <v>82.061517422</v>
      </c>
      <c r="AZ41" s="1">
        <v>56</v>
      </c>
      <c r="BA41" s="1">
        <v>322.4428937835</v>
      </c>
      <c r="BB41" s="1">
        <v>3.80414832435098</v>
      </c>
      <c r="BC41">
        <v>48</v>
      </c>
      <c r="BD41" s="5">
        <f t="shared" si="1"/>
        <v>104</v>
      </c>
    </row>
    <row r="42" spans="1:56">
      <c r="A42" t="s">
        <v>129</v>
      </c>
      <c r="B42">
        <v>6.59669</v>
      </c>
      <c r="C42">
        <v>5.39005</v>
      </c>
      <c r="D42">
        <v>6.562</v>
      </c>
      <c r="E42">
        <v>2.75496</v>
      </c>
      <c r="F42">
        <v>1188.02</v>
      </c>
      <c r="G42">
        <v>431.228</v>
      </c>
      <c r="H42">
        <v>0</v>
      </c>
      <c r="I42">
        <v>0</v>
      </c>
      <c r="J42">
        <v>0.4754</v>
      </c>
      <c r="K42">
        <v>0.172562</v>
      </c>
      <c r="L42">
        <v>0</v>
      </c>
      <c r="M42" t="s">
        <v>130</v>
      </c>
      <c r="N42" t="s">
        <v>58</v>
      </c>
      <c r="O42" t="s">
        <v>131</v>
      </c>
      <c r="P42" t="s">
        <v>60</v>
      </c>
      <c r="Q42" t="s">
        <v>61</v>
      </c>
      <c r="R42" t="s">
        <v>61</v>
      </c>
      <c r="S42" t="s">
        <v>61</v>
      </c>
      <c r="U42" t="s">
        <v>62</v>
      </c>
      <c r="AQ42">
        <v>2.16205e+21</v>
      </c>
      <c r="AR42">
        <v>529099000000</v>
      </c>
      <c r="AS42">
        <v>34377500000000</v>
      </c>
      <c r="AT42">
        <v>-192.7485436486</v>
      </c>
      <c r="AU42">
        <v>-129.3207707117</v>
      </c>
      <c r="AV42">
        <v>-140.9924987444</v>
      </c>
      <c r="AW42">
        <v>62891426.0781034</v>
      </c>
      <c r="AX42">
        <v>0.0153908515744309</v>
      </c>
      <c r="AY42" s="1">
        <v>51.960064324</v>
      </c>
      <c r="AZ42" s="1">
        <v>43</v>
      </c>
      <c r="BA42" s="1">
        <v>151.4241207967</v>
      </c>
      <c r="BB42" s="1">
        <v>4.09722428732193</v>
      </c>
      <c r="BC42">
        <v>59</v>
      </c>
      <c r="BD42" s="5">
        <f t="shared" si="1"/>
        <v>102</v>
      </c>
    </row>
    <row r="43" spans="1:56">
      <c r="A43" t="s">
        <v>132</v>
      </c>
      <c r="B43">
        <v>5.90589</v>
      </c>
      <c r="C43">
        <v>3.32233</v>
      </c>
      <c r="D43">
        <v>5.90589</v>
      </c>
      <c r="E43">
        <v>2.18768</v>
      </c>
      <c r="F43">
        <v>1040.5</v>
      </c>
      <c r="G43">
        <v>475.616</v>
      </c>
      <c r="H43">
        <v>0</v>
      </c>
      <c r="I43">
        <v>0</v>
      </c>
      <c r="J43">
        <v>0.5104</v>
      </c>
      <c r="K43">
        <v>0.233306</v>
      </c>
      <c r="L43">
        <v>0</v>
      </c>
      <c r="M43" t="s">
        <v>125</v>
      </c>
      <c r="N43" t="s">
        <v>70</v>
      </c>
      <c r="O43" t="s">
        <v>71</v>
      </c>
      <c r="P43" t="s">
        <v>60</v>
      </c>
      <c r="Q43" t="s">
        <v>62</v>
      </c>
      <c r="R43" t="s">
        <v>61</v>
      </c>
      <c r="S43" t="s">
        <v>61</v>
      </c>
      <c r="U43" t="s">
        <v>62</v>
      </c>
      <c r="AQ43">
        <v>79.9573</v>
      </c>
      <c r="AR43">
        <v>0.0449436</v>
      </c>
      <c r="AS43">
        <v>2.3103e-6</v>
      </c>
      <c r="AT43">
        <v>-69.9574469991</v>
      </c>
      <c r="AU43">
        <v>-44.2772407184</v>
      </c>
      <c r="AV43">
        <v>-14.6205426234</v>
      </c>
      <c r="AW43">
        <v>34609055.1010691</v>
      </c>
      <c r="AX43">
        <v>19453.577457473</v>
      </c>
      <c r="AY43" s="1">
        <v>48.9379094291</v>
      </c>
      <c r="AZ43" s="1">
        <v>39</v>
      </c>
      <c r="BA43" s="1">
        <v>134.6803988967</v>
      </c>
      <c r="BB43" s="1">
        <v>4.15355604966062</v>
      </c>
      <c r="BC43">
        <v>62</v>
      </c>
      <c r="BD43" s="5">
        <f t="shared" si="1"/>
        <v>101</v>
      </c>
    </row>
    <row r="44" spans="1:56">
      <c r="A44" t="s">
        <v>133</v>
      </c>
      <c r="B44">
        <v>8.40281</v>
      </c>
      <c r="C44">
        <v>5.25443</v>
      </c>
      <c r="D44">
        <v>8.32688</v>
      </c>
      <c r="E44">
        <v>0.998279</v>
      </c>
      <c r="F44">
        <v>1037.93</v>
      </c>
      <c r="G44">
        <v>1039.71</v>
      </c>
      <c r="H44">
        <v>82.5858</v>
      </c>
      <c r="I44">
        <v>82.7282</v>
      </c>
      <c r="J44">
        <v>0.5322</v>
      </c>
      <c r="K44">
        <v>0.533117</v>
      </c>
      <c r="L44">
        <v>0</v>
      </c>
      <c r="M44" t="s">
        <v>134</v>
      </c>
      <c r="N44" t="s">
        <v>58</v>
      </c>
      <c r="O44" t="s">
        <v>134</v>
      </c>
      <c r="P44" t="s">
        <v>60</v>
      </c>
      <c r="Q44" t="s">
        <v>61</v>
      </c>
      <c r="R44" t="s">
        <v>61</v>
      </c>
      <c r="S44" t="s">
        <v>61</v>
      </c>
      <c r="U44" t="s">
        <v>62</v>
      </c>
      <c r="AQ44">
        <v>1.14114e+17</v>
      </c>
      <c r="AR44">
        <v>479830000000</v>
      </c>
      <c r="AS44">
        <v>1162010000</v>
      </c>
      <c r="AT44">
        <v>-166.9918271797</v>
      </c>
      <c r="AU44">
        <v>-132.2200748528</v>
      </c>
      <c r="AV44">
        <v>-116.8049959851</v>
      </c>
      <c r="AW44">
        <v>98203974.1482431</v>
      </c>
      <c r="AX44">
        <v>412.931041901533</v>
      </c>
      <c r="AY44" s="1">
        <v>79.3625554949</v>
      </c>
      <c r="AZ44" s="1">
        <v>54</v>
      </c>
      <c r="BA44" s="1">
        <v>313.6317179171</v>
      </c>
      <c r="BB44" s="1">
        <v>3.79854057610071</v>
      </c>
      <c r="BC44">
        <v>47</v>
      </c>
      <c r="BD44" s="5">
        <f t="shared" si="1"/>
        <v>101</v>
      </c>
    </row>
    <row r="45" spans="1:56">
      <c r="A45" t="s">
        <v>135</v>
      </c>
      <c r="B45">
        <v>8.39177</v>
      </c>
      <c r="C45">
        <v>4.98086</v>
      </c>
      <c r="D45">
        <v>8.38728</v>
      </c>
      <c r="E45">
        <v>0.858283</v>
      </c>
      <c r="F45">
        <v>1785.46</v>
      </c>
      <c r="G45">
        <v>2080.27</v>
      </c>
      <c r="H45">
        <v>0</v>
      </c>
      <c r="I45">
        <v>0</v>
      </c>
      <c r="J45">
        <v>0.5764</v>
      </c>
      <c r="K45">
        <v>0.671573</v>
      </c>
      <c r="L45">
        <v>0</v>
      </c>
      <c r="M45" t="s">
        <v>81</v>
      </c>
      <c r="N45" t="s">
        <v>58</v>
      </c>
      <c r="O45" t="s">
        <v>81</v>
      </c>
      <c r="P45" t="s">
        <v>60</v>
      </c>
      <c r="Q45" t="s">
        <v>62</v>
      </c>
      <c r="R45" t="s">
        <v>61</v>
      </c>
      <c r="S45" t="s">
        <v>61</v>
      </c>
      <c r="U45" t="s">
        <v>62</v>
      </c>
      <c r="AQ45">
        <v>164.503</v>
      </c>
      <c r="AR45">
        <v>0.092911</v>
      </c>
      <c r="AS45">
        <v>4.36358e-6</v>
      </c>
      <c r="AT45">
        <v>-83.665973669</v>
      </c>
      <c r="AU45">
        <v>-52.6377797683</v>
      </c>
      <c r="AV45">
        <v>-13.3480792154</v>
      </c>
      <c r="AW45">
        <v>37699091.1132602</v>
      </c>
      <c r="AX45">
        <v>21292.3791932312</v>
      </c>
      <c r="AY45" s="1">
        <v>138.7175200536</v>
      </c>
      <c r="AZ45" s="1">
        <v>74</v>
      </c>
      <c r="BA45" s="1">
        <v>1039.4842198075</v>
      </c>
      <c r="BB45" s="1">
        <v>3.17857192687468</v>
      </c>
      <c r="BC45">
        <v>24</v>
      </c>
      <c r="BD45" s="5">
        <f t="shared" si="1"/>
        <v>98</v>
      </c>
    </row>
    <row r="46" spans="1:56">
      <c r="A46" t="s">
        <v>136</v>
      </c>
      <c r="B46">
        <v>8.09931</v>
      </c>
      <c r="C46">
        <v>5.5083</v>
      </c>
      <c r="D46">
        <v>8.077</v>
      </c>
      <c r="E46">
        <v>3.37544</v>
      </c>
      <c r="F46">
        <v>1357.32</v>
      </c>
      <c r="G46">
        <v>402.116</v>
      </c>
      <c r="H46">
        <v>0</v>
      </c>
      <c r="I46">
        <v>0</v>
      </c>
      <c r="J46">
        <v>0.5218</v>
      </c>
      <c r="K46">
        <v>0.154587</v>
      </c>
      <c r="L46">
        <v>0</v>
      </c>
      <c r="M46" t="s">
        <v>137</v>
      </c>
      <c r="N46" t="s">
        <v>58</v>
      </c>
      <c r="O46" t="s">
        <v>138</v>
      </c>
      <c r="P46" t="s">
        <v>60</v>
      </c>
      <c r="Q46" t="s">
        <v>62</v>
      </c>
      <c r="R46" t="s">
        <v>61</v>
      </c>
      <c r="S46" t="s">
        <v>61</v>
      </c>
      <c r="U46" t="s">
        <v>62</v>
      </c>
      <c r="AQ46">
        <v>6.1535e+21</v>
      </c>
      <c r="AR46">
        <v>1056610000000</v>
      </c>
      <c r="AS46">
        <v>374356000000</v>
      </c>
      <c r="AT46">
        <v>-181.83627014</v>
      </c>
      <c r="AU46">
        <v>-139.857676027</v>
      </c>
      <c r="AV46">
        <v>-132.3097538261</v>
      </c>
      <c r="AW46">
        <v>16437562106.6578</v>
      </c>
      <c r="AX46">
        <v>2.82247379499727</v>
      </c>
      <c r="AY46" s="1">
        <v>42.1521472744</v>
      </c>
      <c r="AZ46" s="1">
        <v>34</v>
      </c>
      <c r="BA46" s="1">
        <v>114.7957017206</v>
      </c>
      <c r="BB46" s="1">
        <v>4.16387601323112</v>
      </c>
      <c r="BC46">
        <v>63</v>
      </c>
      <c r="BD46" s="5">
        <f t="shared" si="1"/>
        <v>97</v>
      </c>
    </row>
    <row r="47" spans="1:56">
      <c r="A47" t="s">
        <v>139</v>
      </c>
      <c r="AY47" s="1">
        <v>302.7479597988</v>
      </c>
      <c r="AZ47" s="1">
        <v>87</v>
      </c>
      <c r="BA47" s="1">
        <v>153.7658074876</v>
      </c>
      <c r="BB47" s="1">
        <f>LOG((AY47/BA47)*97*96/18/3+1)</f>
        <v>2.53214790632586</v>
      </c>
      <c r="BC47">
        <v>10</v>
      </c>
      <c r="BD47" s="5">
        <f t="shared" si="1"/>
        <v>97</v>
      </c>
    </row>
    <row r="48" spans="1:56">
      <c r="A48" t="s">
        <v>140</v>
      </c>
      <c r="B48">
        <v>6.1772</v>
      </c>
      <c r="C48">
        <v>2.70883</v>
      </c>
      <c r="D48">
        <v>6.17711</v>
      </c>
      <c r="E48">
        <v>1.68004</v>
      </c>
      <c r="F48">
        <v>0</v>
      </c>
      <c r="G48">
        <v>0</v>
      </c>
      <c r="H48">
        <v>979.734</v>
      </c>
      <c r="I48">
        <v>583.161</v>
      </c>
      <c r="J48">
        <v>0.5026</v>
      </c>
      <c r="K48">
        <v>0.299159</v>
      </c>
      <c r="L48">
        <v>0</v>
      </c>
      <c r="M48" t="s">
        <v>98</v>
      </c>
      <c r="N48" t="s">
        <v>70</v>
      </c>
      <c r="O48" t="s">
        <v>71</v>
      </c>
      <c r="P48" t="s">
        <v>60</v>
      </c>
      <c r="Q48" t="s">
        <v>61</v>
      </c>
      <c r="R48" t="s">
        <v>61</v>
      </c>
      <c r="S48" t="s">
        <v>61</v>
      </c>
      <c r="U48" t="s">
        <v>62</v>
      </c>
      <c r="AQ48">
        <v>2930.13</v>
      </c>
      <c r="AR48">
        <v>0.933754</v>
      </c>
      <c r="AS48">
        <v>6.12199e-6</v>
      </c>
      <c r="AT48">
        <v>-78.8330168345</v>
      </c>
      <c r="AU48">
        <v>-52.2570224053</v>
      </c>
      <c r="AV48">
        <v>-17.6016666336</v>
      </c>
      <c r="AW48">
        <v>478623780.829436</v>
      </c>
      <c r="AX48">
        <v>152524.58759325</v>
      </c>
      <c r="AY48" s="1">
        <v>65.6492139376</v>
      </c>
      <c r="AZ48" s="1">
        <v>51</v>
      </c>
      <c r="BA48" s="1">
        <v>267.4032676925</v>
      </c>
      <c r="BB48" s="1">
        <v>3.76898865896821</v>
      </c>
      <c r="BC48">
        <v>43</v>
      </c>
      <c r="BD48" s="5">
        <f t="shared" si="1"/>
        <v>94</v>
      </c>
    </row>
    <row r="49" spans="1:56">
      <c r="A49" t="s">
        <v>141</v>
      </c>
      <c r="B49">
        <v>8.37405</v>
      </c>
      <c r="C49">
        <v>3.25275</v>
      </c>
      <c r="D49">
        <v>8.3739</v>
      </c>
      <c r="E49">
        <v>1.32291</v>
      </c>
      <c r="F49">
        <v>0</v>
      </c>
      <c r="G49">
        <v>0</v>
      </c>
      <c r="H49">
        <v>1027.27</v>
      </c>
      <c r="I49">
        <v>776.523</v>
      </c>
      <c r="J49">
        <v>0.5</v>
      </c>
      <c r="K49">
        <v>0.377954</v>
      </c>
      <c r="L49">
        <v>0</v>
      </c>
      <c r="M49" t="s">
        <v>68</v>
      </c>
      <c r="N49" t="s">
        <v>58</v>
      </c>
      <c r="O49" t="s">
        <v>68</v>
      </c>
      <c r="P49" t="s">
        <v>60</v>
      </c>
      <c r="Q49" t="s">
        <v>61</v>
      </c>
      <c r="R49" t="s">
        <v>61</v>
      </c>
      <c r="S49" t="s">
        <v>61</v>
      </c>
      <c r="U49" t="s">
        <v>62</v>
      </c>
      <c r="AQ49">
        <v>124.364</v>
      </c>
      <c r="AR49">
        <v>0.0502927</v>
      </c>
      <c r="AS49">
        <v>1.77467e-6</v>
      </c>
      <c r="AT49">
        <v>-77.7287575128</v>
      </c>
      <c r="AU49">
        <v>-47.7561059844</v>
      </c>
      <c r="AV49">
        <v>-14.241771247</v>
      </c>
      <c r="AW49">
        <v>70077253.7992979</v>
      </c>
      <c r="AX49">
        <v>28339.1841863558</v>
      </c>
      <c r="AY49" s="1">
        <v>63.6692968908</v>
      </c>
      <c r="AZ49" s="1">
        <v>49</v>
      </c>
      <c r="BA49" s="1">
        <v>261.6976299787</v>
      </c>
      <c r="BB49" s="1">
        <v>3.76014348989061</v>
      </c>
      <c r="BC49">
        <v>42</v>
      </c>
      <c r="BD49" s="5">
        <f t="shared" si="1"/>
        <v>91</v>
      </c>
    </row>
    <row r="50" spans="1:56">
      <c r="A50" t="s">
        <v>142</v>
      </c>
      <c r="B50">
        <v>6.71352</v>
      </c>
      <c r="C50">
        <v>5.54656</v>
      </c>
      <c r="D50">
        <v>6.70452</v>
      </c>
      <c r="E50">
        <v>1.08988</v>
      </c>
      <c r="F50">
        <v>996.607</v>
      </c>
      <c r="G50">
        <v>914.419</v>
      </c>
      <c r="H50">
        <v>0</v>
      </c>
      <c r="I50">
        <v>0</v>
      </c>
      <c r="J50">
        <v>0.4838</v>
      </c>
      <c r="K50">
        <v>0.443902</v>
      </c>
      <c r="L50">
        <v>0</v>
      </c>
      <c r="M50" t="s">
        <v>78</v>
      </c>
      <c r="N50" t="s">
        <v>58</v>
      </c>
      <c r="O50" t="s">
        <v>64</v>
      </c>
      <c r="P50" t="s">
        <v>60</v>
      </c>
      <c r="Q50" t="s">
        <v>61</v>
      </c>
      <c r="R50" t="s">
        <v>61</v>
      </c>
      <c r="S50" t="s">
        <v>61</v>
      </c>
      <c r="U50" t="s">
        <v>62</v>
      </c>
      <c r="AQ50">
        <v>1.64805e+16</v>
      </c>
      <c r="AR50">
        <v>91619500</v>
      </c>
      <c r="AS50">
        <v>287747000</v>
      </c>
      <c r="AT50">
        <v>-157.330319788</v>
      </c>
      <c r="AU50">
        <v>-117.219642535</v>
      </c>
      <c r="AV50">
        <v>-113.686348759</v>
      </c>
      <c r="AW50">
        <v>57274272.1905007</v>
      </c>
      <c r="AX50">
        <v>0.318402972055312</v>
      </c>
      <c r="AY50" s="1">
        <v>70.8489024468</v>
      </c>
      <c r="AZ50" s="1">
        <v>52</v>
      </c>
      <c r="BA50" s="1">
        <v>380.5820082414</v>
      </c>
      <c r="BB50" s="1">
        <v>3.49959814812331</v>
      </c>
      <c r="BC50">
        <v>36</v>
      </c>
      <c r="BD50" s="5">
        <f t="shared" si="1"/>
        <v>88</v>
      </c>
    </row>
    <row r="51" spans="1:56">
      <c r="A51" t="s">
        <v>143</v>
      </c>
      <c r="B51">
        <v>5.38986</v>
      </c>
      <c r="C51">
        <v>2.70044</v>
      </c>
      <c r="D51">
        <v>5.35071</v>
      </c>
      <c r="E51">
        <v>2.55901</v>
      </c>
      <c r="F51">
        <v>0</v>
      </c>
      <c r="G51">
        <v>0</v>
      </c>
      <c r="H51">
        <v>869.841</v>
      </c>
      <c r="I51">
        <v>339.913</v>
      </c>
      <c r="J51">
        <v>0.4802</v>
      </c>
      <c r="K51">
        <v>0.187651</v>
      </c>
      <c r="L51">
        <v>0</v>
      </c>
      <c r="M51" t="s">
        <v>108</v>
      </c>
      <c r="N51" t="s">
        <v>58</v>
      </c>
      <c r="O51" t="s">
        <v>108</v>
      </c>
      <c r="P51" t="s">
        <v>60</v>
      </c>
      <c r="Q51" t="s">
        <v>61</v>
      </c>
      <c r="R51" t="s">
        <v>61</v>
      </c>
      <c r="S51" t="s">
        <v>61</v>
      </c>
      <c r="U51" t="s">
        <v>62</v>
      </c>
      <c r="AQ51">
        <v>103.429</v>
      </c>
      <c r="AR51">
        <v>0.13117</v>
      </c>
      <c r="AS51">
        <v>2.39989e-6</v>
      </c>
      <c r="AT51">
        <v>-77.7277123423</v>
      </c>
      <c r="AU51">
        <v>-49.4375303159</v>
      </c>
      <c r="AV51">
        <v>-15.7415034435</v>
      </c>
      <c r="AW51">
        <v>43097391.9637983</v>
      </c>
      <c r="AX51">
        <v>54656.6717641225</v>
      </c>
      <c r="AY51" s="1">
        <v>34.2276292501</v>
      </c>
      <c r="AZ51" s="1">
        <v>26</v>
      </c>
      <c r="BA51" s="1">
        <v>96.0256134023</v>
      </c>
      <c r="BB51" s="1">
        <v>4.13463143740028</v>
      </c>
      <c r="BC51">
        <v>61</v>
      </c>
      <c r="BD51" s="5">
        <f t="shared" si="1"/>
        <v>87</v>
      </c>
    </row>
    <row r="52" spans="1:56">
      <c r="A52" t="s">
        <v>144</v>
      </c>
      <c r="B52">
        <v>5.13779</v>
      </c>
      <c r="C52">
        <v>3.12592</v>
      </c>
      <c r="D52">
        <v>5.1315</v>
      </c>
      <c r="E52">
        <v>1.69765</v>
      </c>
      <c r="F52">
        <v>0</v>
      </c>
      <c r="G52">
        <v>0</v>
      </c>
      <c r="H52">
        <v>651.072</v>
      </c>
      <c r="I52">
        <v>383.513</v>
      </c>
      <c r="J52">
        <v>0.4246</v>
      </c>
      <c r="K52">
        <v>0.25011</v>
      </c>
      <c r="L52">
        <v>0</v>
      </c>
      <c r="M52" t="s">
        <v>145</v>
      </c>
      <c r="N52" t="s">
        <v>70</v>
      </c>
      <c r="O52" t="s">
        <v>71</v>
      </c>
      <c r="P52" t="s">
        <v>60</v>
      </c>
      <c r="Q52" t="s">
        <v>61</v>
      </c>
      <c r="R52" t="s">
        <v>61</v>
      </c>
      <c r="S52" t="s">
        <v>61</v>
      </c>
      <c r="U52" t="s">
        <v>62</v>
      </c>
      <c r="AQ52">
        <v>39.607</v>
      </c>
      <c r="AR52">
        <v>0.0477373</v>
      </c>
      <c r="AS52">
        <v>1.79191e-6</v>
      </c>
      <c r="AT52">
        <v>-76.3824567711</v>
      </c>
      <c r="AU52">
        <v>-47.588591858</v>
      </c>
      <c r="AV52">
        <v>-14.9614389701</v>
      </c>
      <c r="AW52">
        <v>22103230.6310027</v>
      </c>
      <c r="AX52">
        <v>26640.4562729155</v>
      </c>
      <c r="AY52" s="1">
        <v>36.1215762399</v>
      </c>
      <c r="AZ52" s="1">
        <v>29</v>
      </c>
      <c r="BA52" s="1">
        <v>107.8139117811</v>
      </c>
      <c r="BB52" s="1">
        <v>4.07371918154732</v>
      </c>
      <c r="BC52">
        <v>58</v>
      </c>
      <c r="BD52" s="5">
        <f t="shared" si="1"/>
        <v>87</v>
      </c>
    </row>
    <row r="53" spans="1:56">
      <c r="A53" t="s">
        <v>146</v>
      </c>
      <c r="B53">
        <v>8.30449</v>
      </c>
      <c r="C53">
        <v>3.57994</v>
      </c>
      <c r="D53">
        <v>8.30449</v>
      </c>
      <c r="E53">
        <v>1.47966</v>
      </c>
      <c r="F53">
        <v>1364.44</v>
      </c>
      <c r="G53">
        <v>922.132</v>
      </c>
      <c r="H53">
        <v>0</v>
      </c>
      <c r="I53">
        <v>0</v>
      </c>
      <c r="J53">
        <v>0.552</v>
      </c>
      <c r="K53">
        <v>0.373059</v>
      </c>
      <c r="L53">
        <v>0</v>
      </c>
      <c r="M53" t="s">
        <v>98</v>
      </c>
      <c r="N53" t="s">
        <v>70</v>
      </c>
      <c r="O53" t="s">
        <v>71</v>
      </c>
      <c r="P53" t="s">
        <v>60</v>
      </c>
      <c r="Q53" t="s">
        <v>62</v>
      </c>
      <c r="R53" t="s">
        <v>61</v>
      </c>
      <c r="S53" t="s">
        <v>61</v>
      </c>
      <c r="U53" t="s">
        <v>62</v>
      </c>
      <c r="AQ53">
        <v>199.746</v>
      </c>
      <c r="AR53">
        <v>0.107914</v>
      </c>
      <c r="AS53">
        <v>4.75168e-6</v>
      </c>
      <c r="AT53">
        <v>-73.9961603233</v>
      </c>
      <c r="AU53">
        <v>-46.376368741</v>
      </c>
      <c r="AV53">
        <v>-15.068950413</v>
      </c>
      <c r="AW53">
        <v>42036921.6782275</v>
      </c>
      <c r="AX53">
        <v>22710.7044245404</v>
      </c>
      <c r="AY53" s="1">
        <v>65.6492139376</v>
      </c>
      <c r="AZ53" s="1">
        <v>50</v>
      </c>
      <c r="BA53" s="1">
        <v>352.5216528464</v>
      </c>
      <c r="BB53" s="1">
        <v>3.49995288695241</v>
      </c>
      <c r="BC53">
        <v>37</v>
      </c>
      <c r="BD53" s="5">
        <f t="shared" si="1"/>
        <v>87</v>
      </c>
    </row>
    <row r="54" spans="1:56">
      <c r="A54" t="s">
        <v>147</v>
      </c>
      <c r="B54">
        <v>6.64156</v>
      </c>
      <c r="C54">
        <v>4.20343</v>
      </c>
      <c r="D54">
        <v>6.64156</v>
      </c>
      <c r="E54">
        <v>1.63514</v>
      </c>
      <c r="F54">
        <v>826.484</v>
      </c>
      <c r="G54">
        <v>505.451</v>
      </c>
      <c r="H54">
        <v>0</v>
      </c>
      <c r="I54">
        <v>0</v>
      </c>
      <c r="J54">
        <v>0.421</v>
      </c>
      <c r="K54">
        <v>0.25747</v>
      </c>
      <c r="L54">
        <v>0</v>
      </c>
      <c r="M54" t="s">
        <v>68</v>
      </c>
      <c r="N54" t="s">
        <v>58</v>
      </c>
      <c r="O54" t="s">
        <v>68</v>
      </c>
      <c r="P54" t="s">
        <v>60</v>
      </c>
      <c r="Q54" t="s">
        <v>61</v>
      </c>
      <c r="R54" t="s">
        <v>61</v>
      </c>
      <c r="S54" t="s">
        <v>61</v>
      </c>
      <c r="U54" t="s">
        <v>62</v>
      </c>
      <c r="AQ54">
        <v>6092.26</v>
      </c>
      <c r="AR54">
        <v>1.87453</v>
      </c>
      <c r="AS54">
        <v>4.09068e-6</v>
      </c>
      <c r="AT54">
        <v>-89.0477810946</v>
      </c>
      <c r="AU54">
        <v>-55.8317448439</v>
      </c>
      <c r="AV54">
        <v>-16.6385563291</v>
      </c>
      <c r="AW54">
        <v>1489302512.05179</v>
      </c>
      <c r="AX54">
        <v>458244.106114387</v>
      </c>
      <c r="AY54" s="1">
        <v>38.7431185744</v>
      </c>
      <c r="AZ54" s="1">
        <v>31</v>
      </c>
      <c r="BA54" s="1">
        <v>142.3501824784</v>
      </c>
      <c r="BB54" s="1">
        <v>3.86982097500219</v>
      </c>
      <c r="BC54">
        <v>50</v>
      </c>
      <c r="BD54" s="5">
        <f t="shared" si="1"/>
        <v>81</v>
      </c>
    </row>
    <row r="55" spans="1:56">
      <c r="A55" t="s">
        <v>148</v>
      </c>
      <c r="B55">
        <v>5.36015</v>
      </c>
      <c r="C55">
        <v>3.38006</v>
      </c>
      <c r="D55">
        <v>5.36015</v>
      </c>
      <c r="E55">
        <v>1.61094</v>
      </c>
      <c r="F55">
        <v>1011.12</v>
      </c>
      <c r="G55">
        <v>627.662</v>
      </c>
      <c r="H55">
        <v>9.15418</v>
      </c>
      <c r="I55">
        <v>5.68251</v>
      </c>
      <c r="J55">
        <v>0.5046</v>
      </c>
      <c r="K55">
        <v>0.313234</v>
      </c>
      <c r="L55">
        <v>0</v>
      </c>
      <c r="M55" t="s">
        <v>149</v>
      </c>
      <c r="N55" t="s">
        <v>58</v>
      </c>
      <c r="O55" t="s">
        <v>149</v>
      </c>
      <c r="P55" t="s">
        <v>60</v>
      </c>
      <c r="Q55" t="s">
        <v>61</v>
      </c>
      <c r="R55" t="s">
        <v>61</v>
      </c>
      <c r="S55" t="s">
        <v>61</v>
      </c>
      <c r="U55" t="s">
        <v>62</v>
      </c>
      <c r="AQ55">
        <v>247.151</v>
      </c>
      <c r="AR55">
        <v>0.348287</v>
      </c>
      <c r="AS55">
        <v>5.26746e-6</v>
      </c>
      <c r="AT55">
        <v>-80.3652500917</v>
      </c>
      <c r="AU55">
        <v>-51.5772089894</v>
      </c>
      <c r="AV55">
        <v>-16.3698380541</v>
      </c>
      <c r="AW55">
        <v>46920337.3162777</v>
      </c>
      <c r="AX55">
        <v>66120.4831171001</v>
      </c>
      <c r="AY55" s="1">
        <v>49.372356648</v>
      </c>
      <c r="AZ55" s="1">
        <v>40</v>
      </c>
      <c r="BA55" s="1">
        <v>209.5598839018</v>
      </c>
      <c r="BB55" s="1">
        <v>3.72877183132278</v>
      </c>
      <c r="BC55">
        <v>41</v>
      </c>
      <c r="BD55" s="5">
        <f t="shared" si="1"/>
        <v>81</v>
      </c>
    </row>
    <row r="56" spans="1:56">
      <c r="A56" t="s">
        <v>150</v>
      </c>
      <c r="B56">
        <v>8.33905</v>
      </c>
      <c r="C56">
        <v>3.64261</v>
      </c>
      <c r="D56">
        <v>8.33905</v>
      </c>
      <c r="E56">
        <v>1.46617</v>
      </c>
      <c r="F56">
        <v>1378.61</v>
      </c>
      <c r="G56">
        <v>940.283</v>
      </c>
      <c r="H56">
        <v>0</v>
      </c>
      <c r="I56">
        <v>0</v>
      </c>
      <c r="J56">
        <v>0.5464</v>
      </c>
      <c r="K56">
        <v>0.372672</v>
      </c>
      <c r="L56">
        <v>0</v>
      </c>
      <c r="M56" t="s">
        <v>98</v>
      </c>
      <c r="N56" t="s">
        <v>70</v>
      </c>
      <c r="O56" t="s">
        <v>71</v>
      </c>
      <c r="P56" t="s">
        <v>60</v>
      </c>
      <c r="Q56" t="s">
        <v>61</v>
      </c>
      <c r="R56" t="s">
        <v>61</v>
      </c>
      <c r="S56" t="s">
        <v>61</v>
      </c>
      <c r="U56" t="s">
        <v>62</v>
      </c>
      <c r="AQ56">
        <v>157.163</v>
      </c>
      <c r="AR56">
        <v>0.0947868</v>
      </c>
      <c r="AS56">
        <v>4.59927e-6</v>
      </c>
      <c r="AT56">
        <v>-72.9995694564</v>
      </c>
      <c r="AU56">
        <v>-46.0074678006</v>
      </c>
      <c r="AV56">
        <v>-14.9030679723</v>
      </c>
      <c r="AW56">
        <v>34171292.4007506</v>
      </c>
      <c r="AX56">
        <v>20609.0966609919</v>
      </c>
      <c r="AY56" s="1">
        <v>62.9034355647</v>
      </c>
      <c r="AZ56" s="1">
        <v>48</v>
      </c>
      <c r="BA56" s="1">
        <v>352.3063770054</v>
      </c>
      <c r="BB56" s="1">
        <v>3.45913701132657</v>
      </c>
      <c r="BC56">
        <v>32</v>
      </c>
      <c r="BD56" s="5">
        <f t="shared" si="1"/>
        <v>80</v>
      </c>
    </row>
    <row r="57" spans="1:56">
      <c r="A57" t="s">
        <v>151</v>
      </c>
      <c r="B57">
        <v>5.88357</v>
      </c>
      <c r="C57">
        <v>2.82771</v>
      </c>
      <c r="D57">
        <v>5.87564</v>
      </c>
      <c r="E57">
        <v>2.2446</v>
      </c>
      <c r="F57">
        <v>0</v>
      </c>
      <c r="G57">
        <v>0</v>
      </c>
      <c r="H57">
        <v>958.605</v>
      </c>
      <c r="I57">
        <v>427.072</v>
      </c>
      <c r="J57">
        <v>0.5038</v>
      </c>
      <c r="K57">
        <v>0.22445</v>
      </c>
      <c r="L57">
        <v>0</v>
      </c>
      <c r="M57" t="s">
        <v>125</v>
      </c>
      <c r="N57" t="s">
        <v>58</v>
      </c>
      <c r="O57" t="s">
        <v>125</v>
      </c>
      <c r="P57" t="s">
        <v>60</v>
      </c>
      <c r="Q57" t="s">
        <v>61</v>
      </c>
      <c r="R57" t="s">
        <v>61</v>
      </c>
      <c r="S57" t="s">
        <v>61</v>
      </c>
      <c r="U57" t="s">
        <v>62</v>
      </c>
      <c r="AQ57">
        <v>103.328</v>
      </c>
      <c r="AR57">
        <v>0.0581682</v>
      </c>
      <c r="AS57">
        <v>2.22582e-6</v>
      </c>
      <c r="AT57">
        <v>-72.0548294882</v>
      </c>
      <c r="AU57">
        <v>-45.2750533878</v>
      </c>
      <c r="AV57">
        <v>-14.8431632539</v>
      </c>
      <c r="AW57">
        <v>46422442.0662947</v>
      </c>
      <c r="AX57">
        <v>26133.3800576866</v>
      </c>
      <c r="AY57" s="1">
        <v>35.1089377221</v>
      </c>
      <c r="AZ57" s="1">
        <v>28</v>
      </c>
      <c r="BA57" s="1">
        <v>140.2617661587</v>
      </c>
      <c r="BB57" s="1">
        <v>3.78792327731466</v>
      </c>
      <c r="BC57">
        <v>45</v>
      </c>
      <c r="BD57" s="5">
        <f t="shared" si="1"/>
        <v>73</v>
      </c>
    </row>
    <row r="58" spans="1:56">
      <c r="A58" t="s">
        <v>152</v>
      </c>
      <c r="B58">
        <v>6.08904</v>
      </c>
      <c r="C58">
        <v>3.3904</v>
      </c>
      <c r="D58">
        <v>6.07977</v>
      </c>
      <c r="E58">
        <v>1.63594</v>
      </c>
      <c r="F58">
        <v>1155.87</v>
      </c>
      <c r="G58">
        <v>706.549</v>
      </c>
      <c r="H58">
        <v>0</v>
      </c>
      <c r="I58">
        <v>0</v>
      </c>
      <c r="J58">
        <v>0.5166</v>
      </c>
      <c r="K58">
        <v>0.315782</v>
      </c>
      <c r="L58">
        <v>0</v>
      </c>
      <c r="M58" t="s">
        <v>98</v>
      </c>
      <c r="N58" t="s">
        <v>70</v>
      </c>
      <c r="O58" t="s">
        <v>71</v>
      </c>
      <c r="P58" t="s">
        <v>60</v>
      </c>
      <c r="Q58" t="s">
        <v>61</v>
      </c>
      <c r="R58" t="s">
        <v>61</v>
      </c>
      <c r="S58" t="s">
        <v>61</v>
      </c>
      <c r="U58" t="s">
        <v>62</v>
      </c>
      <c r="AQ58">
        <v>898.736</v>
      </c>
      <c r="AR58">
        <v>0.235603</v>
      </c>
      <c r="AS58">
        <v>4.91579e-6</v>
      </c>
      <c r="AT58">
        <v>-74.2539169295</v>
      </c>
      <c r="AU58">
        <v>-47.5077566397</v>
      </c>
      <c r="AV58">
        <v>-15.5845712894</v>
      </c>
      <c r="AW58">
        <v>182826361.58176</v>
      </c>
      <c r="AX58">
        <v>47927.8000077302</v>
      </c>
      <c r="AY58" s="1">
        <v>46.8157006737</v>
      </c>
      <c r="AZ58" s="1">
        <v>38</v>
      </c>
      <c r="BA58" s="1">
        <v>252.5398965854</v>
      </c>
      <c r="BB58" s="1">
        <v>3.49552683394189</v>
      </c>
      <c r="BC58">
        <v>35</v>
      </c>
      <c r="BD58" s="5">
        <f t="shared" si="1"/>
        <v>73</v>
      </c>
    </row>
    <row r="59" spans="1:56">
      <c r="A59" t="s">
        <v>153</v>
      </c>
      <c r="B59">
        <v>5.15227</v>
      </c>
      <c r="C59">
        <v>4.26145</v>
      </c>
      <c r="D59">
        <v>5.12644</v>
      </c>
      <c r="E59">
        <v>2.34175</v>
      </c>
      <c r="F59">
        <v>976.447</v>
      </c>
      <c r="G59">
        <v>416.973</v>
      </c>
      <c r="H59">
        <v>0</v>
      </c>
      <c r="I59">
        <v>0</v>
      </c>
      <c r="J59">
        <v>0.4326</v>
      </c>
      <c r="K59">
        <v>0.184733</v>
      </c>
      <c r="L59">
        <v>0</v>
      </c>
      <c r="M59" t="s">
        <v>125</v>
      </c>
      <c r="N59" t="s">
        <v>70</v>
      </c>
      <c r="O59" t="s">
        <v>71</v>
      </c>
      <c r="P59" t="s">
        <v>60</v>
      </c>
      <c r="Q59" t="s">
        <v>62</v>
      </c>
      <c r="R59" t="s">
        <v>61</v>
      </c>
      <c r="S59" t="s">
        <v>61</v>
      </c>
      <c r="U59" t="s">
        <v>62</v>
      </c>
      <c r="AQ59">
        <v>74.0893</v>
      </c>
      <c r="AR59">
        <v>0.0250428</v>
      </c>
      <c r="AS59">
        <v>1.91567e-6</v>
      </c>
      <c r="AT59">
        <v>-73.2971273208</v>
      </c>
      <c r="AU59">
        <v>-45.336020026</v>
      </c>
      <c r="AV59">
        <v>-15.1376971954</v>
      </c>
      <c r="AW59">
        <v>38675398.1635668</v>
      </c>
      <c r="AX59">
        <v>13072.6064510067</v>
      </c>
      <c r="AY59" s="1">
        <v>31.8226084708</v>
      </c>
      <c r="AZ59" s="1">
        <v>21</v>
      </c>
      <c r="BA59" s="1">
        <v>116.0160571665</v>
      </c>
      <c r="BB59" s="1">
        <v>3.87744450490716</v>
      </c>
      <c r="BC59">
        <v>51</v>
      </c>
      <c r="BD59" s="5">
        <f t="shared" si="1"/>
        <v>72</v>
      </c>
    </row>
    <row r="60" spans="1:56">
      <c r="A60" t="s">
        <v>154</v>
      </c>
      <c r="B60">
        <v>5.79906</v>
      </c>
      <c r="C60">
        <v>5.20244</v>
      </c>
      <c r="D60">
        <v>5.74892</v>
      </c>
      <c r="E60">
        <v>1.1266</v>
      </c>
      <c r="F60">
        <v>1080.97</v>
      </c>
      <c r="G60">
        <v>959.499</v>
      </c>
      <c r="H60">
        <v>0</v>
      </c>
      <c r="I60">
        <v>0</v>
      </c>
      <c r="J60">
        <v>0.4364</v>
      </c>
      <c r="K60">
        <v>0.387361</v>
      </c>
      <c r="L60">
        <v>0</v>
      </c>
      <c r="M60" t="s">
        <v>64</v>
      </c>
      <c r="N60" t="s">
        <v>58</v>
      </c>
      <c r="O60" t="s">
        <v>64</v>
      </c>
      <c r="P60" t="s">
        <v>60</v>
      </c>
      <c r="Q60" t="s">
        <v>61</v>
      </c>
      <c r="R60" t="s">
        <v>61</v>
      </c>
      <c r="S60" t="s">
        <v>61</v>
      </c>
      <c r="U60" t="s">
        <v>62</v>
      </c>
      <c r="AQ60">
        <v>1.02154e+33</v>
      </c>
      <c r="AR60">
        <v>2.93552e+22</v>
      </c>
      <c r="AS60">
        <v>7.70727e+24</v>
      </c>
      <c r="AT60">
        <v>-256.2356221109</v>
      </c>
      <c r="AU60">
        <v>-185.9135664569</v>
      </c>
      <c r="AV60">
        <v>-206.6549044122</v>
      </c>
      <c r="AW60">
        <v>132542391.793722</v>
      </c>
      <c r="AX60">
        <v>0.00380876756620697</v>
      </c>
      <c r="AY60" s="1">
        <v>52.6719941365</v>
      </c>
      <c r="AZ60" s="1">
        <v>44</v>
      </c>
      <c r="BA60" s="1">
        <v>329.6777789238</v>
      </c>
      <c r="BB60" s="1">
        <v>3.35169624105463</v>
      </c>
      <c r="BC60">
        <v>28</v>
      </c>
      <c r="BD60" s="5">
        <f t="shared" si="1"/>
        <v>72</v>
      </c>
    </row>
    <row r="61" spans="1:56">
      <c r="A61" t="s">
        <v>155</v>
      </c>
      <c r="B61">
        <v>5.63959</v>
      </c>
      <c r="C61">
        <v>3.43313</v>
      </c>
      <c r="D61">
        <v>5.63872</v>
      </c>
      <c r="E61">
        <v>1.69188</v>
      </c>
      <c r="F61">
        <v>1126.3</v>
      </c>
      <c r="G61">
        <v>665.708</v>
      </c>
      <c r="H61">
        <v>0</v>
      </c>
      <c r="I61">
        <v>0</v>
      </c>
      <c r="J61">
        <v>0.4934</v>
      </c>
      <c r="K61">
        <v>0.291628</v>
      </c>
      <c r="L61">
        <v>0</v>
      </c>
      <c r="M61" t="s">
        <v>98</v>
      </c>
      <c r="N61" t="s">
        <v>70</v>
      </c>
      <c r="O61" t="s">
        <v>71</v>
      </c>
      <c r="P61" t="s">
        <v>60</v>
      </c>
      <c r="Q61" t="s">
        <v>61</v>
      </c>
      <c r="R61" t="s">
        <v>61</v>
      </c>
      <c r="S61" t="s">
        <v>61</v>
      </c>
      <c r="U61" t="s">
        <v>62</v>
      </c>
      <c r="AQ61">
        <v>2397.3</v>
      </c>
      <c r="AR61">
        <v>0.427999</v>
      </c>
      <c r="AS61">
        <v>5.55046e-6</v>
      </c>
      <c r="AT61">
        <v>-78.3662733836</v>
      </c>
      <c r="AU61">
        <v>-49.8578601043</v>
      </c>
      <c r="AV61">
        <v>-16.2220919355</v>
      </c>
      <c r="AW61">
        <v>431910147.987734</v>
      </c>
      <c r="AX61">
        <v>77110.545792601</v>
      </c>
      <c r="AY61" s="1">
        <v>42.905811122</v>
      </c>
      <c r="AZ61" s="1">
        <v>35</v>
      </c>
      <c r="BA61" s="1">
        <v>241.04961314</v>
      </c>
      <c r="BB61" s="1">
        <v>3.45613942231483</v>
      </c>
      <c r="BC61">
        <v>31</v>
      </c>
      <c r="BD61" s="5">
        <f t="shared" si="1"/>
        <v>66</v>
      </c>
    </row>
    <row r="62" spans="1:56">
      <c r="A62" t="s">
        <v>156</v>
      </c>
      <c r="B62">
        <v>5.23484</v>
      </c>
      <c r="C62">
        <v>3.17899</v>
      </c>
      <c r="D62">
        <v>5.23484</v>
      </c>
      <c r="E62">
        <v>1.61709</v>
      </c>
      <c r="F62">
        <v>0</v>
      </c>
      <c r="G62">
        <v>0</v>
      </c>
      <c r="H62">
        <v>909.892</v>
      </c>
      <c r="I62">
        <v>562.673</v>
      </c>
      <c r="J62">
        <v>0.5008</v>
      </c>
      <c r="K62">
        <v>0.309692</v>
      </c>
      <c r="L62">
        <v>0</v>
      </c>
      <c r="M62" t="s">
        <v>149</v>
      </c>
      <c r="N62" t="s">
        <v>58</v>
      </c>
      <c r="O62" t="s">
        <v>149</v>
      </c>
      <c r="P62" t="s">
        <v>60</v>
      </c>
      <c r="Q62" t="s">
        <v>61</v>
      </c>
      <c r="R62" t="s">
        <v>61</v>
      </c>
      <c r="S62" t="s">
        <v>61</v>
      </c>
      <c r="U62" t="s">
        <v>62</v>
      </c>
      <c r="AQ62">
        <v>158.834</v>
      </c>
      <c r="AR62">
        <v>0.317921</v>
      </c>
      <c r="AS62">
        <v>4.94887e-6</v>
      </c>
      <c r="AT62">
        <v>-80.1724513288</v>
      </c>
      <c r="AU62">
        <v>-51.9012522404</v>
      </c>
      <c r="AV62">
        <v>-16.4039131131</v>
      </c>
      <c r="AW62">
        <v>32095003.5058508</v>
      </c>
      <c r="AX62">
        <v>64241.1297932659</v>
      </c>
      <c r="AY62" s="1">
        <v>37.029267486</v>
      </c>
      <c r="AZ62" s="1">
        <v>30</v>
      </c>
      <c r="BA62" s="1">
        <v>203.0759731654</v>
      </c>
      <c r="BB62" s="1">
        <v>3.47951105781047</v>
      </c>
      <c r="BC62">
        <v>34</v>
      </c>
      <c r="BD62" s="5">
        <f t="shared" si="1"/>
        <v>64</v>
      </c>
    </row>
    <row r="63" spans="1:56">
      <c r="A63" t="s">
        <v>157</v>
      </c>
      <c r="B63">
        <v>5.64185</v>
      </c>
      <c r="C63">
        <v>3.41958</v>
      </c>
      <c r="D63">
        <v>5.64104</v>
      </c>
      <c r="E63">
        <v>1.68813</v>
      </c>
      <c r="F63">
        <v>1127.74</v>
      </c>
      <c r="G63">
        <v>668.04</v>
      </c>
      <c r="H63">
        <v>0</v>
      </c>
      <c r="I63">
        <v>0</v>
      </c>
      <c r="J63">
        <v>0.4972</v>
      </c>
      <c r="K63">
        <v>0.294527</v>
      </c>
      <c r="L63">
        <v>0</v>
      </c>
      <c r="M63" t="s">
        <v>98</v>
      </c>
      <c r="N63" t="s">
        <v>70</v>
      </c>
      <c r="O63" t="s">
        <v>71</v>
      </c>
      <c r="P63" t="s">
        <v>60</v>
      </c>
      <c r="Q63" t="s">
        <v>61</v>
      </c>
      <c r="R63" t="s">
        <v>61</v>
      </c>
      <c r="S63" t="s">
        <v>61</v>
      </c>
      <c r="U63" t="s">
        <v>62</v>
      </c>
      <c r="AQ63">
        <v>2295.18</v>
      </c>
      <c r="AR63">
        <v>0.410729</v>
      </c>
      <c r="AS63">
        <v>5.5168e-6</v>
      </c>
      <c r="AT63">
        <v>-78.1449636993</v>
      </c>
      <c r="AU63">
        <v>-49.7481796053</v>
      </c>
      <c r="AV63">
        <v>-16.1947357475</v>
      </c>
      <c r="AW63">
        <v>416034657.772622</v>
      </c>
      <c r="AX63">
        <v>74450.5872969838</v>
      </c>
      <c r="AY63" s="1">
        <v>40.9629579838</v>
      </c>
      <c r="AZ63" s="1">
        <v>33</v>
      </c>
      <c r="BA63" s="1">
        <v>243.0617247113</v>
      </c>
      <c r="BB63" s="1">
        <v>3.40325845169601</v>
      </c>
      <c r="BC63">
        <v>29</v>
      </c>
      <c r="BD63" s="5">
        <f t="shared" si="1"/>
        <v>62</v>
      </c>
    </row>
    <row r="64" spans="1:56">
      <c r="A64" t="s">
        <v>158</v>
      </c>
      <c r="B64">
        <v>6.95325</v>
      </c>
      <c r="C64">
        <v>3.27391</v>
      </c>
      <c r="D64">
        <v>6.95325</v>
      </c>
      <c r="E64">
        <v>1.45391</v>
      </c>
      <c r="F64">
        <v>0</v>
      </c>
      <c r="G64">
        <v>0</v>
      </c>
      <c r="H64">
        <v>1327.91</v>
      </c>
      <c r="I64">
        <v>913.341</v>
      </c>
      <c r="J64">
        <v>0.55</v>
      </c>
      <c r="K64">
        <v>0.378291</v>
      </c>
      <c r="L64">
        <v>0</v>
      </c>
      <c r="M64" t="s">
        <v>98</v>
      </c>
      <c r="N64" t="s">
        <v>70</v>
      </c>
      <c r="O64" t="s">
        <v>71</v>
      </c>
      <c r="P64" t="s">
        <v>60</v>
      </c>
      <c r="Q64" t="s">
        <v>61</v>
      </c>
      <c r="R64" t="s">
        <v>61</v>
      </c>
      <c r="S64" t="s">
        <v>61</v>
      </c>
      <c r="U64" t="s">
        <v>62</v>
      </c>
      <c r="AQ64">
        <v>136.495</v>
      </c>
      <c r="AR64">
        <v>0.0967509</v>
      </c>
      <c r="AS64">
        <v>4.52546e-6</v>
      </c>
      <c r="AT64">
        <v>-67.6629910716</v>
      </c>
      <c r="AU64">
        <v>-44.1043824763</v>
      </c>
      <c r="AV64">
        <v>-14.621181258</v>
      </c>
      <c r="AW64">
        <v>30161574.7349441</v>
      </c>
      <c r="AX64">
        <v>21379.2410053343</v>
      </c>
      <c r="AY64" s="1">
        <v>43.7661426251</v>
      </c>
      <c r="AZ64" s="1">
        <v>36</v>
      </c>
      <c r="BA64" s="1">
        <v>318.6652823604</v>
      </c>
      <c r="BB64" s="1">
        <v>3.20615012476017</v>
      </c>
      <c r="BC64">
        <v>25</v>
      </c>
      <c r="BD64" s="5">
        <f t="shared" si="1"/>
        <v>61</v>
      </c>
    </row>
    <row r="65" spans="1:56">
      <c r="A65" t="s">
        <v>159</v>
      </c>
      <c r="B65">
        <v>5.76963</v>
      </c>
      <c r="C65">
        <v>3.48376</v>
      </c>
      <c r="D65">
        <v>5.76943</v>
      </c>
      <c r="E65">
        <v>1.68342</v>
      </c>
      <c r="F65">
        <v>1111</v>
      </c>
      <c r="G65">
        <v>659.968</v>
      </c>
      <c r="H65">
        <v>0</v>
      </c>
      <c r="I65">
        <v>0</v>
      </c>
      <c r="J65">
        <v>0.502</v>
      </c>
      <c r="K65">
        <v>0.298203</v>
      </c>
      <c r="L65">
        <v>0</v>
      </c>
      <c r="M65" t="s">
        <v>98</v>
      </c>
      <c r="N65" t="s">
        <v>70</v>
      </c>
      <c r="O65" t="s">
        <v>71</v>
      </c>
      <c r="P65" t="s">
        <v>60</v>
      </c>
      <c r="Q65" t="s">
        <v>61</v>
      </c>
      <c r="R65" t="s">
        <v>61</v>
      </c>
      <c r="S65" t="s">
        <v>61</v>
      </c>
      <c r="U65" t="s">
        <v>62</v>
      </c>
      <c r="AQ65">
        <v>2133.68</v>
      </c>
      <c r="AR65">
        <v>0.421147</v>
      </c>
      <c r="AS65">
        <v>5.35246e-6</v>
      </c>
      <c r="AT65">
        <v>-77.5311952155</v>
      </c>
      <c r="AU65">
        <v>-49.6186328885</v>
      </c>
      <c r="AV65">
        <v>-16.0615111568</v>
      </c>
      <c r="AW65">
        <v>398635393.818917</v>
      </c>
      <c r="AX65">
        <v>78682.8860000822</v>
      </c>
      <c r="AY65" s="1">
        <v>38.9327330121</v>
      </c>
      <c r="AZ65" s="1">
        <v>32</v>
      </c>
      <c r="BA65" s="1">
        <v>245.0618777134</v>
      </c>
      <c r="BB65" s="1">
        <v>3.34625092183423</v>
      </c>
      <c r="BC65">
        <v>27</v>
      </c>
      <c r="BD65" s="5">
        <f t="shared" si="1"/>
        <v>59</v>
      </c>
    </row>
    <row r="66" spans="1:56">
      <c r="A66" t="s">
        <v>160</v>
      </c>
      <c r="B66">
        <v>5.30742</v>
      </c>
      <c r="C66">
        <v>3.37579</v>
      </c>
      <c r="D66">
        <v>5.27925</v>
      </c>
      <c r="E66">
        <v>1.93225</v>
      </c>
      <c r="F66">
        <v>831.639</v>
      </c>
      <c r="G66">
        <v>430.398</v>
      </c>
      <c r="H66">
        <v>0</v>
      </c>
      <c r="I66">
        <v>0</v>
      </c>
      <c r="J66">
        <v>0.4428</v>
      </c>
      <c r="K66">
        <v>0.229162</v>
      </c>
      <c r="L66">
        <v>0</v>
      </c>
      <c r="M66" t="s">
        <v>161</v>
      </c>
      <c r="N66" t="s">
        <v>70</v>
      </c>
      <c r="O66" t="s">
        <v>71</v>
      </c>
      <c r="P66" t="s">
        <v>60</v>
      </c>
      <c r="Q66" t="s">
        <v>62</v>
      </c>
      <c r="R66" t="s">
        <v>61</v>
      </c>
      <c r="S66" t="s">
        <v>61</v>
      </c>
      <c r="U66" t="s">
        <v>62</v>
      </c>
      <c r="AQ66">
        <v>282.161</v>
      </c>
      <c r="AR66">
        <v>0.138864</v>
      </c>
      <c r="AS66">
        <v>2.82449e-6</v>
      </c>
      <c r="AT66">
        <v>-78.7263325397</v>
      </c>
      <c r="AU66">
        <v>-49.3446022041</v>
      </c>
      <c r="AV66">
        <v>-15.6535640405</v>
      </c>
      <c r="AW66">
        <v>99898034.6894484</v>
      </c>
      <c r="AX66">
        <v>49164.2739043155</v>
      </c>
      <c r="AY66" s="1">
        <v>30.1881738353</v>
      </c>
      <c r="AZ66" s="1">
        <v>19</v>
      </c>
      <c r="BA66" s="1">
        <v>143.1991585875</v>
      </c>
      <c r="BB66" s="1">
        <v>3.62042516725008</v>
      </c>
      <c r="BC66">
        <v>39</v>
      </c>
      <c r="BD66" s="5">
        <f t="shared" ref="BD66:BD97" si="2">AZ66+BC66</f>
        <v>58</v>
      </c>
    </row>
    <row r="67" spans="1:56">
      <c r="A67" t="s">
        <v>162</v>
      </c>
      <c r="B67">
        <v>8.18498</v>
      </c>
      <c r="C67">
        <v>3.62665</v>
      </c>
      <c r="D67">
        <v>8.04776</v>
      </c>
      <c r="E67">
        <v>1.4535</v>
      </c>
      <c r="F67">
        <v>879.019</v>
      </c>
      <c r="G67">
        <v>604.759</v>
      </c>
      <c r="H67">
        <v>443.479</v>
      </c>
      <c r="I67">
        <v>305.11</v>
      </c>
      <c r="J67">
        <v>0.5378</v>
      </c>
      <c r="K67">
        <v>0.370003</v>
      </c>
      <c r="L67">
        <v>0</v>
      </c>
      <c r="M67" t="s">
        <v>112</v>
      </c>
      <c r="N67" t="s">
        <v>70</v>
      </c>
      <c r="O67" t="s">
        <v>71</v>
      </c>
      <c r="P67" t="s">
        <v>60</v>
      </c>
      <c r="Q67" t="s">
        <v>62</v>
      </c>
      <c r="R67" t="s">
        <v>61</v>
      </c>
      <c r="S67" t="s">
        <v>61</v>
      </c>
      <c r="U67" t="s">
        <v>62</v>
      </c>
      <c r="AQ67">
        <v>472.498</v>
      </c>
      <c r="AR67">
        <v>0.211546</v>
      </c>
      <c r="AS67">
        <v>5.69551e-6</v>
      </c>
      <c r="AT67">
        <v>-76.306673569</v>
      </c>
      <c r="AU67">
        <v>-48.4736650687</v>
      </c>
      <c r="AV67">
        <v>-15.580789588</v>
      </c>
      <c r="AW67">
        <v>82959734.949109</v>
      </c>
      <c r="AX67">
        <v>37142.591269263</v>
      </c>
      <c r="AY67" s="1">
        <v>50.0267808188</v>
      </c>
      <c r="AZ67" s="1">
        <v>42</v>
      </c>
      <c r="BA67" s="1">
        <v>439.033109356</v>
      </c>
      <c r="BB67" s="1">
        <v>3.02769765185544</v>
      </c>
      <c r="BC67">
        <v>15</v>
      </c>
      <c r="BD67" s="5">
        <f t="shared" si="2"/>
        <v>57</v>
      </c>
    </row>
    <row r="68" spans="1:56">
      <c r="A68" t="s">
        <v>163</v>
      </c>
      <c r="B68">
        <v>5.39247</v>
      </c>
      <c r="C68">
        <v>3.37051</v>
      </c>
      <c r="D68">
        <v>5.39247</v>
      </c>
      <c r="E68">
        <v>1.96258</v>
      </c>
      <c r="F68">
        <v>860.027</v>
      </c>
      <c r="G68">
        <v>438.212</v>
      </c>
      <c r="H68">
        <v>0</v>
      </c>
      <c r="I68">
        <v>0</v>
      </c>
      <c r="J68">
        <v>0.4662</v>
      </c>
      <c r="K68">
        <v>0.237544</v>
      </c>
      <c r="L68">
        <v>0</v>
      </c>
      <c r="M68" t="s">
        <v>164</v>
      </c>
      <c r="N68" t="s">
        <v>70</v>
      </c>
      <c r="O68" t="s">
        <v>71</v>
      </c>
      <c r="P68" t="s">
        <v>60</v>
      </c>
      <c r="Q68" t="s">
        <v>61</v>
      </c>
      <c r="R68" t="s">
        <v>61</v>
      </c>
      <c r="S68" t="s">
        <v>61</v>
      </c>
      <c r="U68" t="s">
        <v>62</v>
      </c>
      <c r="AQ68">
        <v>868.484</v>
      </c>
      <c r="AR68">
        <v>0.201071</v>
      </c>
      <c r="AS68">
        <v>2.96622e-6</v>
      </c>
      <c r="AT68">
        <v>-82.9554502218</v>
      </c>
      <c r="AU68">
        <v>-50.4835244776</v>
      </c>
      <c r="AV68">
        <v>-15.8037086079</v>
      </c>
      <c r="AW68">
        <v>292791498.944785</v>
      </c>
      <c r="AX68">
        <v>67786.9476977432</v>
      </c>
      <c r="AY68" s="1">
        <v>29.7046435052</v>
      </c>
      <c r="AZ68" s="1">
        <v>18</v>
      </c>
      <c r="BA68" s="1">
        <v>156.5697207376</v>
      </c>
      <c r="BB68" s="1">
        <v>3.51798495975992</v>
      </c>
      <c r="BC68">
        <v>38</v>
      </c>
      <c r="BD68" s="5">
        <f t="shared" si="2"/>
        <v>56</v>
      </c>
    </row>
    <row r="69" spans="1:56">
      <c r="A69" t="s">
        <v>165</v>
      </c>
      <c r="B69">
        <v>5.30571</v>
      </c>
      <c r="C69">
        <v>3.34873</v>
      </c>
      <c r="D69">
        <v>5.30118</v>
      </c>
      <c r="E69">
        <v>1.77423</v>
      </c>
      <c r="F69">
        <v>852.201</v>
      </c>
      <c r="G69">
        <v>480.322</v>
      </c>
      <c r="H69">
        <v>0</v>
      </c>
      <c r="I69">
        <v>0</v>
      </c>
      <c r="J69">
        <v>0.4424</v>
      </c>
      <c r="K69">
        <v>0.249348</v>
      </c>
      <c r="L69">
        <v>0</v>
      </c>
      <c r="M69" t="s">
        <v>98</v>
      </c>
      <c r="N69" t="s">
        <v>70</v>
      </c>
      <c r="O69" t="s">
        <v>71</v>
      </c>
      <c r="P69" t="s">
        <v>60</v>
      </c>
      <c r="Q69" t="s">
        <v>62</v>
      </c>
      <c r="R69" t="s">
        <v>61</v>
      </c>
      <c r="S69" t="s">
        <v>61</v>
      </c>
      <c r="U69" t="s">
        <v>62</v>
      </c>
      <c r="AQ69">
        <v>19321</v>
      </c>
      <c r="AR69">
        <v>1.63356</v>
      </c>
      <c r="AS69">
        <v>6.20179e-6</v>
      </c>
      <c r="AT69">
        <v>-89.7323757179</v>
      </c>
      <c r="AU69">
        <v>-55.401198368</v>
      </c>
      <c r="AV69">
        <v>-17.4944811054</v>
      </c>
      <c r="AW69">
        <v>3115390879.08491</v>
      </c>
      <c r="AX69">
        <v>263401.372829457</v>
      </c>
      <c r="AY69" s="1">
        <v>32.8246069688</v>
      </c>
      <c r="AZ69" s="1">
        <v>23</v>
      </c>
      <c r="BA69" s="1">
        <v>180.2980563046</v>
      </c>
      <c r="BB69" s="1">
        <v>3.47799786383169</v>
      </c>
      <c r="BC69">
        <v>33</v>
      </c>
      <c r="BD69" s="5">
        <f t="shared" si="2"/>
        <v>56</v>
      </c>
    </row>
    <row r="70" spans="1:56">
      <c r="A70" t="s">
        <v>166</v>
      </c>
      <c r="B70">
        <v>5.69105</v>
      </c>
      <c r="C70">
        <v>3.39715</v>
      </c>
      <c r="D70">
        <v>5.67851</v>
      </c>
      <c r="E70">
        <v>1.65491</v>
      </c>
      <c r="F70">
        <v>1181.64</v>
      </c>
      <c r="G70">
        <v>714.02</v>
      </c>
      <c r="H70">
        <v>0</v>
      </c>
      <c r="I70">
        <v>0</v>
      </c>
      <c r="J70">
        <v>0.5042</v>
      </c>
      <c r="K70">
        <v>0.304669</v>
      </c>
      <c r="L70">
        <v>0</v>
      </c>
      <c r="M70" t="s">
        <v>98</v>
      </c>
      <c r="N70" t="s">
        <v>70</v>
      </c>
      <c r="O70" t="s">
        <v>71</v>
      </c>
      <c r="P70" t="s">
        <v>60</v>
      </c>
      <c r="Q70" t="s">
        <v>61</v>
      </c>
      <c r="R70" t="s">
        <v>61</v>
      </c>
      <c r="S70" t="s">
        <v>61</v>
      </c>
      <c r="U70" t="s">
        <v>62</v>
      </c>
      <c r="AQ70">
        <v>1416.5</v>
      </c>
      <c r="AR70">
        <v>0.42178</v>
      </c>
      <c r="AS70">
        <v>5.55945e-6</v>
      </c>
      <c r="AT70">
        <v>-76.3631282225</v>
      </c>
      <c r="AU70">
        <v>-49.7179094205</v>
      </c>
      <c r="AV70">
        <v>-15.980354625</v>
      </c>
      <c r="AW70">
        <v>254791391.234744</v>
      </c>
      <c r="AX70">
        <v>75867.2170808263</v>
      </c>
      <c r="AY70" s="1">
        <v>34.4855456893</v>
      </c>
      <c r="AZ70" s="1">
        <v>27</v>
      </c>
      <c r="BA70" s="1">
        <v>259.7948716829</v>
      </c>
      <c r="BB70" s="1">
        <v>3.17348189857306</v>
      </c>
      <c r="BC70">
        <v>23</v>
      </c>
      <c r="BD70" s="5">
        <f t="shared" si="2"/>
        <v>50</v>
      </c>
    </row>
    <row r="71" spans="1:56">
      <c r="A71" t="s">
        <v>167</v>
      </c>
      <c r="B71">
        <v>6.92969</v>
      </c>
      <c r="C71">
        <v>3.36489</v>
      </c>
      <c r="D71">
        <v>6.92969</v>
      </c>
      <c r="E71">
        <v>1.45312</v>
      </c>
      <c r="F71">
        <v>1377.63</v>
      </c>
      <c r="G71">
        <v>948.051</v>
      </c>
      <c r="H71">
        <v>0</v>
      </c>
      <c r="I71">
        <v>0</v>
      </c>
      <c r="J71">
        <v>0.547</v>
      </c>
      <c r="K71">
        <v>0.376432</v>
      </c>
      <c r="L71">
        <v>0</v>
      </c>
      <c r="M71" t="s">
        <v>112</v>
      </c>
      <c r="N71" t="s">
        <v>70</v>
      </c>
      <c r="O71" t="s">
        <v>71</v>
      </c>
      <c r="P71" t="s">
        <v>60</v>
      </c>
      <c r="Q71" t="s">
        <v>61</v>
      </c>
      <c r="R71" t="s">
        <v>61</v>
      </c>
      <c r="S71" t="s">
        <v>61</v>
      </c>
      <c r="U71" t="s">
        <v>62</v>
      </c>
      <c r="AQ71">
        <v>444.125</v>
      </c>
      <c r="AR71">
        <v>0.231566</v>
      </c>
      <c r="AS71">
        <v>5.9921e-6</v>
      </c>
      <c r="AT71">
        <v>-71.0737884325</v>
      </c>
      <c r="AU71">
        <v>-46.5685849627</v>
      </c>
      <c r="AV71">
        <v>-15.3881498701</v>
      </c>
      <c r="AW71">
        <v>74118422.5897432</v>
      </c>
      <c r="AX71">
        <v>38645.2162013318</v>
      </c>
      <c r="AY71" s="1">
        <v>44.2906194231</v>
      </c>
      <c r="AZ71" s="1">
        <v>37</v>
      </c>
      <c r="BA71" s="1">
        <v>431.3393954277</v>
      </c>
      <c r="BB71" s="1">
        <v>2.92889091784192</v>
      </c>
      <c r="BC71">
        <v>13</v>
      </c>
      <c r="BD71" s="5">
        <f t="shared" si="2"/>
        <v>50</v>
      </c>
    </row>
    <row r="72" spans="1:56">
      <c r="A72" t="s">
        <v>168</v>
      </c>
      <c r="B72">
        <v>4.87761</v>
      </c>
      <c r="C72">
        <v>2.69307</v>
      </c>
      <c r="D72">
        <v>4.44858</v>
      </c>
      <c r="E72">
        <v>1.36131</v>
      </c>
      <c r="F72">
        <v>0</v>
      </c>
      <c r="G72">
        <v>0</v>
      </c>
      <c r="H72">
        <v>508.568</v>
      </c>
      <c r="I72">
        <v>373.586</v>
      </c>
      <c r="J72">
        <v>0.4348</v>
      </c>
      <c r="K72">
        <v>0.319397</v>
      </c>
      <c r="L72">
        <v>0</v>
      </c>
      <c r="M72" t="s">
        <v>78</v>
      </c>
      <c r="N72" t="s">
        <v>58</v>
      </c>
      <c r="O72" t="s">
        <v>64</v>
      </c>
      <c r="P72" t="s">
        <v>60</v>
      </c>
      <c r="Q72" t="s">
        <v>62</v>
      </c>
      <c r="R72" t="s">
        <v>61</v>
      </c>
      <c r="S72" t="s">
        <v>61</v>
      </c>
      <c r="U72" t="s">
        <v>62</v>
      </c>
      <c r="AQ72">
        <v>1.87548e+22</v>
      </c>
      <c r="AR72">
        <v>69836300000000</v>
      </c>
      <c r="AS72">
        <v>188392000000</v>
      </c>
      <c r="AT72">
        <v>-198.9500600716</v>
      </c>
      <c r="AU72">
        <v>-141.2947755557</v>
      </c>
      <c r="AV72">
        <v>-132.0354198357</v>
      </c>
      <c r="AW72">
        <v>99551997961.6969</v>
      </c>
      <c r="AX72">
        <v>370.69673871502</v>
      </c>
      <c r="AY72" s="1">
        <v>33.4923854162</v>
      </c>
      <c r="AZ72" s="1">
        <v>24</v>
      </c>
      <c r="BA72" s="1">
        <v>256.3592984129</v>
      </c>
      <c r="BB72" s="1">
        <v>3.15824317954942</v>
      </c>
      <c r="BC72">
        <v>22</v>
      </c>
      <c r="BD72" s="5">
        <f t="shared" si="2"/>
        <v>46</v>
      </c>
    </row>
    <row r="73" spans="1:56">
      <c r="A73" t="s">
        <v>169</v>
      </c>
      <c r="B73">
        <v>5.75389</v>
      </c>
      <c r="C73">
        <v>3.54583</v>
      </c>
      <c r="D73">
        <v>5.75389</v>
      </c>
      <c r="E73">
        <v>1.67143</v>
      </c>
      <c r="F73">
        <v>1139.75</v>
      </c>
      <c r="G73">
        <v>681.902</v>
      </c>
      <c r="H73">
        <v>0</v>
      </c>
      <c r="I73">
        <v>0</v>
      </c>
      <c r="J73">
        <v>0.4974</v>
      </c>
      <c r="K73">
        <v>0.297589</v>
      </c>
      <c r="L73">
        <v>0</v>
      </c>
      <c r="M73" t="s">
        <v>98</v>
      </c>
      <c r="N73" t="s">
        <v>70</v>
      </c>
      <c r="O73" t="s">
        <v>71</v>
      </c>
      <c r="P73" t="s">
        <v>60</v>
      </c>
      <c r="Q73" t="s">
        <v>62</v>
      </c>
      <c r="R73" t="s">
        <v>61</v>
      </c>
      <c r="S73" t="s">
        <v>61</v>
      </c>
      <c r="U73" t="s">
        <v>62</v>
      </c>
      <c r="AQ73">
        <v>1654.42</v>
      </c>
      <c r="AR73">
        <v>0.371056</v>
      </c>
      <c r="AS73">
        <v>5.27005e-6</v>
      </c>
      <c r="AT73">
        <v>-77.0252289578</v>
      </c>
      <c r="AU73">
        <v>-49.3122111729</v>
      </c>
      <c r="AV73">
        <v>-15.9977250001</v>
      </c>
      <c r="AW73">
        <v>313928710.353792</v>
      </c>
      <c r="AX73">
        <v>70408.4401476267</v>
      </c>
      <c r="AY73" s="1">
        <v>33.8246011716</v>
      </c>
      <c r="AZ73" s="1">
        <v>25</v>
      </c>
      <c r="BA73" s="1">
        <v>267.1861452141</v>
      </c>
      <c r="BB73" s="1">
        <v>3.12810677348769</v>
      </c>
      <c r="BC73">
        <v>19</v>
      </c>
      <c r="BD73" s="5">
        <f t="shared" si="2"/>
        <v>44</v>
      </c>
    </row>
    <row r="74" spans="1:56">
      <c r="A74" t="s">
        <v>170</v>
      </c>
      <c r="B74">
        <v>6.94763</v>
      </c>
      <c r="C74">
        <v>4.22525</v>
      </c>
      <c r="D74">
        <v>6.94763</v>
      </c>
      <c r="E74">
        <v>1.5606</v>
      </c>
      <c r="F74">
        <v>819.909</v>
      </c>
      <c r="G74">
        <v>525.382</v>
      </c>
      <c r="H74">
        <v>0</v>
      </c>
      <c r="I74">
        <v>0</v>
      </c>
      <c r="J74">
        <v>0.4464</v>
      </c>
      <c r="K74">
        <v>0.286044</v>
      </c>
      <c r="L74">
        <v>0</v>
      </c>
      <c r="M74" t="s">
        <v>68</v>
      </c>
      <c r="N74" t="s">
        <v>58</v>
      </c>
      <c r="O74" t="s">
        <v>68</v>
      </c>
      <c r="P74" t="s">
        <v>60</v>
      </c>
      <c r="Q74" t="s">
        <v>61</v>
      </c>
      <c r="R74" t="s">
        <v>61</v>
      </c>
      <c r="S74" t="s">
        <v>61</v>
      </c>
      <c r="U74" t="s">
        <v>62</v>
      </c>
      <c r="AQ74">
        <v>548.818</v>
      </c>
      <c r="AR74">
        <v>0.352299</v>
      </c>
      <c r="AS74">
        <v>2.95313e-6</v>
      </c>
      <c r="AT74">
        <v>-80.4965761665</v>
      </c>
      <c r="AU74">
        <v>-50.8406096071</v>
      </c>
      <c r="AV74">
        <v>-15.4504209789</v>
      </c>
      <c r="AW74">
        <v>185842817.620626</v>
      </c>
      <c r="AX74">
        <v>119296.813888992</v>
      </c>
      <c r="AY74" s="1">
        <v>28.8846006589</v>
      </c>
      <c r="AZ74" s="1">
        <v>17</v>
      </c>
      <c r="BA74" s="1">
        <v>189.3558585018</v>
      </c>
      <c r="BB74" s="1">
        <v>3.3070665584071</v>
      </c>
      <c r="BC74">
        <v>26</v>
      </c>
      <c r="BD74" s="5">
        <f t="shared" si="2"/>
        <v>43</v>
      </c>
    </row>
    <row r="75" spans="1:56">
      <c r="A75" t="s">
        <v>171</v>
      </c>
      <c r="B75">
        <v>4.90588</v>
      </c>
      <c r="C75">
        <v>2.58508</v>
      </c>
      <c r="D75">
        <v>4.90027</v>
      </c>
      <c r="E75">
        <v>2.41143</v>
      </c>
      <c r="F75">
        <v>0</v>
      </c>
      <c r="G75">
        <v>0</v>
      </c>
      <c r="H75">
        <v>718.85</v>
      </c>
      <c r="I75">
        <v>298.101</v>
      </c>
      <c r="J75">
        <v>0.4548</v>
      </c>
      <c r="K75">
        <v>0.188602</v>
      </c>
      <c r="L75">
        <v>0</v>
      </c>
      <c r="M75" t="s">
        <v>125</v>
      </c>
      <c r="N75" t="s">
        <v>58</v>
      </c>
      <c r="O75" t="s">
        <v>125</v>
      </c>
      <c r="P75" t="s">
        <v>60</v>
      </c>
      <c r="Q75" t="s">
        <v>61</v>
      </c>
      <c r="R75" t="s">
        <v>61</v>
      </c>
      <c r="S75" t="s">
        <v>61</v>
      </c>
      <c r="U75" t="s">
        <v>62</v>
      </c>
      <c r="AQ75">
        <v>631.849</v>
      </c>
      <c r="AR75">
        <v>0.166707</v>
      </c>
      <c r="AS75">
        <v>2.555e-6</v>
      </c>
      <c r="AT75">
        <v>-81.1404075574</v>
      </c>
      <c r="AU75">
        <v>-51.1421517465</v>
      </c>
      <c r="AV75">
        <v>-16.2699820818</v>
      </c>
      <c r="AW75">
        <v>247299021.526419</v>
      </c>
      <c r="AX75">
        <v>65247.3581213307</v>
      </c>
      <c r="AY75" s="1">
        <v>23.3240342871</v>
      </c>
      <c r="AZ75" s="1">
        <v>12</v>
      </c>
      <c r="BA75" s="1">
        <v>133.3984038567</v>
      </c>
      <c r="BB75" s="1">
        <v>3.43884751702057</v>
      </c>
      <c r="BC75">
        <v>30</v>
      </c>
      <c r="BD75" s="5">
        <f t="shared" si="2"/>
        <v>42</v>
      </c>
    </row>
    <row r="76" spans="1:56">
      <c r="A76" t="s">
        <v>172</v>
      </c>
      <c r="B76">
        <v>6.37118</v>
      </c>
      <c r="C76">
        <v>5.41681</v>
      </c>
      <c r="D76">
        <v>6.36973</v>
      </c>
      <c r="E76">
        <v>1.91863</v>
      </c>
      <c r="F76">
        <v>721.465</v>
      </c>
      <c r="G76">
        <v>376.031</v>
      </c>
      <c r="H76">
        <v>0</v>
      </c>
      <c r="I76">
        <v>0</v>
      </c>
      <c r="J76">
        <v>0.4268</v>
      </c>
      <c r="K76">
        <v>0.22245</v>
      </c>
      <c r="L76">
        <v>0</v>
      </c>
      <c r="M76" t="s">
        <v>98</v>
      </c>
      <c r="N76" t="s">
        <v>70</v>
      </c>
      <c r="O76" t="s">
        <v>71</v>
      </c>
      <c r="P76" t="s">
        <v>60</v>
      </c>
      <c r="Q76" t="s">
        <v>62</v>
      </c>
      <c r="R76" t="s">
        <v>61</v>
      </c>
      <c r="S76" t="s">
        <v>61</v>
      </c>
      <c r="U76" t="s">
        <v>62</v>
      </c>
      <c r="AQ76">
        <v>84.3366</v>
      </c>
      <c r="AR76">
        <v>0.0299073</v>
      </c>
      <c r="AS76">
        <v>1.6443e-6</v>
      </c>
      <c r="AT76">
        <v>-67.1874513534</v>
      </c>
      <c r="AU76">
        <v>-42.7402649261</v>
      </c>
      <c r="AV76">
        <v>-14.4002904101</v>
      </c>
      <c r="AW76">
        <v>51290275.4971721</v>
      </c>
      <c r="AX76">
        <v>18188.4692574348</v>
      </c>
      <c r="AY76" s="1">
        <v>30.7730690333</v>
      </c>
      <c r="AZ76" s="1">
        <v>20</v>
      </c>
      <c r="BA76" s="1">
        <v>235.5977881355</v>
      </c>
      <c r="BB76" s="1">
        <v>3.15802843241144</v>
      </c>
      <c r="BC76">
        <v>21</v>
      </c>
      <c r="BD76" s="5">
        <f t="shared" si="2"/>
        <v>41</v>
      </c>
    </row>
    <row r="77" spans="1:56">
      <c r="A77" t="s">
        <v>173</v>
      </c>
      <c r="B77">
        <v>6.72845</v>
      </c>
      <c r="C77">
        <v>4.30181</v>
      </c>
      <c r="D77">
        <v>6.72845</v>
      </c>
      <c r="E77">
        <v>1.47246</v>
      </c>
      <c r="F77">
        <v>871.523</v>
      </c>
      <c r="G77">
        <v>591.883</v>
      </c>
      <c r="H77">
        <v>0</v>
      </c>
      <c r="I77">
        <v>0</v>
      </c>
      <c r="J77">
        <v>0.4702</v>
      </c>
      <c r="K77">
        <v>0.31933</v>
      </c>
      <c r="L77">
        <v>0</v>
      </c>
      <c r="M77" t="s">
        <v>68</v>
      </c>
      <c r="N77" t="s">
        <v>58</v>
      </c>
      <c r="O77" t="s">
        <v>68</v>
      </c>
      <c r="P77" t="s">
        <v>60</v>
      </c>
      <c r="Q77" t="s">
        <v>61</v>
      </c>
      <c r="R77" t="s">
        <v>61</v>
      </c>
      <c r="S77" t="s">
        <v>61</v>
      </c>
      <c r="U77" t="s">
        <v>62</v>
      </c>
      <c r="AQ77">
        <v>51.5269</v>
      </c>
      <c r="AR77">
        <v>0.0823672</v>
      </c>
      <c r="AS77">
        <v>2.29158e-6</v>
      </c>
      <c r="AT77">
        <v>-73.7592100583</v>
      </c>
      <c r="AU77">
        <v>-46.7079986871</v>
      </c>
      <c r="AV77">
        <v>-14.4782043413</v>
      </c>
      <c r="AW77">
        <v>22485315.8083069</v>
      </c>
      <c r="AX77">
        <v>35943.4102235139</v>
      </c>
      <c r="AY77" s="1">
        <v>24.91525525</v>
      </c>
      <c r="AZ77" s="1">
        <v>14</v>
      </c>
      <c r="BA77" s="1">
        <v>191.0538590185</v>
      </c>
      <c r="BB77" s="1">
        <v>3.15650707147579</v>
      </c>
      <c r="BC77">
        <v>20</v>
      </c>
      <c r="BD77" s="5">
        <f t="shared" si="2"/>
        <v>34</v>
      </c>
    </row>
    <row r="78" spans="1:56">
      <c r="A78" t="s">
        <v>174</v>
      </c>
      <c r="B78">
        <v>5.18488</v>
      </c>
      <c r="C78">
        <v>4.28306</v>
      </c>
      <c r="D78">
        <v>5.18488</v>
      </c>
      <c r="E78">
        <v>1.821</v>
      </c>
      <c r="F78">
        <v>982.945</v>
      </c>
      <c r="G78">
        <v>539.783</v>
      </c>
      <c r="H78">
        <v>0</v>
      </c>
      <c r="I78">
        <v>0</v>
      </c>
      <c r="J78">
        <v>0.4352</v>
      </c>
      <c r="K78">
        <v>0.23899</v>
      </c>
      <c r="L78">
        <v>0</v>
      </c>
      <c r="M78" t="s">
        <v>98</v>
      </c>
      <c r="N78" t="s">
        <v>70</v>
      </c>
      <c r="O78" t="s">
        <v>71</v>
      </c>
      <c r="P78" t="s">
        <v>60</v>
      </c>
      <c r="Q78" t="s">
        <v>61</v>
      </c>
      <c r="R78" t="s">
        <v>61</v>
      </c>
      <c r="S78" t="s">
        <v>61</v>
      </c>
      <c r="U78" t="s">
        <v>62</v>
      </c>
      <c r="AQ78">
        <v>460.984</v>
      </c>
      <c r="AR78">
        <v>0.0972183</v>
      </c>
      <c r="AS78">
        <v>3.58852e-6</v>
      </c>
      <c r="AT78">
        <v>-77.6974961189</v>
      </c>
      <c r="AU78">
        <v>-48.6931574224</v>
      </c>
      <c r="AV78">
        <v>-16.1902928503</v>
      </c>
      <c r="AW78">
        <v>128460758.195579</v>
      </c>
      <c r="AX78">
        <v>27091.4750370626</v>
      </c>
      <c r="AY78" s="1">
        <v>25.7137613451</v>
      </c>
      <c r="AZ78" s="1">
        <v>15</v>
      </c>
      <c r="BA78" s="1">
        <v>207.8179864311</v>
      </c>
      <c r="BB78" s="1">
        <v>3.10624081546661</v>
      </c>
      <c r="BC78">
        <v>18</v>
      </c>
      <c r="BD78" s="5">
        <f t="shared" si="2"/>
        <v>33</v>
      </c>
    </row>
    <row r="79" spans="1:56">
      <c r="A79" t="s">
        <v>175</v>
      </c>
      <c r="B79">
        <v>5.75785</v>
      </c>
      <c r="C79">
        <v>3.52998</v>
      </c>
      <c r="D79">
        <v>5.75785</v>
      </c>
      <c r="E79">
        <v>1.74643</v>
      </c>
      <c r="F79">
        <v>1130.27</v>
      </c>
      <c r="G79">
        <v>647.188</v>
      </c>
      <c r="H79">
        <v>0</v>
      </c>
      <c r="I79">
        <v>0</v>
      </c>
      <c r="J79">
        <v>0.4994</v>
      </c>
      <c r="K79">
        <v>0.285955</v>
      </c>
      <c r="L79">
        <v>0</v>
      </c>
      <c r="M79" t="s">
        <v>98</v>
      </c>
      <c r="N79" t="s">
        <v>70</v>
      </c>
      <c r="O79" t="s">
        <v>71</v>
      </c>
      <c r="P79" t="s">
        <v>60</v>
      </c>
      <c r="Q79" t="s">
        <v>61</v>
      </c>
      <c r="R79" t="s">
        <v>61</v>
      </c>
      <c r="S79" t="s">
        <v>61</v>
      </c>
      <c r="U79" t="s">
        <v>62</v>
      </c>
      <c r="AQ79">
        <v>3014.92</v>
      </c>
      <c r="AR79">
        <v>0.554467</v>
      </c>
      <c r="AS79">
        <v>5.64974e-6</v>
      </c>
      <c r="AT79">
        <v>-78.839144352</v>
      </c>
      <c r="AU79">
        <v>-50.5509790955</v>
      </c>
      <c r="AV79">
        <v>-16.3117970515</v>
      </c>
      <c r="AW79">
        <v>533638716.11791</v>
      </c>
      <c r="AX79">
        <v>98140.2684017318</v>
      </c>
      <c r="AY79" s="1">
        <v>28.1397115778</v>
      </c>
      <c r="AZ79" s="1">
        <v>16</v>
      </c>
      <c r="BA79" s="1">
        <v>244.8580200744</v>
      </c>
      <c r="BB79" s="1">
        <v>3.03580636141871</v>
      </c>
      <c r="BC79">
        <v>16</v>
      </c>
      <c r="BD79" s="5">
        <f t="shared" si="2"/>
        <v>32</v>
      </c>
    </row>
    <row r="80" spans="1:56">
      <c r="A80" t="s">
        <v>176</v>
      </c>
      <c r="B80">
        <v>8.32701</v>
      </c>
      <c r="C80">
        <v>3.59268</v>
      </c>
      <c r="D80">
        <v>8.32701</v>
      </c>
      <c r="E80">
        <v>1.46991</v>
      </c>
      <c r="F80">
        <v>1382.6</v>
      </c>
      <c r="G80">
        <v>940.602</v>
      </c>
      <c r="H80">
        <v>0.383122</v>
      </c>
      <c r="I80">
        <v>0.260644</v>
      </c>
      <c r="J80">
        <v>0.553</v>
      </c>
      <c r="K80">
        <v>0.376215</v>
      </c>
      <c r="L80">
        <v>0</v>
      </c>
      <c r="M80" t="s">
        <v>98</v>
      </c>
      <c r="N80" t="s">
        <v>70</v>
      </c>
      <c r="O80" t="s">
        <v>71</v>
      </c>
      <c r="P80" t="s">
        <v>60</v>
      </c>
      <c r="Q80" t="s">
        <v>62</v>
      </c>
      <c r="R80" t="s">
        <v>61</v>
      </c>
      <c r="S80" t="s">
        <v>61</v>
      </c>
      <c r="U80" t="s">
        <v>62</v>
      </c>
      <c r="AQ80">
        <v>180.974</v>
      </c>
      <c r="AR80">
        <v>0.092223</v>
      </c>
      <c r="AS80">
        <v>4.65867e-6</v>
      </c>
      <c r="AT80">
        <v>-73.8522945042</v>
      </c>
      <c r="AU80">
        <v>-45.9025653952</v>
      </c>
      <c r="AV80">
        <v>-14.9906997196</v>
      </c>
      <c r="AW80">
        <v>38846709.4685822</v>
      </c>
      <c r="AX80">
        <v>19795.9932770512</v>
      </c>
      <c r="AY80" s="1">
        <v>32.8246069688</v>
      </c>
      <c r="AZ80" s="1">
        <v>22</v>
      </c>
      <c r="BA80" s="1">
        <v>691.9905728705</v>
      </c>
      <c r="BB80" s="1">
        <v>2.21701748030384</v>
      </c>
      <c r="BC80">
        <v>6</v>
      </c>
      <c r="BD80" s="5">
        <f t="shared" si="2"/>
        <v>28</v>
      </c>
    </row>
    <row r="81" spans="1:56">
      <c r="A81" t="s">
        <v>177</v>
      </c>
      <c r="B81">
        <v>6.2853</v>
      </c>
      <c r="C81">
        <v>5.33445</v>
      </c>
      <c r="D81">
        <v>6.2853</v>
      </c>
      <c r="E81">
        <v>1.91818</v>
      </c>
      <c r="F81">
        <v>700.301</v>
      </c>
      <c r="G81">
        <v>365.087</v>
      </c>
      <c r="H81">
        <v>0</v>
      </c>
      <c r="I81">
        <v>0</v>
      </c>
      <c r="J81">
        <v>0.4294</v>
      </c>
      <c r="K81">
        <v>0.223858</v>
      </c>
      <c r="L81">
        <v>0</v>
      </c>
      <c r="M81" t="s">
        <v>98</v>
      </c>
      <c r="N81" t="s">
        <v>70</v>
      </c>
      <c r="O81" t="s">
        <v>71</v>
      </c>
      <c r="P81" t="s">
        <v>60</v>
      </c>
      <c r="Q81" t="s">
        <v>62</v>
      </c>
      <c r="R81" t="s">
        <v>61</v>
      </c>
      <c r="S81" t="s">
        <v>61</v>
      </c>
      <c r="U81" t="s">
        <v>62</v>
      </c>
      <c r="AQ81">
        <v>112.484</v>
      </c>
      <c r="AR81">
        <v>0.035303</v>
      </c>
      <c r="AS81">
        <v>1.71335e-6</v>
      </c>
      <c r="AT81">
        <v>-68.0782248887</v>
      </c>
      <c r="AU81">
        <v>-43.1996923733</v>
      </c>
      <c r="AV81">
        <v>-14.5224579727</v>
      </c>
      <c r="AW81">
        <v>65651501.4445385</v>
      </c>
      <c r="AX81">
        <v>20604.6633787609</v>
      </c>
      <c r="AY81" s="1">
        <v>24.6184552266</v>
      </c>
      <c r="AZ81" s="1">
        <v>13</v>
      </c>
      <c r="BA81" s="1">
        <v>232.5216825595</v>
      </c>
      <c r="BB81" s="1">
        <v>2.95791203281816</v>
      </c>
      <c r="BC81">
        <v>14</v>
      </c>
      <c r="BD81" s="5">
        <f t="shared" si="2"/>
        <v>27</v>
      </c>
    </row>
    <row r="82" spans="1:56">
      <c r="A82" t="s">
        <v>178</v>
      </c>
      <c r="B82">
        <v>5.4172</v>
      </c>
      <c r="C82">
        <v>2.71161</v>
      </c>
      <c r="D82">
        <v>4.91153</v>
      </c>
      <c r="E82">
        <v>2.53284</v>
      </c>
      <c r="F82">
        <v>0</v>
      </c>
      <c r="G82">
        <v>0</v>
      </c>
      <c r="H82">
        <v>892.976</v>
      </c>
      <c r="I82">
        <v>352.559</v>
      </c>
      <c r="J82">
        <v>0.5096</v>
      </c>
      <c r="K82">
        <v>0.201197</v>
      </c>
      <c r="L82">
        <v>0</v>
      </c>
      <c r="M82" t="s">
        <v>108</v>
      </c>
      <c r="N82" t="s">
        <v>58</v>
      </c>
      <c r="O82" t="s">
        <v>108</v>
      </c>
      <c r="P82" t="s">
        <v>60</v>
      </c>
      <c r="Q82" t="s">
        <v>61</v>
      </c>
      <c r="R82" t="s">
        <v>61</v>
      </c>
      <c r="S82" t="s">
        <v>61</v>
      </c>
      <c r="U82" t="s">
        <v>62</v>
      </c>
      <c r="AQ82">
        <v>86.8701</v>
      </c>
      <c r="AR82">
        <v>0.107525</v>
      </c>
      <c r="AS82">
        <v>2.29353e-6</v>
      </c>
      <c r="AT82">
        <v>-77.0459499825</v>
      </c>
      <c r="AU82">
        <v>-48.7800526535</v>
      </c>
      <c r="AV82">
        <v>-15.5681272692</v>
      </c>
      <c r="AW82">
        <v>37876155.9691829</v>
      </c>
      <c r="AX82">
        <v>46881.8807689457</v>
      </c>
      <c r="AY82" s="1">
        <v>13.6910517</v>
      </c>
      <c r="AZ82" s="1">
        <v>7</v>
      </c>
      <c r="BA82" s="1">
        <v>115.5033822293</v>
      </c>
      <c r="BB82" s="1">
        <v>3.06528122064074</v>
      </c>
      <c r="BC82">
        <v>17</v>
      </c>
      <c r="BD82" s="5">
        <f t="shared" si="2"/>
        <v>24</v>
      </c>
    </row>
    <row r="83" spans="1:56">
      <c r="A83" t="s">
        <v>179</v>
      </c>
      <c r="B83">
        <v>5.1071</v>
      </c>
      <c r="C83">
        <v>3.62688</v>
      </c>
      <c r="D83">
        <v>5.0939</v>
      </c>
      <c r="E83">
        <v>2.43583</v>
      </c>
      <c r="F83">
        <v>1067.8</v>
      </c>
      <c r="G83">
        <v>438.373</v>
      </c>
      <c r="H83">
        <v>0</v>
      </c>
      <c r="I83">
        <v>0</v>
      </c>
      <c r="J83">
        <v>0.4574</v>
      </c>
      <c r="K83">
        <v>0.18778</v>
      </c>
      <c r="L83">
        <v>0</v>
      </c>
      <c r="M83" t="s">
        <v>180</v>
      </c>
      <c r="N83" t="s">
        <v>58</v>
      </c>
      <c r="O83" t="s">
        <v>180</v>
      </c>
      <c r="P83" t="s">
        <v>60</v>
      </c>
      <c r="Q83" t="s">
        <v>62</v>
      </c>
      <c r="R83" t="s">
        <v>61</v>
      </c>
      <c r="S83" t="s">
        <v>61</v>
      </c>
      <c r="U83" t="s">
        <v>62</v>
      </c>
      <c r="AQ83">
        <v>6.04938e+17</v>
      </c>
      <c r="AR83">
        <v>1402310000</v>
      </c>
      <c r="AS83">
        <v>2795460000</v>
      </c>
      <c r="AT83">
        <v>-169.5177564852</v>
      </c>
      <c r="AU83">
        <v>-118.6722140248</v>
      </c>
      <c r="AV83">
        <v>-119.2443649687</v>
      </c>
      <c r="AW83">
        <v>216400163.121633</v>
      </c>
      <c r="AX83">
        <v>0.501638370786919</v>
      </c>
      <c r="AY83" s="1">
        <v>19.18617262</v>
      </c>
      <c r="AZ83" s="1">
        <v>10</v>
      </c>
      <c r="BA83" s="1">
        <v>195.2823636</v>
      </c>
      <c r="BB83" s="1">
        <v>2.88716575972959</v>
      </c>
      <c r="BC83">
        <v>12</v>
      </c>
      <c r="BD83" s="5">
        <f t="shared" si="2"/>
        <v>22</v>
      </c>
    </row>
    <row r="84" spans="1:56">
      <c r="A84" t="s">
        <v>181</v>
      </c>
      <c r="B84">
        <v>4.97627</v>
      </c>
      <c r="C84">
        <v>2.70399</v>
      </c>
      <c r="D84">
        <v>4.97627</v>
      </c>
      <c r="E84">
        <v>1.83252</v>
      </c>
      <c r="F84">
        <v>0</v>
      </c>
      <c r="G84">
        <v>0</v>
      </c>
      <c r="H84">
        <v>785.39</v>
      </c>
      <c r="I84">
        <v>428.585</v>
      </c>
      <c r="J84">
        <v>0.4586</v>
      </c>
      <c r="K84">
        <v>0.250257</v>
      </c>
      <c r="L84">
        <v>0</v>
      </c>
      <c r="M84" t="s">
        <v>98</v>
      </c>
      <c r="N84" t="s">
        <v>70</v>
      </c>
      <c r="O84" t="s">
        <v>71</v>
      </c>
      <c r="P84" t="s">
        <v>60</v>
      </c>
      <c r="Q84" t="s">
        <v>62</v>
      </c>
      <c r="R84" t="s">
        <v>61</v>
      </c>
      <c r="S84" t="s">
        <v>61</v>
      </c>
      <c r="U84" t="s">
        <v>62</v>
      </c>
      <c r="AQ84">
        <v>12766.1</v>
      </c>
      <c r="AR84">
        <v>1.28129</v>
      </c>
      <c r="AS84">
        <v>5.90451e-6</v>
      </c>
      <c r="AT84">
        <v>-88.386071905</v>
      </c>
      <c r="AU84">
        <v>-55.9536776718</v>
      </c>
      <c r="AV84">
        <v>-17.6531834981</v>
      </c>
      <c r="AW84">
        <v>2162093044.13067</v>
      </c>
      <c r="AX84">
        <v>217001.918872184</v>
      </c>
      <c r="AY84" s="1">
        <v>18.9812757536</v>
      </c>
      <c r="AZ84" s="1">
        <v>9</v>
      </c>
      <c r="BA84" s="1">
        <v>237.8213045509</v>
      </c>
      <c r="BB84" s="1">
        <v>2.69214710316533</v>
      </c>
      <c r="BC84">
        <v>11</v>
      </c>
      <c r="BD84" s="5">
        <f t="shared" si="2"/>
        <v>20</v>
      </c>
    </row>
    <row r="85" spans="1:56">
      <c r="A85" t="s">
        <v>182</v>
      </c>
      <c r="B85">
        <v>5.46179</v>
      </c>
      <c r="C85">
        <v>3.3167</v>
      </c>
      <c r="D85">
        <v>5.42607</v>
      </c>
      <c r="E85">
        <v>1.84831</v>
      </c>
      <c r="F85">
        <v>950.011</v>
      </c>
      <c r="G85">
        <v>513.988</v>
      </c>
      <c r="H85">
        <v>28.4133</v>
      </c>
      <c r="I85">
        <v>15.3725</v>
      </c>
      <c r="J85">
        <v>0.5068</v>
      </c>
      <c r="K85">
        <v>0.274196</v>
      </c>
      <c r="L85">
        <v>0</v>
      </c>
      <c r="M85" t="s">
        <v>183</v>
      </c>
      <c r="N85" t="s">
        <v>58</v>
      </c>
      <c r="O85" t="s">
        <v>183</v>
      </c>
      <c r="P85" t="s">
        <v>60</v>
      </c>
      <c r="Q85" t="s">
        <v>62</v>
      </c>
      <c r="R85" t="s">
        <v>61</v>
      </c>
      <c r="S85" t="s">
        <v>61</v>
      </c>
      <c r="U85" t="s">
        <v>62</v>
      </c>
      <c r="AQ85">
        <v>1.53988e+23</v>
      </c>
      <c r="AR85">
        <v>400201000000000</v>
      </c>
      <c r="AS85">
        <v>45425000000000</v>
      </c>
      <c r="AT85">
        <v>-205.3764167866</v>
      </c>
      <c r="AU85">
        <v>-151.1567882728</v>
      </c>
      <c r="AV85">
        <v>-142.100800754</v>
      </c>
      <c r="AW85">
        <v>3389939460.64942</v>
      </c>
      <c r="AX85">
        <v>8.81014859658778</v>
      </c>
      <c r="AY85" s="1">
        <v>20.6484419723</v>
      </c>
      <c r="AZ85" s="1">
        <v>11</v>
      </c>
      <c r="BA85" s="1">
        <v>361.5533356829</v>
      </c>
      <c r="BB85" s="1">
        <v>2.38401434877712</v>
      </c>
      <c r="BC85">
        <v>7</v>
      </c>
      <c r="BD85" s="5">
        <f t="shared" si="2"/>
        <v>18</v>
      </c>
    </row>
    <row r="86" spans="1:56">
      <c r="A86" t="s">
        <v>184</v>
      </c>
      <c r="B86">
        <v>5.19236</v>
      </c>
      <c r="C86">
        <v>3.17969</v>
      </c>
      <c r="D86">
        <v>5.19236</v>
      </c>
      <c r="E86">
        <v>1.93707</v>
      </c>
      <c r="F86">
        <v>0</v>
      </c>
      <c r="G86">
        <v>0</v>
      </c>
      <c r="H86">
        <v>772.568</v>
      </c>
      <c r="I86">
        <v>398.833</v>
      </c>
      <c r="J86">
        <v>0.4076</v>
      </c>
      <c r="K86">
        <v>0.210421</v>
      </c>
      <c r="L86">
        <v>0</v>
      </c>
      <c r="M86" t="s">
        <v>98</v>
      </c>
      <c r="N86" t="s">
        <v>70</v>
      </c>
      <c r="O86" t="s">
        <v>71</v>
      </c>
      <c r="P86" t="s">
        <v>60</v>
      </c>
      <c r="Q86" t="s">
        <v>61</v>
      </c>
      <c r="R86" t="s">
        <v>61</v>
      </c>
      <c r="S86" t="s">
        <v>61</v>
      </c>
      <c r="U86" t="s">
        <v>62</v>
      </c>
      <c r="AQ86">
        <v>5406.24</v>
      </c>
      <c r="AR86">
        <v>2.24911</v>
      </c>
      <c r="AS86">
        <v>6.72496e-6</v>
      </c>
      <c r="AT86">
        <v>-88.4809048783</v>
      </c>
      <c r="AU86">
        <v>-58.0325852462</v>
      </c>
      <c r="AV86">
        <v>-18.1359055531</v>
      </c>
      <c r="AW86">
        <v>803906640.336894</v>
      </c>
      <c r="AX86">
        <v>334442.137945802</v>
      </c>
      <c r="AY86" s="1">
        <v>11.9183264941</v>
      </c>
      <c r="AZ86" s="1">
        <v>6</v>
      </c>
      <c r="BA86" s="1">
        <v>193.6055798023</v>
      </c>
      <c r="BB86" s="1">
        <v>2.4523533791364</v>
      </c>
      <c r="BC86">
        <v>9</v>
      </c>
      <c r="BD86" s="5">
        <f t="shared" si="2"/>
        <v>15</v>
      </c>
    </row>
    <row r="87" spans="1:56">
      <c r="A87" t="s">
        <v>185</v>
      </c>
      <c r="B87">
        <v>4.94517</v>
      </c>
      <c r="C87">
        <v>3.22924</v>
      </c>
      <c r="D87">
        <v>4.94517</v>
      </c>
      <c r="E87">
        <v>1.77645</v>
      </c>
      <c r="F87">
        <v>0</v>
      </c>
      <c r="G87">
        <v>0</v>
      </c>
      <c r="H87">
        <v>850.176</v>
      </c>
      <c r="I87">
        <v>478.58</v>
      </c>
      <c r="J87">
        <v>0.4734</v>
      </c>
      <c r="K87">
        <v>0.266486</v>
      </c>
      <c r="L87">
        <v>0</v>
      </c>
      <c r="M87" t="s">
        <v>164</v>
      </c>
      <c r="N87" t="s">
        <v>70</v>
      </c>
      <c r="O87" t="s">
        <v>71</v>
      </c>
      <c r="P87" t="s">
        <v>60</v>
      </c>
      <c r="Q87" t="s">
        <v>61</v>
      </c>
      <c r="R87" t="s">
        <v>61</v>
      </c>
      <c r="S87" t="s">
        <v>61</v>
      </c>
      <c r="U87" t="s">
        <v>62</v>
      </c>
      <c r="AQ87">
        <v>699.918</v>
      </c>
      <c r="AR87">
        <v>0.563816</v>
      </c>
      <c r="AS87">
        <v>7.01034e-6</v>
      </c>
      <c r="AT87">
        <v>-85.5535616292</v>
      </c>
      <c r="AU87">
        <v>-55.9234708395</v>
      </c>
      <c r="AV87">
        <v>-17.9357570873</v>
      </c>
      <c r="AW87">
        <v>99840806.5799947</v>
      </c>
      <c r="AX87">
        <v>80426.3416610321</v>
      </c>
      <c r="AY87" s="1">
        <v>11.8427725417</v>
      </c>
      <c r="AZ87" s="1">
        <v>5</v>
      </c>
      <c r="BA87" s="1">
        <v>207.091887109</v>
      </c>
      <c r="BB87" s="1">
        <v>2.38521717406197</v>
      </c>
      <c r="BC87">
        <v>8</v>
      </c>
      <c r="BD87" s="5">
        <f t="shared" si="2"/>
        <v>13</v>
      </c>
    </row>
    <row r="88" spans="1:56">
      <c r="A88" t="s">
        <v>186</v>
      </c>
      <c r="B88">
        <v>5.52904</v>
      </c>
      <c r="C88">
        <v>3.49181</v>
      </c>
      <c r="D88">
        <v>5.49354</v>
      </c>
      <c r="E88">
        <v>1.16245</v>
      </c>
      <c r="F88">
        <v>673.998</v>
      </c>
      <c r="G88">
        <v>579.808</v>
      </c>
      <c r="H88">
        <v>0</v>
      </c>
      <c r="I88">
        <v>0</v>
      </c>
      <c r="J88">
        <v>0.4796</v>
      </c>
      <c r="K88">
        <v>0.412577</v>
      </c>
      <c r="L88">
        <v>0</v>
      </c>
      <c r="M88" t="s">
        <v>187</v>
      </c>
      <c r="N88" t="s">
        <v>58</v>
      </c>
      <c r="O88" t="s">
        <v>187</v>
      </c>
      <c r="P88" t="s">
        <v>60</v>
      </c>
      <c r="Q88" t="s">
        <v>62</v>
      </c>
      <c r="R88" t="s">
        <v>61</v>
      </c>
      <c r="S88" t="s">
        <v>61</v>
      </c>
      <c r="U88" t="s">
        <v>62</v>
      </c>
      <c r="AQ88">
        <v>1.59687e+26</v>
      </c>
      <c r="AR88">
        <v>56575200000000</v>
      </c>
      <c r="AS88">
        <v>5275190000000</v>
      </c>
      <c r="AT88">
        <v>-219.5885866753</v>
      </c>
      <c r="AU88">
        <v>-143.6555228436</v>
      </c>
      <c r="AV88">
        <v>-138.2061208574</v>
      </c>
      <c r="AW88">
        <v>30271326719985.4</v>
      </c>
      <c r="AX88">
        <v>10.7247701030674</v>
      </c>
      <c r="AY88" s="1">
        <v>15.3643142222</v>
      </c>
      <c r="AZ88" s="1">
        <v>8</v>
      </c>
      <c r="BA88" s="1">
        <v>552.7196058811</v>
      </c>
      <c r="BB88" s="1">
        <v>1.75674571805029</v>
      </c>
      <c r="BC88">
        <v>3</v>
      </c>
      <c r="BD88" s="5">
        <f t="shared" si="2"/>
        <v>11</v>
      </c>
    </row>
    <row r="89" spans="1:56">
      <c r="A89" t="s">
        <v>188</v>
      </c>
      <c r="B89">
        <v>5.01244</v>
      </c>
      <c r="C89">
        <v>2.74566</v>
      </c>
      <c r="D89">
        <v>5.01244</v>
      </c>
      <c r="E89">
        <v>1.82496</v>
      </c>
      <c r="F89">
        <v>0</v>
      </c>
      <c r="G89">
        <v>0</v>
      </c>
      <c r="H89">
        <v>771.65</v>
      </c>
      <c r="I89">
        <v>422.831</v>
      </c>
      <c r="J89">
        <v>0.4576</v>
      </c>
      <c r="K89">
        <v>0.250745</v>
      </c>
      <c r="L89">
        <v>0</v>
      </c>
      <c r="M89" t="s">
        <v>98</v>
      </c>
      <c r="N89" t="s">
        <v>70</v>
      </c>
      <c r="O89" t="s">
        <v>71</v>
      </c>
      <c r="P89" t="s">
        <v>60</v>
      </c>
      <c r="Q89" t="s">
        <v>62</v>
      </c>
      <c r="R89" t="s">
        <v>61</v>
      </c>
      <c r="S89" t="s">
        <v>61</v>
      </c>
      <c r="U89" t="s">
        <v>62</v>
      </c>
      <c r="AQ89">
        <v>12858.3</v>
      </c>
      <c r="AR89">
        <v>1.31604</v>
      </c>
      <c r="AS89">
        <v>5.92692e-6</v>
      </c>
      <c r="AT89">
        <v>-87.9330519856</v>
      </c>
      <c r="AU89">
        <v>-55.8526745212</v>
      </c>
      <c r="AV89">
        <v>-17.6172412972</v>
      </c>
      <c r="AW89">
        <v>2169474195.70367</v>
      </c>
      <c r="AX89">
        <v>222044.502034784</v>
      </c>
      <c r="AY89" s="1">
        <v>10.4077136737</v>
      </c>
      <c r="AZ89" s="1">
        <v>3</v>
      </c>
      <c r="BA89" s="1">
        <v>244.7648993658</v>
      </c>
      <c r="BB89" s="1">
        <v>2.12017028664373</v>
      </c>
      <c r="BC89">
        <v>5</v>
      </c>
      <c r="BD89" s="5">
        <f t="shared" si="2"/>
        <v>8</v>
      </c>
    </row>
    <row r="90" spans="1:56">
      <c r="A90" t="s">
        <v>189</v>
      </c>
      <c r="B90">
        <v>5.20865</v>
      </c>
      <c r="C90">
        <v>2.56388</v>
      </c>
      <c r="D90">
        <v>5.19823</v>
      </c>
      <c r="E90">
        <v>1.966</v>
      </c>
      <c r="F90">
        <v>0</v>
      </c>
      <c r="G90">
        <v>0</v>
      </c>
      <c r="H90">
        <v>770.387</v>
      </c>
      <c r="I90">
        <v>391.856</v>
      </c>
      <c r="J90">
        <v>0.45</v>
      </c>
      <c r="K90">
        <v>0.228892</v>
      </c>
      <c r="L90">
        <v>0</v>
      </c>
      <c r="M90" t="s">
        <v>125</v>
      </c>
      <c r="N90" t="s">
        <v>58</v>
      </c>
      <c r="O90" t="s">
        <v>125</v>
      </c>
      <c r="P90" t="s">
        <v>60</v>
      </c>
      <c r="Q90" t="s">
        <v>61</v>
      </c>
      <c r="R90" t="s">
        <v>61</v>
      </c>
      <c r="S90" t="s">
        <v>61</v>
      </c>
      <c r="U90" t="s">
        <v>62</v>
      </c>
      <c r="AQ90">
        <v>178.127</v>
      </c>
      <c r="AR90">
        <v>0.153805</v>
      </c>
      <c r="AS90">
        <v>2.7123e-6</v>
      </c>
      <c r="AT90">
        <v>-79.1822108903</v>
      </c>
      <c r="AU90">
        <v>-50.5528275597</v>
      </c>
      <c r="AV90">
        <v>-15.9836275351</v>
      </c>
      <c r="AW90">
        <v>65673782.3987022</v>
      </c>
      <c r="AX90">
        <v>56706.4852708034</v>
      </c>
      <c r="AY90" s="1">
        <v>8.8022068181</v>
      </c>
      <c r="AZ90" s="1">
        <v>2</v>
      </c>
      <c r="BA90" s="1">
        <v>211.425671638</v>
      </c>
      <c r="BB90" s="1">
        <v>2.1016085039204</v>
      </c>
      <c r="BC90">
        <v>4</v>
      </c>
      <c r="BD90" s="5">
        <f t="shared" si="2"/>
        <v>6</v>
      </c>
    </row>
    <row r="91" spans="1:56">
      <c r="A91" t="s">
        <v>190</v>
      </c>
      <c r="B91">
        <v>4.54144</v>
      </c>
      <c r="C91">
        <v>3.13863</v>
      </c>
      <c r="D91">
        <v>4.54144</v>
      </c>
      <c r="E91">
        <v>1.25983</v>
      </c>
      <c r="F91">
        <v>0</v>
      </c>
      <c r="G91">
        <v>0</v>
      </c>
      <c r="H91">
        <v>541.986</v>
      </c>
      <c r="I91">
        <v>430.206</v>
      </c>
      <c r="J91">
        <v>0.4246</v>
      </c>
      <c r="K91">
        <v>0.33703</v>
      </c>
      <c r="L91">
        <v>0</v>
      </c>
      <c r="M91" t="s">
        <v>64</v>
      </c>
      <c r="N91" t="s">
        <v>58</v>
      </c>
      <c r="O91" t="s">
        <v>64</v>
      </c>
      <c r="P91" t="s">
        <v>60</v>
      </c>
      <c r="Q91" t="s">
        <v>61</v>
      </c>
      <c r="R91" t="s">
        <v>61</v>
      </c>
      <c r="S91" t="s">
        <v>61</v>
      </c>
      <c r="U91" t="s">
        <v>62</v>
      </c>
      <c r="AQ91">
        <v>3.79478e+25</v>
      </c>
      <c r="AR91">
        <v>8.9299e+16</v>
      </c>
      <c r="AS91">
        <v>6.59688e+17</v>
      </c>
      <c r="AT91">
        <v>-216.300758461</v>
      </c>
      <c r="AU91">
        <v>-172.4625083323</v>
      </c>
      <c r="AV91">
        <v>-166.1709693817</v>
      </c>
      <c r="AW91">
        <v>57523859.7640096</v>
      </c>
      <c r="AX91">
        <v>0.135365506118044</v>
      </c>
      <c r="AY91" s="1">
        <v>10.9651188348</v>
      </c>
      <c r="AZ91" s="1">
        <v>4</v>
      </c>
      <c r="BA91" s="1">
        <v>408.2268151647</v>
      </c>
      <c r="BB91" s="1">
        <v>1.72845036029124</v>
      </c>
      <c r="BC91">
        <v>2</v>
      </c>
      <c r="BD91" s="5">
        <f t="shared" si="2"/>
        <v>6</v>
      </c>
    </row>
    <row r="92" spans="1:56">
      <c r="A92" t="s">
        <v>191</v>
      </c>
      <c r="B92">
        <v>4.44057</v>
      </c>
      <c r="C92">
        <v>3.72721</v>
      </c>
      <c r="D92">
        <v>4.4272</v>
      </c>
      <c r="E92">
        <v>1.56982</v>
      </c>
      <c r="F92">
        <v>999.031</v>
      </c>
      <c r="G92">
        <v>636.398</v>
      </c>
      <c r="H92">
        <v>0</v>
      </c>
      <c r="I92">
        <v>0</v>
      </c>
      <c r="J92">
        <v>0.4302</v>
      </c>
      <c r="K92">
        <v>0.274044</v>
      </c>
      <c r="L92">
        <v>0</v>
      </c>
      <c r="M92" t="s">
        <v>98</v>
      </c>
      <c r="N92" t="s">
        <v>70</v>
      </c>
      <c r="O92" t="s">
        <v>71</v>
      </c>
      <c r="P92" t="s">
        <v>60</v>
      </c>
      <c r="Q92" t="s">
        <v>61</v>
      </c>
      <c r="R92" t="s">
        <v>61</v>
      </c>
      <c r="S92" t="s">
        <v>61</v>
      </c>
      <c r="U92" t="s">
        <v>62</v>
      </c>
      <c r="AQ92">
        <v>5391.89</v>
      </c>
      <c r="AR92">
        <v>0.520121</v>
      </c>
      <c r="AS92">
        <v>8.88551e-6</v>
      </c>
      <c r="AT92">
        <v>-89.4163739226</v>
      </c>
      <c r="AU92">
        <v>-56.1072183203</v>
      </c>
      <c r="AV92">
        <v>-18.3641132023</v>
      </c>
      <c r="AW92">
        <v>606818291.803172</v>
      </c>
      <c r="AX92">
        <v>58535.8634450921</v>
      </c>
      <c r="AY92" s="1">
        <v>6.3906889484</v>
      </c>
      <c r="AZ92" s="1">
        <v>1</v>
      </c>
      <c r="BA92" s="1">
        <v>257.198563074</v>
      </c>
      <c r="BB92" s="1">
        <v>1.6648306573716</v>
      </c>
      <c r="BC92">
        <v>1</v>
      </c>
      <c r="BD92" s="5">
        <f t="shared" si="2"/>
        <v>2</v>
      </c>
    </row>
    <row r="93" spans="1:54">
      <c r="A93" t="s">
        <v>192</v>
      </c>
      <c r="B93">
        <v>5.1326</v>
      </c>
      <c r="C93">
        <v>3.26277</v>
      </c>
      <c r="D93">
        <v>5.12759</v>
      </c>
      <c r="E93">
        <v>1.44588</v>
      </c>
      <c r="F93">
        <v>0</v>
      </c>
      <c r="G93">
        <v>0</v>
      </c>
      <c r="H93">
        <v>454.384</v>
      </c>
      <c r="I93">
        <v>314.261</v>
      </c>
      <c r="J93">
        <v>0.4232</v>
      </c>
      <c r="K93">
        <v>0.292693</v>
      </c>
      <c r="L93">
        <v>0</v>
      </c>
      <c r="M93" t="s">
        <v>193</v>
      </c>
      <c r="N93" t="s">
        <v>58</v>
      </c>
      <c r="O93" t="s">
        <v>193</v>
      </c>
      <c r="P93" t="s">
        <v>60</v>
      </c>
      <c r="Q93" t="s">
        <v>62</v>
      </c>
      <c r="R93" t="s">
        <v>61</v>
      </c>
      <c r="S93" t="s">
        <v>61</v>
      </c>
      <c r="U93" t="s">
        <v>62</v>
      </c>
      <c r="AQ93">
        <v>4.00497e+20</v>
      </c>
      <c r="AR93">
        <v>422869000000</v>
      </c>
      <c r="AS93">
        <v>206058000000</v>
      </c>
      <c r="AT93">
        <v>-181.4103571715</v>
      </c>
      <c r="AU93">
        <v>-141.1407132262</v>
      </c>
      <c r="AV93">
        <v>-132.2599897102</v>
      </c>
      <c r="AW93">
        <v>1943612963.34042</v>
      </c>
      <c r="AX93">
        <v>2.05218433644896</v>
      </c>
      <c r="AY93" s="1">
        <v>0</v>
      </c>
      <c r="BA93" s="1">
        <v>446.8022586966</v>
      </c>
      <c r="BB93" s="1">
        <v>0</v>
      </c>
    </row>
    <row r="94" spans="1:54">
      <c r="A94" t="s">
        <v>194</v>
      </c>
      <c r="B94">
        <v>14.33219</v>
      </c>
      <c r="C94">
        <v>5.62688</v>
      </c>
      <c r="D94">
        <v>14.33219</v>
      </c>
      <c r="E94">
        <v>1.14775</v>
      </c>
      <c r="F94">
        <v>1488.16</v>
      </c>
      <c r="G94">
        <v>1296.59</v>
      </c>
      <c r="H94">
        <v>309.364</v>
      </c>
      <c r="I94">
        <v>269.539</v>
      </c>
      <c r="J94">
        <v>0.6388</v>
      </c>
      <c r="K94">
        <v>0.556566</v>
      </c>
      <c r="L94">
        <v>0</v>
      </c>
      <c r="M94" t="s">
        <v>98</v>
      </c>
      <c r="N94" t="s">
        <v>58</v>
      </c>
      <c r="O94" t="s">
        <v>98</v>
      </c>
      <c r="P94" t="s">
        <v>60</v>
      </c>
      <c r="Q94" t="s">
        <v>62</v>
      </c>
      <c r="R94" t="s">
        <v>61</v>
      </c>
      <c r="S94" t="s">
        <v>61</v>
      </c>
      <c r="U94" t="s">
        <v>62</v>
      </c>
      <c r="AQ94">
        <v>984.416</v>
      </c>
      <c r="AR94">
        <v>0.501629</v>
      </c>
      <c r="AS94">
        <v>4.26673e-6</v>
      </c>
      <c r="AT94">
        <v>-84.8666502872</v>
      </c>
      <c r="AU94">
        <v>-52.7578888313</v>
      </c>
      <c r="AV94">
        <v>-15.0121206942</v>
      </c>
      <c r="AW94">
        <v>230719075.263727</v>
      </c>
      <c r="AX94">
        <v>117567.551731654</v>
      </c>
      <c r="AY94" s="1">
        <v>0</v>
      </c>
      <c r="BA94" s="1">
        <v>0</v>
      </c>
      <c r="BB94" s="1">
        <v>0</v>
      </c>
    </row>
    <row r="95" spans="1:54">
      <c r="A95" t="s">
        <v>195</v>
      </c>
      <c r="B95">
        <v>4.73259</v>
      </c>
      <c r="C95">
        <v>3.98746</v>
      </c>
      <c r="D95">
        <v>4.61177</v>
      </c>
      <c r="E95">
        <v>1.90177</v>
      </c>
      <c r="F95">
        <v>745.293</v>
      </c>
      <c r="G95">
        <v>391.895</v>
      </c>
      <c r="H95">
        <v>0</v>
      </c>
      <c r="I95">
        <v>0</v>
      </c>
      <c r="J95">
        <v>0.4318</v>
      </c>
      <c r="K95">
        <v>0.227052</v>
      </c>
      <c r="L95">
        <v>0</v>
      </c>
      <c r="M95" t="s">
        <v>98</v>
      </c>
      <c r="N95" t="s">
        <v>70</v>
      </c>
      <c r="O95" t="s">
        <v>71</v>
      </c>
      <c r="P95" t="s">
        <v>60</v>
      </c>
      <c r="Q95" t="s">
        <v>61</v>
      </c>
      <c r="R95" t="s">
        <v>61</v>
      </c>
      <c r="S95" t="s">
        <v>61</v>
      </c>
      <c r="U95" t="s">
        <v>62</v>
      </c>
      <c r="AQ95">
        <v>1639.78</v>
      </c>
      <c r="AR95">
        <v>0.90408</v>
      </c>
      <c r="AS95">
        <v>7.24298e-6</v>
      </c>
      <c r="AT95">
        <v>-89.1861883543</v>
      </c>
      <c r="AU95">
        <v>-58.2614479535</v>
      </c>
      <c r="AV95">
        <v>-18.5934185022</v>
      </c>
      <c r="AW95">
        <v>226395765.278932</v>
      </c>
      <c r="AX95">
        <v>124821.551350411</v>
      </c>
      <c r="AY95" s="1">
        <v>0</v>
      </c>
      <c r="BA95" s="1">
        <v>231.2579224742</v>
      </c>
      <c r="BB95" s="1">
        <v>0</v>
      </c>
    </row>
    <row r="96" spans="1:54">
      <c r="A96" t="s">
        <v>196</v>
      </c>
      <c r="B96">
        <v>4.34393</v>
      </c>
      <c r="C96">
        <v>3.64065</v>
      </c>
      <c r="D96">
        <v>4.34393</v>
      </c>
      <c r="E96">
        <v>1.93617</v>
      </c>
      <c r="F96">
        <v>692.959</v>
      </c>
      <c r="G96">
        <v>357.901</v>
      </c>
      <c r="H96">
        <v>0</v>
      </c>
      <c r="I96">
        <v>0</v>
      </c>
      <c r="J96">
        <v>0.4122</v>
      </c>
      <c r="K96">
        <v>0.212894</v>
      </c>
      <c r="L96">
        <v>0</v>
      </c>
      <c r="M96" t="s">
        <v>98</v>
      </c>
      <c r="N96" t="s">
        <v>70</v>
      </c>
      <c r="O96" t="s">
        <v>71</v>
      </c>
      <c r="P96" t="s">
        <v>60</v>
      </c>
      <c r="Q96" t="s">
        <v>62</v>
      </c>
      <c r="R96" t="s">
        <v>61</v>
      </c>
      <c r="S96" t="s">
        <v>61</v>
      </c>
      <c r="U96" t="s">
        <v>62</v>
      </c>
      <c r="AQ96">
        <v>326.655</v>
      </c>
      <c r="AR96">
        <v>0.490802</v>
      </c>
      <c r="AS96">
        <v>6.84035e-6</v>
      </c>
      <c r="AT96">
        <v>-85.7307362034</v>
      </c>
      <c r="AU96">
        <v>-58.5034985073</v>
      </c>
      <c r="AV96">
        <v>-18.8911384508</v>
      </c>
      <c r="AW96">
        <v>47754135.3878091</v>
      </c>
      <c r="AX96">
        <v>71751.0068929221</v>
      </c>
      <c r="AY96" s="1">
        <v>0</v>
      </c>
      <c r="BA96" s="1">
        <v>210.0906912201</v>
      </c>
      <c r="BB96" s="1">
        <v>0</v>
      </c>
    </row>
    <row r="97" spans="1:54">
      <c r="A97" t="s">
        <v>197</v>
      </c>
      <c r="B97">
        <v>4.25302</v>
      </c>
      <c r="C97">
        <v>4.08852</v>
      </c>
      <c r="D97">
        <v>4.25302</v>
      </c>
      <c r="E97">
        <v>2.07032</v>
      </c>
      <c r="F97">
        <v>582.277</v>
      </c>
      <c r="G97">
        <v>281.249</v>
      </c>
      <c r="H97">
        <v>0</v>
      </c>
      <c r="I97">
        <v>0</v>
      </c>
      <c r="J97">
        <v>0.3888</v>
      </c>
      <c r="K97">
        <v>0.187797</v>
      </c>
      <c r="L97">
        <v>0</v>
      </c>
      <c r="M97" t="s">
        <v>98</v>
      </c>
      <c r="N97" t="s">
        <v>70</v>
      </c>
      <c r="O97" t="s">
        <v>71</v>
      </c>
      <c r="P97" t="s">
        <v>60</v>
      </c>
      <c r="Q97" t="s">
        <v>61</v>
      </c>
      <c r="R97" t="s">
        <v>61</v>
      </c>
      <c r="S97" t="s">
        <v>61</v>
      </c>
      <c r="U97" t="s">
        <v>62</v>
      </c>
      <c r="AQ97">
        <v>451.92</v>
      </c>
      <c r="AR97">
        <v>6.42184</v>
      </c>
      <c r="AS97">
        <v>1.09977e-5</v>
      </c>
      <c r="AT97">
        <v>-86.6734565511</v>
      </c>
      <c r="AU97">
        <v>-63.6803929568</v>
      </c>
      <c r="AV97">
        <v>-20.0012168412</v>
      </c>
      <c r="AW97">
        <v>41092228.3750239</v>
      </c>
      <c r="AX97">
        <v>583925.729925348</v>
      </c>
      <c r="AY97" s="1">
        <v>0</v>
      </c>
      <c r="BA97" s="1">
        <v>152.9838349056</v>
      </c>
      <c r="BB97" s="1">
        <v>0</v>
      </c>
    </row>
    <row r="98" spans="1:54">
      <c r="A98" t="s">
        <v>198</v>
      </c>
      <c r="B98">
        <v>4.23963</v>
      </c>
      <c r="C98">
        <v>4.07761</v>
      </c>
      <c r="D98">
        <v>4.23963</v>
      </c>
      <c r="E98">
        <v>2.08195</v>
      </c>
      <c r="F98">
        <v>575.722</v>
      </c>
      <c r="G98">
        <v>276.53</v>
      </c>
      <c r="H98">
        <v>0</v>
      </c>
      <c r="I98">
        <v>0</v>
      </c>
      <c r="J98">
        <v>0.3888</v>
      </c>
      <c r="K98">
        <v>0.186748</v>
      </c>
      <c r="L98">
        <v>0</v>
      </c>
      <c r="M98" t="s">
        <v>98</v>
      </c>
      <c r="N98" t="s">
        <v>70</v>
      </c>
      <c r="O98" t="s">
        <v>71</v>
      </c>
      <c r="P98" t="s">
        <v>60</v>
      </c>
      <c r="Q98" t="s">
        <v>61</v>
      </c>
      <c r="R98" t="s">
        <v>61</v>
      </c>
      <c r="S98" t="s">
        <v>61</v>
      </c>
      <c r="U98" t="s">
        <v>62</v>
      </c>
      <c r="AQ98">
        <v>399.861</v>
      </c>
      <c r="AR98">
        <v>6.82998</v>
      </c>
      <c r="AS98">
        <v>1.1455e-5</v>
      </c>
      <c r="AT98">
        <v>-87.5180887387</v>
      </c>
      <c r="AU98">
        <v>-64.1001833738</v>
      </c>
      <c r="AV98">
        <v>-20.1380782394</v>
      </c>
      <c r="AW98">
        <v>34907114.7970319</v>
      </c>
      <c r="AX98">
        <v>596244.434744653</v>
      </c>
      <c r="AY98" s="1">
        <v>0</v>
      </c>
      <c r="BA98" s="1">
        <v>141.6234740206</v>
      </c>
      <c r="BB98" s="1">
        <v>0</v>
      </c>
    </row>
    <row r="99" spans="1:54">
      <c r="A99" t="s">
        <v>199</v>
      </c>
      <c r="B99">
        <v>4.23899</v>
      </c>
      <c r="C99">
        <v>4.07961</v>
      </c>
      <c r="D99">
        <v>4.23899</v>
      </c>
      <c r="E99">
        <v>2.08153</v>
      </c>
      <c r="F99">
        <v>552.922</v>
      </c>
      <c r="G99">
        <v>265.632</v>
      </c>
      <c r="H99">
        <v>0</v>
      </c>
      <c r="I99">
        <v>0</v>
      </c>
      <c r="J99">
        <v>0.3806</v>
      </c>
      <c r="K99">
        <v>0.182846</v>
      </c>
      <c r="L99">
        <v>0</v>
      </c>
      <c r="M99" t="s">
        <v>98</v>
      </c>
      <c r="N99" t="s">
        <v>70</v>
      </c>
      <c r="O99" t="s">
        <v>71</v>
      </c>
      <c r="P99" t="s">
        <v>60</v>
      </c>
      <c r="Q99" t="s">
        <v>61</v>
      </c>
      <c r="R99" t="s">
        <v>61</v>
      </c>
      <c r="S99" t="s">
        <v>61</v>
      </c>
      <c r="U99" t="s">
        <v>62</v>
      </c>
      <c r="AQ99">
        <v>302.998</v>
      </c>
      <c r="AR99">
        <v>6.53616</v>
      </c>
      <c r="AS99">
        <v>1.12267e-5</v>
      </c>
      <c r="AT99">
        <v>-86.8186991677</v>
      </c>
      <c r="AU99">
        <v>-63.847530022</v>
      </c>
      <c r="AV99">
        <v>-20.0695831109</v>
      </c>
      <c r="AW99">
        <v>26989052.8828596</v>
      </c>
      <c r="AX99">
        <v>582197.796324833</v>
      </c>
      <c r="AY99" s="1">
        <v>0</v>
      </c>
      <c r="BA99" s="1">
        <v>189.9855149952</v>
      </c>
      <c r="BB99" s="1">
        <v>0</v>
      </c>
    </row>
    <row r="100" spans="1:54">
      <c r="A100" t="s">
        <v>200</v>
      </c>
      <c r="B100">
        <v>4.24107</v>
      </c>
      <c r="C100">
        <v>4.07806</v>
      </c>
      <c r="D100">
        <v>4.24107</v>
      </c>
      <c r="E100">
        <v>2.08195</v>
      </c>
      <c r="F100">
        <v>577.159</v>
      </c>
      <c r="G100">
        <v>277.221</v>
      </c>
      <c r="H100">
        <v>0</v>
      </c>
      <c r="I100">
        <v>0</v>
      </c>
      <c r="J100">
        <v>0.3898</v>
      </c>
      <c r="K100">
        <v>0.187228</v>
      </c>
      <c r="L100">
        <v>0</v>
      </c>
      <c r="M100" t="s">
        <v>98</v>
      </c>
      <c r="N100" t="s">
        <v>70</v>
      </c>
      <c r="O100" t="s">
        <v>71</v>
      </c>
      <c r="P100" t="s">
        <v>60</v>
      </c>
      <c r="Q100" t="s">
        <v>61</v>
      </c>
      <c r="R100" t="s">
        <v>61</v>
      </c>
      <c r="S100" t="s">
        <v>61</v>
      </c>
      <c r="U100" t="s">
        <v>62</v>
      </c>
      <c r="AQ100">
        <v>299.277</v>
      </c>
      <c r="AR100">
        <v>7.08716</v>
      </c>
      <c r="AS100">
        <v>1.15613e-5</v>
      </c>
      <c r="AT100">
        <v>-85.8560324588</v>
      </c>
      <c r="AU100">
        <v>-64.0186590227</v>
      </c>
      <c r="AV100">
        <v>-20.1508463732</v>
      </c>
      <c r="AW100">
        <v>25886102.7739095</v>
      </c>
      <c r="AX100">
        <v>613007.187773001</v>
      </c>
      <c r="AY100" s="1">
        <v>0</v>
      </c>
      <c r="BA100" s="1">
        <v>134.4838017378</v>
      </c>
      <c r="BB100" s="1">
        <v>0</v>
      </c>
    </row>
    <row r="101" spans="1:54">
      <c r="A101" t="s">
        <v>201</v>
      </c>
      <c r="B101">
        <v>4.23855</v>
      </c>
      <c r="C101">
        <v>4.07782</v>
      </c>
      <c r="D101">
        <v>4.23855</v>
      </c>
      <c r="E101">
        <v>2.08216</v>
      </c>
      <c r="F101">
        <v>622.195</v>
      </c>
      <c r="G101">
        <v>298.822</v>
      </c>
      <c r="H101">
        <v>0</v>
      </c>
      <c r="I101">
        <v>0</v>
      </c>
      <c r="J101">
        <v>0.3756</v>
      </c>
      <c r="K101">
        <v>0.18039</v>
      </c>
      <c r="L101">
        <v>0</v>
      </c>
      <c r="M101" t="s">
        <v>98</v>
      </c>
      <c r="N101" t="s">
        <v>70</v>
      </c>
      <c r="O101" t="s">
        <v>71</v>
      </c>
      <c r="P101" t="s">
        <v>60</v>
      </c>
      <c r="Q101" t="s">
        <v>61</v>
      </c>
      <c r="R101" t="s">
        <v>61</v>
      </c>
      <c r="S101" t="s">
        <v>61</v>
      </c>
      <c r="U101" t="s">
        <v>62</v>
      </c>
      <c r="AQ101">
        <v>273.413</v>
      </c>
      <c r="AR101">
        <v>6.55377</v>
      </c>
      <c r="AS101">
        <v>1.13066e-5</v>
      </c>
      <c r="AT101">
        <v>-84.9020478072</v>
      </c>
      <c r="AU101">
        <v>-63.9514065053</v>
      </c>
      <c r="AV101">
        <v>-20.108761028</v>
      </c>
      <c r="AW101">
        <v>24181716.8733306</v>
      </c>
      <c r="AX101">
        <v>579641.094581926</v>
      </c>
      <c r="AY101" s="1">
        <v>0</v>
      </c>
      <c r="BA101" s="1">
        <v>145.8343526972</v>
      </c>
      <c r="BB101" s="1">
        <v>0</v>
      </c>
    </row>
    <row r="102" spans="1:54">
      <c r="A102" t="s">
        <v>202</v>
      </c>
      <c r="B102">
        <v>4.23793</v>
      </c>
      <c r="C102">
        <v>4.07504</v>
      </c>
      <c r="D102">
        <v>4.23793</v>
      </c>
      <c r="E102">
        <v>2.08281</v>
      </c>
      <c r="F102">
        <v>569.533</v>
      </c>
      <c r="G102">
        <v>273.444</v>
      </c>
      <c r="H102">
        <v>0</v>
      </c>
      <c r="I102">
        <v>0</v>
      </c>
      <c r="J102">
        <v>0.3922</v>
      </c>
      <c r="K102">
        <v>0.188303</v>
      </c>
      <c r="L102">
        <v>0</v>
      </c>
      <c r="M102" t="s">
        <v>98</v>
      </c>
      <c r="N102" t="s">
        <v>70</v>
      </c>
      <c r="O102" t="s">
        <v>71</v>
      </c>
      <c r="P102" t="s">
        <v>60</v>
      </c>
      <c r="Q102" t="s">
        <v>61</v>
      </c>
      <c r="R102" t="s">
        <v>61</v>
      </c>
      <c r="S102" t="s">
        <v>61</v>
      </c>
      <c r="U102" t="s">
        <v>62</v>
      </c>
      <c r="AQ102">
        <v>258.421</v>
      </c>
      <c r="AR102">
        <v>6.46657</v>
      </c>
      <c r="AS102">
        <v>1.12751e-5</v>
      </c>
      <c r="AT102">
        <v>-85.9436837765</v>
      </c>
      <c r="AU102">
        <v>-63.9557432226</v>
      </c>
      <c r="AV102">
        <v>-20.0906284151</v>
      </c>
      <c r="AW102">
        <v>22919619.3381877</v>
      </c>
      <c r="AX102">
        <v>573526.620606469</v>
      </c>
      <c r="AY102" s="1">
        <v>0</v>
      </c>
      <c r="BA102" s="1">
        <v>141.0400170221</v>
      </c>
      <c r="BB102" s="1">
        <v>0</v>
      </c>
    </row>
  </sheetData>
  <autoFilter ref="A1:BD102">
    <sortState ref="A1:BD102">
      <sortCondition ref="BD1:BD102" descending="1"/>
    </sortState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code01</cp:lastModifiedBy>
  <dcterms:created xsi:type="dcterms:W3CDTF">2022-10-31T07:43:00Z</dcterms:created>
  <dcterms:modified xsi:type="dcterms:W3CDTF">2023-03-06T15:19:47Z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974478F7A15C4335B9C4D2738A2BF69C</vt:lpwstr>
  </property>
  <property fmtid="{D5CDD505-2E9C-101B-9397-08002B2CF9AE}" pid="3" name="KSOProductBuildVer">
    <vt:lpwstr>2052-11.1.0.13703</vt:lpwstr>
  </property>
</Properties>
</file>