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del30\Downloads\"/>
    </mc:Choice>
  </mc:AlternateContent>
  <xr:revisionPtr revIDLastSave="0" documentId="13_ncr:1_{6EACAC47-3AF2-42BF-A8A2-08CF4C328BC2}" xr6:coauthVersionLast="47" xr6:coauthVersionMax="47" xr10:uidLastSave="{00000000-0000-0000-0000-000000000000}"/>
  <bookViews>
    <workbookView xWindow="57480" yWindow="-300" windowWidth="29040" windowHeight="17520" activeTab="2" xr2:uid="{C8F63CA1-C022-4FB9-9D0F-3E3E247C85AD}"/>
  </bookViews>
  <sheets>
    <sheet name="SDGs" sheetId="1" r:id="rId1"/>
    <sheet name="ATs" sheetId="3" r:id="rId2"/>
    <sheet name="CSS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5" l="1"/>
  <c r="F78" i="5"/>
  <c r="E78" i="5"/>
  <c r="D78" i="5"/>
  <c r="C78" i="5"/>
  <c r="B78" i="5"/>
  <c r="F77" i="5"/>
  <c r="F79" i="5" s="1"/>
  <c r="E77" i="5"/>
  <c r="E79" i="5" s="1"/>
  <c r="D77" i="5"/>
  <c r="D79" i="5" s="1"/>
  <c r="C77" i="5"/>
  <c r="B77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D71" i="5" s="1"/>
  <c r="C54" i="5"/>
  <c r="B54" i="5"/>
  <c r="F53" i="5"/>
  <c r="E53" i="5"/>
  <c r="D53" i="5"/>
  <c r="C53" i="5"/>
  <c r="B53" i="5"/>
  <c r="F52" i="5"/>
  <c r="F71" i="5" s="1"/>
  <c r="E52" i="5"/>
  <c r="D52" i="5"/>
  <c r="C52" i="5"/>
  <c r="B52" i="5"/>
  <c r="F45" i="5"/>
  <c r="E45" i="5"/>
  <c r="D45" i="5"/>
  <c r="C45" i="5"/>
  <c r="B45" i="5"/>
  <c r="F22" i="5"/>
  <c r="E22" i="5"/>
  <c r="D22" i="5"/>
  <c r="C22" i="5"/>
  <c r="B22" i="5"/>
  <c r="B48" i="5" s="1"/>
  <c r="S79" i="1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O77" i="3"/>
  <c r="O79" i="3" s="1"/>
  <c r="N77" i="3"/>
  <c r="N79" i="3" s="1"/>
  <c r="M77" i="3"/>
  <c r="L77" i="3"/>
  <c r="K77" i="3"/>
  <c r="K79" i="3" s="1"/>
  <c r="J77" i="3"/>
  <c r="J79" i="3" s="1"/>
  <c r="I77" i="3"/>
  <c r="H77" i="3"/>
  <c r="G77" i="3"/>
  <c r="G79" i="3" s="1"/>
  <c r="F77" i="3"/>
  <c r="F79" i="3" s="1"/>
  <c r="E77" i="3"/>
  <c r="D77" i="3"/>
  <c r="C77" i="3"/>
  <c r="C79" i="3" s="1"/>
  <c r="B77" i="3"/>
  <c r="B79" i="3" s="1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O52" i="3"/>
  <c r="N52" i="3"/>
  <c r="M52" i="3"/>
  <c r="L52" i="3"/>
  <c r="K52" i="3"/>
  <c r="K73" i="3" s="1"/>
  <c r="J52" i="3"/>
  <c r="I52" i="3"/>
  <c r="H52" i="3"/>
  <c r="G52" i="3"/>
  <c r="F52" i="3"/>
  <c r="E52" i="3"/>
  <c r="D52" i="3"/>
  <c r="C52" i="3"/>
  <c r="C73" i="3" s="1"/>
  <c r="B52" i="3"/>
  <c r="O45" i="3"/>
  <c r="N45" i="3"/>
  <c r="M45" i="3"/>
  <c r="L45" i="3"/>
  <c r="K45" i="3"/>
  <c r="J45" i="3"/>
  <c r="I45" i="3"/>
  <c r="H45" i="3"/>
  <c r="G45" i="3"/>
  <c r="G48" i="3" s="1"/>
  <c r="F45" i="3"/>
  <c r="E45" i="3"/>
  <c r="D45" i="3"/>
  <c r="C45" i="3"/>
  <c r="B45" i="3"/>
  <c r="O22" i="3"/>
  <c r="O48" i="3" s="1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3" i="1"/>
  <c r="C77" i="1"/>
  <c r="D77" i="1"/>
  <c r="D79" i="1" s="1"/>
  <c r="E77" i="1"/>
  <c r="F77" i="1"/>
  <c r="G77" i="1"/>
  <c r="H77" i="1"/>
  <c r="I77" i="1"/>
  <c r="J77" i="1"/>
  <c r="J79" i="1" s="1"/>
  <c r="K77" i="1"/>
  <c r="K79" i="1" s="1"/>
  <c r="L77" i="1"/>
  <c r="L79" i="1" s="1"/>
  <c r="M77" i="1"/>
  <c r="N77" i="1"/>
  <c r="O77" i="1"/>
  <c r="P77" i="1"/>
  <c r="Q77" i="1"/>
  <c r="R77" i="1"/>
  <c r="R79" i="1" s="1"/>
  <c r="C78" i="1"/>
  <c r="D78" i="1"/>
  <c r="E78" i="1"/>
  <c r="F78" i="1"/>
  <c r="F79" i="1" s="1"/>
  <c r="G78" i="1"/>
  <c r="H78" i="1"/>
  <c r="I78" i="1"/>
  <c r="I79" i="1" s="1"/>
  <c r="J78" i="1"/>
  <c r="K78" i="1"/>
  <c r="L78" i="1"/>
  <c r="M78" i="1"/>
  <c r="N78" i="1"/>
  <c r="N79" i="1" s="1"/>
  <c r="O78" i="1"/>
  <c r="P78" i="1"/>
  <c r="Q78" i="1"/>
  <c r="Q79" i="1" s="1"/>
  <c r="R78" i="1"/>
  <c r="C79" i="1"/>
  <c r="E79" i="1"/>
  <c r="G79" i="1"/>
  <c r="H79" i="1"/>
  <c r="M79" i="1"/>
  <c r="O79" i="1"/>
  <c r="P79" i="1"/>
  <c r="B78" i="1"/>
  <c r="B77" i="1"/>
  <c r="B79" i="1" s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69" i="1"/>
  <c r="B68" i="1"/>
  <c r="C73" i="5" l="1"/>
  <c r="B72" i="5"/>
  <c r="B73" i="5"/>
  <c r="D73" i="5"/>
  <c r="E73" i="5"/>
  <c r="C48" i="5"/>
  <c r="D48" i="5"/>
  <c r="B47" i="5"/>
  <c r="B49" i="5" s="1"/>
  <c r="F72" i="5"/>
  <c r="F74" i="5" s="1"/>
  <c r="C47" i="5"/>
  <c r="C79" i="5"/>
  <c r="D47" i="5"/>
  <c r="C72" i="5"/>
  <c r="E47" i="5"/>
  <c r="B71" i="5"/>
  <c r="D72" i="5"/>
  <c r="D74" i="5" s="1"/>
  <c r="B79" i="5"/>
  <c r="F47" i="5"/>
  <c r="C71" i="5"/>
  <c r="E72" i="5"/>
  <c r="F73" i="5"/>
  <c r="E48" i="5"/>
  <c r="E49" i="5" s="1"/>
  <c r="E71" i="5"/>
  <c r="F48" i="5"/>
  <c r="F72" i="3"/>
  <c r="N72" i="3"/>
  <c r="H79" i="3"/>
  <c r="G72" i="3"/>
  <c r="O72" i="3"/>
  <c r="I79" i="3"/>
  <c r="I72" i="3"/>
  <c r="H72" i="3"/>
  <c r="H48" i="3"/>
  <c r="H47" i="3"/>
  <c r="B72" i="3"/>
  <c r="J72" i="3"/>
  <c r="D79" i="3"/>
  <c r="L79" i="3"/>
  <c r="I48" i="3"/>
  <c r="I49" i="3" s="1"/>
  <c r="L73" i="3"/>
  <c r="J48" i="3"/>
  <c r="M73" i="3"/>
  <c r="K71" i="3"/>
  <c r="C48" i="3"/>
  <c r="K48" i="3"/>
  <c r="F73" i="3"/>
  <c r="L48" i="3"/>
  <c r="G73" i="3"/>
  <c r="M48" i="3"/>
  <c r="H73" i="3"/>
  <c r="K72" i="3"/>
  <c r="F48" i="3"/>
  <c r="N48" i="3"/>
  <c r="I71" i="3"/>
  <c r="D72" i="3"/>
  <c r="L72" i="3"/>
  <c r="D73" i="3"/>
  <c r="B48" i="3"/>
  <c r="E73" i="3"/>
  <c r="C71" i="3"/>
  <c r="C74" i="3" s="1"/>
  <c r="I73" i="3"/>
  <c r="N73" i="3"/>
  <c r="D48" i="3"/>
  <c r="O73" i="3"/>
  <c r="E48" i="3"/>
  <c r="C72" i="3"/>
  <c r="G47" i="3"/>
  <c r="G49" i="3" s="1"/>
  <c r="O47" i="3"/>
  <c r="O49" i="3" s="1"/>
  <c r="B71" i="3"/>
  <c r="B74" i="3" s="1"/>
  <c r="J71" i="3"/>
  <c r="J74" i="3" s="1"/>
  <c r="E72" i="3"/>
  <c r="M72" i="3"/>
  <c r="E79" i="3"/>
  <c r="M79" i="3"/>
  <c r="I47" i="3"/>
  <c r="D71" i="3"/>
  <c r="L71" i="3"/>
  <c r="B73" i="3"/>
  <c r="J73" i="3"/>
  <c r="B47" i="3"/>
  <c r="B49" i="3" s="1"/>
  <c r="J47" i="3"/>
  <c r="E71" i="3"/>
  <c r="M71" i="3"/>
  <c r="C47" i="3"/>
  <c r="K47" i="3"/>
  <c r="F71" i="3"/>
  <c r="F74" i="3" s="1"/>
  <c r="N71" i="3"/>
  <c r="N74" i="3" s="1"/>
  <c r="D47" i="3"/>
  <c r="L47" i="3"/>
  <c r="G71" i="3"/>
  <c r="O71" i="3"/>
  <c r="E47" i="3"/>
  <c r="M47" i="3"/>
  <c r="H71" i="3"/>
  <c r="F47" i="3"/>
  <c r="N47" i="3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52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5" i="1"/>
  <c r="C22" i="1"/>
  <c r="D22" i="1"/>
  <c r="E22" i="1"/>
  <c r="F22" i="1"/>
  <c r="G22" i="1"/>
  <c r="G48" i="1" s="1"/>
  <c r="H22" i="1"/>
  <c r="I22" i="1"/>
  <c r="J22" i="1"/>
  <c r="K22" i="1"/>
  <c r="L22" i="1"/>
  <c r="M22" i="1"/>
  <c r="N22" i="1"/>
  <c r="O22" i="1"/>
  <c r="O48" i="1" s="1"/>
  <c r="P22" i="1"/>
  <c r="Q22" i="1"/>
  <c r="R22" i="1"/>
  <c r="B22" i="1"/>
  <c r="B74" i="5" l="1"/>
  <c r="D49" i="5"/>
  <c r="C49" i="5"/>
  <c r="F75" i="5"/>
  <c r="F49" i="5"/>
  <c r="C74" i="5"/>
  <c r="C75" i="5" s="1"/>
  <c r="D75" i="5"/>
  <c r="E74" i="5"/>
  <c r="E75" i="5" s="1"/>
  <c r="B75" i="5"/>
  <c r="G74" i="3"/>
  <c r="G75" i="3" s="1"/>
  <c r="E74" i="3"/>
  <c r="I74" i="3"/>
  <c r="D74" i="3"/>
  <c r="D75" i="3" s="1"/>
  <c r="H74" i="3"/>
  <c r="H75" i="3" s="1"/>
  <c r="O74" i="3"/>
  <c r="O75" i="3" s="1"/>
  <c r="I75" i="3"/>
  <c r="L49" i="3"/>
  <c r="J75" i="3"/>
  <c r="K74" i="3"/>
  <c r="K75" i="3" s="1"/>
  <c r="D49" i="3"/>
  <c r="J49" i="3"/>
  <c r="H49" i="3"/>
  <c r="N49" i="3"/>
  <c r="F49" i="3"/>
  <c r="K49" i="3"/>
  <c r="E49" i="3"/>
  <c r="C49" i="3"/>
  <c r="B75" i="3"/>
  <c r="M49" i="3"/>
  <c r="M74" i="3"/>
  <c r="M75" i="3" s="1"/>
  <c r="L74" i="3"/>
  <c r="C75" i="3"/>
  <c r="E75" i="3"/>
  <c r="N75" i="3"/>
  <c r="F75" i="3"/>
  <c r="M47" i="1"/>
  <c r="R48" i="1"/>
  <c r="J48" i="1"/>
  <c r="I71" i="1"/>
  <c r="I74" i="1" s="1"/>
  <c r="C72" i="1"/>
  <c r="Q48" i="1"/>
  <c r="I48" i="1"/>
  <c r="B71" i="1"/>
  <c r="Q72" i="1"/>
  <c r="Q71" i="1"/>
  <c r="Q74" i="1" s="1"/>
  <c r="N48" i="1"/>
  <c r="P72" i="1"/>
  <c r="P71" i="1"/>
  <c r="P74" i="1" s="1"/>
  <c r="H71" i="1"/>
  <c r="M48" i="1"/>
  <c r="M49" i="1" s="1"/>
  <c r="E48" i="1"/>
  <c r="B72" i="1"/>
  <c r="O72" i="1"/>
  <c r="G72" i="1"/>
  <c r="O71" i="1"/>
  <c r="G71" i="1"/>
  <c r="J72" i="1"/>
  <c r="R71" i="1"/>
  <c r="F72" i="1"/>
  <c r="N71" i="1"/>
  <c r="M72" i="1"/>
  <c r="E72" i="1"/>
  <c r="M71" i="1"/>
  <c r="E71" i="1"/>
  <c r="K72" i="1"/>
  <c r="R72" i="1"/>
  <c r="J71" i="1"/>
  <c r="J74" i="1" s="1"/>
  <c r="I72" i="1"/>
  <c r="H72" i="1"/>
  <c r="N72" i="1"/>
  <c r="F71" i="1"/>
  <c r="N47" i="1"/>
  <c r="L72" i="1"/>
  <c r="D72" i="1"/>
  <c r="L71" i="1"/>
  <c r="D71" i="1"/>
  <c r="K71" i="1"/>
  <c r="C71" i="1"/>
  <c r="I47" i="1"/>
  <c r="F47" i="1"/>
  <c r="E47" i="1"/>
  <c r="P48" i="1"/>
  <c r="H48" i="1"/>
  <c r="L47" i="1"/>
  <c r="D47" i="1"/>
  <c r="B48" i="1"/>
  <c r="K48" i="1"/>
  <c r="C48" i="1"/>
  <c r="F48" i="1"/>
  <c r="F49" i="1" s="1"/>
  <c r="R47" i="1"/>
  <c r="R49" i="1" s="1"/>
  <c r="J47" i="1"/>
  <c r="Q47" i="1"/>
  <c r="B47" i="1"/>
  <c r="K47" i="1"/>
  <c r="C47" i="1"/>
  <c r="L48" i="1"/>
  <c r="D48" i="1"/>
  <c r="P47" i="1"/>
  <c r="H47" i="1"/>
  <c r="O47" i="1"/>
  <c r="O49" i="1" s="1"/>
  <c r="G47" i="1"/>
  <c r="G49" i="1" s="1"/>
  <c r="G74" i="5" l="1"/>
  <c r="P74" i="3"/>
  <c r="L75" i="3"/>
  <c r="B49" i="1"/>
  <c r="Q49" i="1"/>
  <c r="J49" i="1"/>
  <c r="J75" i="1"/>
  <c r="P75" i="1"/>
  <c r="B74" i="1"/>
  <c r="R74" i="1"/>
  <c r="R75" i="1" s="1"/>
  <c r="H74" i="1"/>
  <c r="H75" i="1" s="1"/>
  <c r="I49" i="1"/>
  <c r="E74" i="1"/>
  <c r="E75" i="1" s="1"/>
  <c r="G74" i="1"/>
  <c r="G75" i="1" s="1"/>
  <c r="C74" i="1"/>
  <c r="M74" i="1"/>
  <c r="M75" i="1" s="1"/>
  <c r="O74" i="1"/>
  <c r="O75" i="1" s="1"/>
  <c r="F74" i="1"/>
  <c r="F75" i="1" s="1"/>
  <c r="C75" i="1"/>
  <c r="C49" i="1"/>
  <c r="K74" i="1"/>
  <c r="K75" i="1" s="1"/>
  <c r="D74" i="1"/>
  <c r="D75" i="1" s="1"/>
  <c r="I75" i="1"/>
  <c r="Q75" i="1"/>
  <c r="B75" i="1"/>
  <c r="E49" i="1"/>
  <c r="N49" i="1"/>
  <c r="P49" i="1"/>
  <c r="H49" i="1"/>
  <c r="D49" i="1"/>
  <c r="L74" i="1"/>
  <c r="L75" i="1" s="1"/>
  <c r="N74" i="1"/>
  <c r="N75" i="1" s="1"/>
  <c r="L49" i="1"/>
  <c r="K49" i="1"/>
  <c r="S74" i="1" l="1"/>
</calcChain>
</file>

<file path=xl/sharedStrings.xml><?xml version="1.0" encoding="utf-8"?>
<sst xmlns="http://schemas.openxmlformats.org/spreadsheetml/2006/main" count="33" uniqueCount="10">
  <si>
    <t>SURVEY</t>
  </si>
  <si>
    <t>TEXT</t>
  </si>
  <si>
    <t>mean</t>
  </si>
  <si>
    <t>abs</t>
  </si>
  <si>
    <t>abs/mean</t>
  </si>
  <si>
    <t>DIFF</t>
  </si>
  <si>
    <t>average first five</t>
  </si>
  <si>
    <t>average last five</t>
  </si>
  <si>
    <t>diff / mean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</si>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</sst>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  <xf numFmtId="9" fontId="0" fillId="0" borderId="0" xfId="0" applyNumberFormat="1"/>
    <xf numFmtId="9" fontId="0" fillId="2" borderId="0" xfId="0" applyNumberFormat="1" applyFill="1"/>
    <xf numFmtId="2" fontId="1" fillId="2" borderId="0" xfId="0" applyNumberFormat="1" applyFont="1" applyFill="1"/>
    <xf numFmtId="9" fontId="0" fillId="3" borderId="0" xfId="0" applyNumberFormat="1" applyFill="1"/>
    <xf numFmtId="9" fontId="0" fillId="0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21E3-F628-49A1-B3C9-9E9718640120}">
  <dimension ref="A1:S79"/>
  <sheetViews>
    <sheetView topLeftCell="A49" zoomScale="130" zoomScaleNormal="130" workbookViewId="0">
      <selection activeCell="F79" sqref="F79"/>
    </sheetView>
  </sheetViews>
  <sheetFormatPr defaultRowHeight="14.6" x14ac:dyDescent="0.4"/>
  <sheetData>
    <row r="1" spans="1:18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3" spans="1:18" x14ac:dyDescent="0.4">
      <c r="A3">
        <v>2006</v>
      </c>
      <c r="B3" s="1">
        <v>0.122263</v>
      </c>
      <c r="C3" s="1">
        <v>0.122263</v>
      </c>
      <c r="D3" s="1">
        <v>0.38377</v>
      </c>
      <c r="E3" s="1">
        <v>0.122263</v>
      </c>
      <c r="F3" s="1">
        <v>0.122263</v>
      </c>
      <c r="G3" s="1">
        <v>0.122263</v>
      </c>
      <c r="H3" s="1">
        <v>0.177734</v>
      </c>
      <c r="I3" s="1">
        <v>0.740371</v>
      </c>
      <c r="J3" s="1">
        <v>0.36316599999999999</v>
      </c>
      <c r="K3" s="1">
        <v>0.122263</v>
      </c>
      <c r="L3" s="1">
        <v>0.122263</v>
      </c>
      <c r="M3" s="1">
        <v>0.122263</v>
      </c>
      <c r="N3" s="1">
        <v>0.49312699999999998</v>
      </c>
      <c r="O3" s="1">
        <v>0.20943200000000001</v>
      </c>
      <c r="P3" s="1">
        <v>0.20943200000000001</v>
      </c>
      <c r="Q3" s="1">
        <v>0.68172999999999995</v>
      </c>
      <c r="R3" s="1">
        <v>0.74512500000000004</v>
      </c>
    </row>
    <row r="4" spans="1:18" x14ac:dyDescent="0.4">
      <c r="A4">
        <v>2007</v>
      </c>
      <c r="B4" s="1">
        <v>0.13008700000000001</v>
      </c>
      <c r="C4" s="1">
        <v>0.13008700000000001</v>
      </c>
      <c r="D4" s="1">
        <v>0.44761800000000002</v>
      </c>
      <c r="E4" s="1">
        <v>0.13008700000000001</v>
      </c>
      <c r="F4" s="1">
        <v>0.13008700000000001</v>
      </c>
      <c r="G4" s="1">
        <v>0.20737900000000001</v>
      </c>
      <c r="H4" s="1">
        <v>0.26146900000000001</v>
      </c>
      <c r="I4" s="1">
        <v>0.76284799999999997</v>
      </c>
      <c r="J4" s="1">
        <v>0.30141200000000001</v>
      </c>
      <c r="K4" s="1">
        <v>0.13008700000000001</v>
      </c>
      <c r="L4" s="1">
        <v>0.13008700000000001</v>
      </c>
      <c r="M4" s="1">
        <v>0.13008700000000001</v>
      </c>
      <c r="N4" s="1">
        <v>0.38707000000000003</v>
      </c>
      <c r="O4" s="1">
        <v>0.13008700000000001</v>
      </c>
      <c r="P4" s="1">
        <v>0.13008700000000001</v>
      </c>
      <c r="Q4" s="1">
        <v>0.74406600000000001</v>
      </c>
      <c r="R4" s="1">
        <v>0.69933800000000002</v>
      </c>
    </row>
    <row r="5" spans="1:18" x14ac:dyDescent="0.4">
      <c r="A5">
        <v>2008</v>
      </c>
      <c r="B5" s="1">
        <v>0.124642</v>
      </c>
      <c r="C5" s="1">
        <v>0.124642</v>
      </c>
      <c r="D5" s="1">
        <v>0.411383</v>
      </c>
      <c r="E5" s="1">
        <v>0.124642</v>
      </c>
      <c r="F5" s="1">
        <v>0.124642</v>
      </c>
      <c r="G5" s="1">
        <v>0.177261</v>
      </c>
      <c r="H5" s="1">
        <v>0.228406</v>
      </c>
      <c r="I5" s="1">
        <v>0.72797199999999995</v>
      </c>
      <c r="J5" s="1">
        <v>0.25926700000000003</v>
      </c>
      <c r="K5" s="1">
        <v>0.124642</v>
      </c>
      <c r="L5" s="1">
        <v>0.124642</v>
      </c>
      <c r="M5" s="1">
        <v>0.124642</v>
      </c>
      <c r="N5" s="1">
        <v>0.424873</v>
      </c>
      <c r="O5" s="1">
        <v>0.19483500000000001</v>
      </c>
      <c r="P5" s="1">
        <v>0.19483500000000001</v>
      </c>
      <c r="Q5" s="1">
        <v>0.705681</v>
      </c>
      <c r="R5" s="1">
        <v>0.78498100000000004</v>
      </c>
    </row>
    <row r="6" spans="1:18" x14ac:dyDescent="0.4">
      <c r="A6">
        <v>2009</v>
      </c>
      <c r="B6" s="1">
        <v>0.126114</v>
      </c>
      <c r="C6" s="1">
        <v>0.18129000000000001</v>
      </c>
      <c r="D6" s="1">
        <v>0.37772</v>
      </c>
      <c r="E6" s="1">
        <v>0.126114</v>
      </c>
      <c r="F6" s="1">
        <v>0.126114</v>
      </c>
      <c r="G6" s="1">
        <v>0.16517100000000001</v>
      </c>
      <c r="H6" s="1">
        <v>0.17830099999999999</v>
      </c>
      <c r="I6" s="1">
        <v>0.83209200000000005</v>
      </c>
      <c r="J6" s="1">
        <v>0.28783799999999998</v>
      </c>
      <c r="K6" s="1">
        <v>0.15013599999999999</v>
      </c>
      <c r="L6" s="1">
        <v>0.126114</v>
      </c>
      <c r="M6" s="1">
        <v>0.126114</v>
      </c>
      <c r="N6" s="1">
        <v>0.36156500000000003</v>
      </c>
      <c r="O6" s="1">
        <v>0.204457</v>
      </c>
      <c r="P6" s="1">
        <v>0.204457</v>
      </c>
      <c r="Q6" s="1">
        <v>0.62891799999999998</v>
      </c>
      <c r="R6" s="1">
        <v>0.77947500000000003</v>
      </c>
    </row>
    <row r="7" spans="1:18" x14ac:dyDescent="0.4">
      <c r="A7">
        <v>2010</v>
      </c>
      <c r="B7" s="1">
        <v>0.12212199999999999</v>
      </c>
      <c r="C7" s="1">
        <v>0.18956899999999999</v>
      </c>
      <c r="D7" s="1">
        <v>0.37923000000000001</v>
      </c>
      <c r="E7" s="1">
        <v>0.12212199999999999</v>
      </c>
      <c r="F7" s="1">
        <v>0.12212199999999999</v>
      </c>
      <c r="G7" s="1">
        <v>0.15971399999999999</v>
      </c>
      <c r="H7" s="1">
        <v>0.18793799999999999</v>
      </c>
      <c r="I7" s="1">
        <v>0.85400399999999999</v>
      </c>
      <c r="J7" s="1">
        <v>0.30869200000000002</v>
      </c>
      <c r="K7" s="1">
        <v>0.14971499999999999</v>
      </c>
      <c r="L7" s="1">
        <v>0.12212199999999999</v>
      </c>
      <c r="M7" s="1">
        <v>0.12212199999999999</v>
      </c>
      <c r="N7" s="1">
        <v>0.35687600000000003</v>
      </c>
      <c r="O7" s="1">
        <v>0.20523</v>
      </c>
      <c r="P7" s="1">
        <v>0.20523</v>
      </c>
      <c r="Q7" s="1">
        <v>0.61679899999999999</v>
      </c>
      <c r="R7" s="1">
        <v>0.758378</v>
      </c>
    </row>
    <row r="8" spans="1:18" x14ac:dyDescent="0.4">
      <c r="A8">
        <v>2011</v>
      </c>
      <c r="B8" s="1">
        <v>0.16436799999999999</v>
      </c>
      <c r="C8" s="1">
        <v>0.28489700000000001</v>
      </c>
      <c r="D8" s="1">
        <v>0.28232699999999999</v>
      </c>
      <c r="E8" s="1">
        <v>9.8847400000000002E-2</v>
      </c>
      <c r="F8" s="1">
        <v>9.8847400000000002E-2</v>
      </c>
      <c r="G8" s="1">
        <v>0.22298299999999999</v>
      </c>
      <c r="H8" s="1">
        <v>0.22428899999999999</v>
      </c>
      <c r="I8" s="1">
        <v>0.89429499999999995</v>
      </c>
      <c r="J8" s="1">
        <v>0.37610700000000002</v>
      </c>
      <c r="K8" s="1">
        <v>0.22841900000000001</v>
      </c>
      <c r="L8" s="1">
        <v>9.8847400000000002E-2</v>
      </c>
      <c r="M8" s="1">
        <v>9.8847400000000002E-2</v>
      </c>
      <c r="N8" s="1">
        <v>0.302541</v>
      </c>
      <c r="O8" s="1">
        <v>0.21369299999999999</v>
      </c>
      <c r="P8" s="1">
        <v>0.16132199999999999</v>
      </c>
      <c r="Q8" s="1">
        <v>0.82498499999999997</v>
      </c>
      <c r="R8" s="1">
        <v>0.40637099999999998</v>
      </c>
    </row>
    <row r="9" spans="1:18" x14ac:dyDescent="0.4">
      <c r="A9">
        <v>2012</v>
      </c>
      <c r="B9" s="1">
        <v>0.158417</v>
      </c>
      <c r="C9" s="1">
        <v>0.27968100000000001</v>
      </c>
      <c r="D9" s="1">
        <v>0.29710599999999998</v>
      </c>
      <c r="E9" s="1">
        <v>4.9113900000000002E-2</v>
      </c>
      <c r="F9" s="1">
        <v>1.10574E-3</v>
      </c>
      <c r="G9" s="1">
        <v>0.16742699999999999</v>
      </c>
      <c r="H9" s="1">
        <v>0.32612999999999998</v>
      </c>
      <c r="I9" s="1">
        <v>0.64304499999999998</v>
      </c>
      <c r="J9" s="1">
        <v>0.42862</v>
      </c>
      <c r="K9" s="1">
        <v>0.16945399999999999</v>
      </c>
      <c r="L9" s="1">
        <v>5.4941499999999997E-2</v>
      </c>
      <c r="M9" s="1">
        <v>0.111924</v>
      </c>
      <c r="N9" s="1">
        <v>0.30551299999999998</v>
      </c>
      <c r="O9" s="1">
        <v>0.30225999999999997</v>
      </c>
      <c r="P9" s="1">
        <v>0.35109099999999999</v>
      </c>
      <c r="Q9" s="1">
        <v>0.949909</v>
      </c>
      <c r="R9" s="1">
        <v>0.38624900000000001</v>
      </c>
    </row>
    <row r="10" spans="1:18" x14ac:dyDescent="0.4">
      <c r="A10">
        <v>2013</v>
      </c>
      <c r="B10" s="1">
        <v>0.16403499999999999</v>
      </c>
      <c r="C10" s="1">
        <v>0.27990100000000001</v>
      </c>
      <c r="D10" s="1">
        <v>0.29002800000000001</v>
      </c>
      <c r="E10" s="1">
        <v>4.7933999999999997E-2</v>
      </c>
      <c r="F10" s="1">
        <v>0</v>
      </c>
      <c r="G10" s="1">
        <v>0.163989</v>
      </c>
      <c r="H10" s="1">
        <v>0.33399099999999998</v>
      </c>
      <c r="I10" s="1">
        <v>0.64535200000000004</v>
      </c>
      <c r="J10" s="1">
        <v>0.424564</v>
      </c>
      <c r="K10" s="1">
        <v>0.16636999999999999</v>
      </c>
      <c r="L10" s="1">
        <v>5.2830200000000001E-2</v>
      </c>
      <c r="M10" s="1">
        <v>0.1119</v>
      </c>
      <c r="N10" s="1">
        <v>0.310834</v>
      </c>
      <c r="O10" s="1">
        <v>0.300902</v>
      </c>
      <c r="P10" s="1">
        <v>0.35035500000000003</v>
      </c>
      <c r="Q10" s="1">
        <v>0.94622399999999995</v>
      </c>
      <c r="R10" s="1">
        <v>0.39277800000000002</v>
      </c>
    </row>
    <row r="11" spans="1:18" x14ac:dyDescent="0.4">
      <c r="A11">
        <v>2014</v>
      </c>
      <c r="B11" s="1">
        <v>0.12132900000000001</v>
      </c>
      <c r="C11" s="1">
        <v>0.21054200000000001</v>
      </c>
      <c r="D11" s="1">
        <v>0.25600600000000001</v>
      </c>
      <c r="E11" s="1">
        <v>4.7919400000000001E-2</v>
      </c>
      <c r="F11" s="1">
        <v>4.7919400000000001E-2</v>
      </c>
      <c r="G11" s="1">
        <v>0.134324</v>
      </c>
      <c r="H11" s="1">
        <v>0.26948100000000003</v>
      </c>
      <c r="I11" s="1">
        <v>0.78943700000000006</v>
      </c>
      <c r="J11" s="1">
        <v>0.351968</v>
      </c>
      <c r="K11" s="1">
        <v>0.21204500000000001</v>
      </c>
      <c r="L11" s="1">
        <v>0.12132900000000001</v>
      </c>
      <c r="M11" s="1">
        <v>4.7919400000000001E-2</v>
      </c>
      <c r="N11" s="1">
        <v>0.38173099999999999</v>
      </c>
      <c r="O11" s="1">
        <v>0.37249100000000002</v>
      </c>
      <c r="P11" s="1">
        <v>0.43607699999999999</v>
      </c>
      <c r="Q11" s="1">
        <v>0.84359399999999996</v>
      </c>
      <c r="R11" s="1">
        <v>0.33787400000000001</v>
      </c>
    </row>
    <row r="12" spans="1:18" x14ac:dyDescent="0.4">
      <c r="A12">
        <v>2015</v>
      </c>
      <c r="B12" s="1">
        <v>0.14302899999999999</v>
      </c>
      <c r="C12" s="1">
        <v>0.15698999999999999</v>
      </c>
      <c r="D12" s="1">
        <v>0.15734600000000001</v>
      </c>
      <c r="E12" s="1">
        <v>6.54893E-2</v>
      </c>
      <c r="F12" s="1">
        <v>6.54893E-2</v>
      </c>
      <c r="G12" s="1">
        <v>0.16752</v>
      </c>
      <c r="H12" s="1">
        <v>0.15556800000000001</v>
      </c>
      <c r="I12" s="1">
        <v>0.76164299999999996</v>
      </c>
      <c r="J12" s="1">
        <v>0.49922699999999998</v>
      </c>
      <c r="K12" s="1">
        <v>0.22952700000000001</v>
      </c>
      <c r="L12" s="1">
        <v>0.14302899999999999</v>
      </c>
      <c r="M12" s="1">
        <v>6.54893E-2</v>
      </c>
      <c r="N12" s="1">
        <v>0.43972299999999997</v>
      </c>
      <c r="O12" s="1">
        <v>0.428172</v>
      </c>
      <c r="P12" s="1">
        <v>0.428172</v>
      </c>
      <c r="Q12" s="1">
        <v>0.81477900000000003</v>
      </c>
      <c r="R12" s="1">
        <v>0.260793</v>
      </c>
    </row>
    <row r="13" spans="1:18" x14ac:dyDescent="0.4">
      <c r="A13">
        <v>2016</v>
      </c>
      <c r="B13" s="1">
        <v>0.14317299999999999</v>
      </c>
      <c r="C13" s="1">
        <v>0.15689</v>
      </c>
      <c r="D13" s="1">
        <v>0.150007</v>
      </c>
      <c r="E13" s="1">
        <v>7.4004E-2</v>
      </c>
      <c r="F13" s="1">
        <v>7.4004E-2</v>
      </c>
      <c r="G13" s="1">
        <v>0.16416900000000001</v>
      </c>
      <c r="H13" s="1">
        <v>0.15787499999999999</v>
      </c>
      <c r="I13" s="1">
        <v>0.78165399999999996</v>
      </c>
      <c r="J13" s="1">
        <v>0.459204</v>
      </c>
      <c r="K13" s="1">
        <v>0.24035100000000001</v>
      </c>
      <c r="L13" s="1">
        <v>0.14317299999999999</v>
      </c>
      <c r="M13" s="1">
        <v>7.4004E-2</v>
      </c>
      <c r="N13" s="1">
        <v>0.41727599999999998</v>
      </c>
      <c r="O13" s="1">
        <v>0.40756700000000001</v>
      </c>
      <c r="P13" s="1">
        <v>0.48582599999999998</v>
      </c>
      <c r="Q13" s="1">
        <v>0.81176099999999995</v>
      </c>
      <c r="R13" s="1">
        <v>0.24104800000000001</v>
      </c>
    </row>
    <row r="14" spans="1:18" x14ac:dyDescent="0.4">
      <c r="A14">
        <v>2017</v>
      </c>
      <c r="B14" s="1">
        <v>0.14185600000000001</v>
      </c>
      <c r="C14" s="1">
        <v>0.15157899999999999</v>
      </c>
      <c r="D14" s="1">
        <v>0.14632000000000001</v>
      </c>
      <c r="E14" s="1">
        <v>7.4700299999999997E-2</v>
      </c>
      <c r="F14" s="1">
        <v>7.4700299999999997E-2</v>
      </c>
      <c r="G14" s="1">
        <v>0.155861</v>
      </c>
      <c r="H14" s="1">
        <v>0.14601700000000001</v>
      </c>
      <c r="I14" s="1">
        <v>0.726495</v>
      </c>
      <c r="J14" s="1">
        <v>0.439386</v>
      </c>
      <c r="K14" s="1">
        <v>0.22858999999999999</v>
      </c>
      <c r="L14" s="1">
        <v>0.14185600000000001</v>
      </c>
      <c r="M14" s="1">
        <v>7.4700299999999997E-2</v>
      </c>
      <c r="N14" s="1">
        <v>0.418991</v>
      </c>
      <c r="O14" s="1">
        <v>0.41297800000000001</v>
      </c>
      <c r="P14" s="1">
        <v>0.48915999999999998</v>
      </c>
      <c r="Q14" s="1">
        <v>0.85550999999999999</v>
      </c>
      <c r="R14" s="1">
        <v>0.30328699999999997</v>
      </c>
    </row>
    <row r="15" spans="1:18" x14ac:dyDescent="0.4">
      <c r="A15">
        <v>2018</v>
      </c>
      <c r="B15" s="1">
        <v>0.14247399999999999</v>
      </c>
      <c r="C15" s="1">
        <v>0.149615</v>
      </c>
      <c r="D15" s="1">
        <v>0.14211299999999999</v>
      </c>
      <c r="E15" s="1">
        <v>7.0782899999999996E-2</v>
      </c>
      <c r="F15" s="1">
        <v>7.0782899999999996E-2</v>
      </c>
      <c r="G15" s="1">
        <v>0.15423400000000001</v>
      </c>
      <c r="H15" s="1">
        <v>0.13829</v>
      </c>
      <c r="I15" s="1">
        <v>0.69528199999999996</v>
      </c>
      <c r="J15" s="1">
        <v>0.45855600000000002</v>
      </c>
      <c r="K15" s="1">
        <v>0.226079</v>
      </c>
      <c r="L15" s="1">
        <v>0.14247399999999999</v>
      </c>
      <c r="M15" s="1">
        <v>7.0782899999999996E-2</v>
      </c>
      <c r="N15" s="1">
        <v>0.44191999999999998</v>
      </c>
      <c r="O15" s="1">
        <v>0.43394500000000003</v>
      </c>
      <c r="P15" s="1">
        <v>0.50667700000000004</v>
      </c>
      <c r="Q15" s="1">
        <v>0.84792699999999999</v>
      </c>
      <c r="R15" s="1">
        <v>0.29005300000000001</v>
      </c>
    </row>
    <row r="16" spans="1:18" x14ac:dyDescent="0.4">
      <c r="A16">
        <v>2019</v>
      </c>
      <c r="B16" s="1">
        <v>0.14228199999999999</v>
      </c>
      <c r="C16" s="1">
        <v>0.14161000000000001</v>
      </c>
      <c r="D16" s="1">
        <v>0.142871</v>
      </c>
      <c r="E16" s="1">
        <v>6.8872000000000003E-2</v>
      </c>
      <c r="F16" s="1">
        <v>6.8872000000000003E-2</v>
      </c>
      <c r="G16" s="1">
        <v>0.155135</v>
      </c>
      <c r="H16" s="1">
        <v>0.13677500000000001</v>
      </c>
      <c r="I16" s="1">
        <v>0.70505799999999996</v>
      </c>
      <c r="J16" s="1">
        <v>0.46725699999999998</v>
      </c>
      <c r="K16" s="1">
        <v>0.225856</v>
      </c>
      <c r="L16" s="1">
        <v>0.14228199999999999</v>
      </c>
      <c r="M16" s="1">
        <v>6.8872000000000003E-2</v>
      </c>
      <c r="N16" s="1">
        <v>0.44297799999999998</v>
      </c>
      <c r="O16" s="1">
        <v>0.43405100000000002</v>
      </c>
      <c r="P16" s="1">
        <v>0.505081</v>
      </c>
      <c r="Q16" s="1">
        <v>0.83360400000000001</v>
      </c>
      <c r="R16" s="1">
        <v>0.30053299999999999</v>
      </c>
    </row>
    <row r="17" spans="1:18" x14ac:dyDescent="0.4">
      <c r="A17">
        <v>2020</v>
      </c>
      <c r="B17" s="1">
        <v>0.13748199999999999</v>
      </c>
      <c r="C17" s="1">
        <v>0.14307400000000001</v>
      </c>
      <c r="D17" s="1">
        <v>0.14139099999999999</v>
      </c>
      <c r="E17" s="1">
        <v>6.4404100000000006E-2</v>
      </c>
      <c r="F17" s="1">
        <v>6.4404100000000006E-2</v>
      </c>
      <c r="G17" s="1">
        <v>0.15732699999999999</v>
      </c>
      <c r="H17" s="1">
        <v>0.13584299999999999</v>
      </c>
      <c r="I17" s="1">
        <v>0.73670599999999997</v>
      </c>
      <c r="J17" s="1">
        <v>0.48603400000000002</v>
      </c>
      <c r="K17" s="1">
        <v>0.22081400000000001</v>
      </c>
      <c r="L17" s="1">
        <v>0.13748199999999999</v>
      </c>
      <c r="M17" s="1">
        <v>6.4404100000000006E-2</v>
      </c>
      <c r="N17" s="1">
        <v>0.46648299999999998</v>
      </c>
      <c r="O17" s="1">
        <v>0.45979500000000001</v>
      </c>
      <c r="P17" s="1">
        <v>0.45979500000000001</v>
      </c>
      <c r="Q17" s="1">
        <v>0.79313400000000001</v>
      </c>
      <c r="R17" s="1">
        <v>0.31341599999999997</v>
      </c>
    </row>
    <row r="18" spans="1:18" x14ac:dyDescent="0.4">
      <c r="A18">
        <v>2021</v>
      </c>
      <c r="B18" s="1">
        <v>0.11809699999999999</v>
      </c>
      <c r="C18" s="1">
        <v>0.10399</v>
      </c>
      <c r="D18" s="1">
        <v>0.24547099999999999</v>
      </c>
      <c r="E18" s="1">
        <v>0.22805800000000001</v>
      </c>
      <c r="F18" s="1">
        <v>4.7805800000000002E-2</v>
      </c>
      <c r="G18" s="1">
        <v>0.10399</v>
      </c>
      <c r="H18" s="1">
        <v>0.237067</v>
      </c>
      <c r="I18" s="1">
        <v>0.59359399999999996</v>
      </c>
      <c r="J18" s="1">
        <v>0.531779</v>
      </c>
      <c r="K18" s="1">
        <v>0.185334</v>
      </c>
      <c r="L18" s="1">
        <v>0.11809699999999999</v>
      </c>
      <c r="M18" s="1">
        <v>0.116477</v>
      </c>
      <c r="N18" s="1">
        <v>0.34726099999999999</v>
      </c>
      <c r="O18" s="1">
        <v>0.33907799999999999</v>
      </c>
      <c r="P18" s="1">
        <v>0.39478600000000003</v>
      </c>
      <c r="Q18" s="1">
        <v>0.97226599999999996</v>
      </c>
      <c r="R18" s="1">
        <v>0.29883599999999999</v>
      </c>
    </row>
    <row r="19" spans="1:18" x14ac:dyDescent="0.4">
      <c r="A19">
        <v>2023</v>
      </c>
      <c r="B19" s="1">
        <v>0.111433</v>
      </c>
      <c r="C19" s="1">
        <v>0.18111099999999999</v>
      </c>
      <c r="D19" s="1">
        <v>0.25107099999999999</v>
      </c>
      <c r="E19" s="1">
        <v>0.18543399999999999</v>
      </c>
      <c r="F19" s="1">
        <v>3.8279000000000001E-2</v>
      </c>
      <c r="G19" s="1">
        <v>0.18111099999999999</v>
      </c>
      <c r="H19" s="1">
        <v>0.193797</v>
      </c>
      <c r="I19" s="1">
        <v>0.61439999999999995</v>
      </c>
      <c r="J19" s="1">
        <v>0.478991</v>
      </c>
      <c r="K19" s="1">
        <v>0.196522</v>
      </c>
      <c r="L19" s="1">
        <v>0.111433</v>
      </c>
      <c r="M19" s="1">
        <v>0.123086</v>
      </c>
      <c r="N19" s="1">
        <v>0.38812400000000002</v>
      </c>
      <c r="O19" s="1">
        <v>0.29392000000000001</v>
      </c>
      <c r="P19" s="1">
        <v>0.36265799999999998</v>
      </c>
      <c r="Q19" s="1">
        <v>1</v>
      </c>
      <c r="R19" s="1">
        <v>0.27061600000000002</v>
      </c>
    </row>
    <row r="20" spans="1:18" x14ac:dyDescent="0.4">
      <c r="A20">
        <v>2024</v>
      </c>
      <c r="B20" s="1">
        <v>0.143149</v>
      </c>
      <c r="C20" s="1">
        <v>0.13494200000000001</v>
      </c>
      <c r="D20" s="1">
        <v>0.27119700000000002</v>
      </c>
      <c r="E20" s="1">
        <v>0.21705099999999999</v>
      </c>
      <c r="F20" s="1">
        <v>7.4234300000000003E-2</v>
      </c>
      <c r="G20" s="1">
        <v>0.205123</v>
      </c>
      <c r="H20" s="1">
        <v>0.214832</v>
      </c>
      <c r="I20" s="1">
        <v>0.75426499999999996</v>
      </c>
      <c r="J20" s="1">
        <v>0.53968899999999997</v>
      </c>
      <c r="K20" s="1">
        <v>0.21512400000000001</v>
      </c>
      <c r="L20" s="1">
        <v>9.7893900000000002E-3</v>
      </c>
      <c r="M20" s="1">
        <v>0.15307499999999999</v>
      </c>
      <c r="N20" s="1">
        <v>0.231325</v>
      </c>
      <c r="O20" s="1">
        <v>0.38106299999999999</v>
      </c>
      <c r="P20" s="1">
        <v>0.438529</v>
      </c>
      <c r="Q20" s="1">
        <v>0.85751999999999995</v>
      </c>
      <c r="R20" s="1">
        <v>0.14108000000000001</v>
      </c>
    </row>
    <row r="21" spans="1:18" x14ac:dyDescent="0.4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4">
      <c r="B22" s="1">
        <f>AVERAGE(B3:B20)</f>
        <v>0.13646400000000003</v>
      </c>
      <c r="C22" s="1">
        <f t="shared" ref="C22:R22" si="0">AVERAGE(C3:C20)</f>
        <v>0.17348183333333334</v>
      </c>
      <c r="D22" s="1">
        <f t="shared" si="0"/>
        <v>0.26516527777777776</v>
      </c>
      <c r="E22" s="1">
        <f t="shared" si="0"/>
        <v>0.10654657222222223</v>
      </c>
      <c r="F22" s="1">
        <f t="shared" si="0"/>
        <v>7.5092902222222216E-2</v>
      </c>
      <c r="G22" s="1">
        <f t="shared" si="0"/>
        <v>0.1647211666666667</v>
      </c>
      <c r="H22" s="1">
        <f t="shared" si="0"/>
        <v>0.20576683333333334</v>
      </c>
      <c r="I22" s="2">
        <f t="shared" si="0"/>
        <v>0.73658405555555551</v>
      </c>
      <c r="J22" s="1">
        <f t="shared" si="0"/>
        <v>0.41454205555555551</v>
      </c>
      <c r="K22" s="1">
        <f t="shared" si="0"/>
        <v>0.19007377777777776</v>
      </c>
      <c r="L22" s="1">
        <f t="shared" si="0"/>
        <v>0.1134884161111111</v>
      </c>
      <c r="M22" s="1">
        <f t="shared" si="0"/>
        <v>0.10037274444444445</v>
      </c>
      <c r="N22" s="1">
        <f t="shared" si="0"/>
        <v>0.38434505555555554</v>
      </c>
      <c r="O22" s="1">
        <f t="shared" si="0"/>
        <v>0.31799755555555553</v>
      </c>
      <c r="P22" s="1">
        <f t="shared" si="0"/>
        <v>0.35075388888888881</v>
      </c>
      <c r="Q22" s="2">
        <f t="shared" si="0"/>
        <v>0.81824483333333331</v>
      </c>
      <c r="R22" s="1">
        <f t="shared" si="0"/>
        <v>0.42834616666666669</v>
      </c>
    </row>
    <row r="24" spans="1:18" x14ac:dyDescent="0.4">
      <c r="A24" t="s">
        <v>1</v>
      </c>
    </row>
    <row r="25" spans="1:18" x14ac:dyDescent="0.4">
      <c r="A25">
        <v>2006</v>
      </c>
      <c r="B25" s="1">
        <v>8.2817399999999999E-2</v>
      </c>
      <c r="C25" s="1">
        <v>8.3931000000000006E-2</v>
      </c>
      <c r="D25" s="1">
        <v>8.2817399999999999E-2</v>
      </c>
      <c r="E25" s="1">
        <v>0.13957900000000001</v>
      </c>
      <c r="F25" s="1">
        <v>8.2817399999999999E-2</v>
      </c>
      <c r="G25" s="1">
        <v>6.2945100000000004E-2</v>
      </c>
      <c r="H25" s="1">
        <v>0.15908</v>
      </c>
      <c r="I25" s="1">
        <v>0.86768900000000004</v>
      </c>
      <c r="J25" s="1">
        <v>0.36294300000000002</v>
      </c>
      <c r="K25" s="1">
        <v>0.12598799999999999</v>
      </c>
      <c r="L25" s="1">
        <v>6.2945100000000004E-2</v>
      </c>
      <c r="M25" s="1">
        <v>6.2945100000000004E-2</v>
      </c>
      <c r="N25" s="1">
        <v>0.27800000000000002</v>
      </c>
      <c r="O25" s="1">
        <v>0.14049300000000001</v>
      </c>
      <c r="P25" s="1">
        <v>0.16127900000000001</v>
      </c>
      <c r="Q25" s="1">
        <v>0.58088200000000001</v>
      </c>
      <c r="R25" s="1">
        <v>0.21923999999999999</v>
      </c>
    </row>
    <row r="26" spans="1:18" x14ac:dyDescent="0.4">
      <c r="A26">
        <v>2007</v>
      </c>
      <c r="B26" s="1">
        <v>8.1892599999999996E-2</v>
      </c>
      <c r="C26" s="1">
        <v>0.181667</v>
      </c>
      <c r="D26" s="1">
        <v>0.121005</v>
      </c>
      <c r="E26" s="1">
        <v>4.4399099999999997E-2</v>
      </c>
      <c r="F26" s="1">
        <v>4.4399099999999997E-2</v>
      </c>
      <c r="G26" s="1">
        <v>0.12401</v>
      </c>
      <c r="H26" s="1">
        <v>0.20945</v>
      </c>
      <c r="I26" s="1">
        <v>0.95685399999999998</v>
      </c>
      <c r="J26" s="1">
        <v>0.28308800000000001</v>
      </c>
      <c r="K26" s="1">
        <v>8.1892599999999996E-2</v>
      </c>
      <c r="L26" s="1">
        <v>6.46679E-2</v>
      </c>
      <c r="M26" s="1">
        <v>9.7575899999999993E-2</v>
      </c>
      <c r="N26" s="1">
        <v>0.37999100000000002</v>
      </c>
      <c r="O26" s="1">
        <v>0.15503</v>
      </c>
      <c r="P26" s="1">
        <v>0.15503</v>
      </c>
      <c r="Q26" s="1">
        <v>0.31616</v>
      </c>
      <c r="R26" s="1">
        <v>0.25928400000000001</v>
      </c>
    </row>
    <row r="27" spans="1:18" x14ac:dyDescent="0.4">
      <c r="A27">
        <v>2008</v>
      </c>
      <c r="B27" s="1">
        <v>8.8621099999999994E-2</v>
      </c>
      <c r="C27" s="1">
        <v>3.0398100000000001E-2</v>
      </c>
      <c r="D27" s="1">
        <v>0.38839699999999999</v>
      </c>
      <c r="E27" s="1">
        <v>2.9435699999999999E-2</v>
      </c>
      <c r="F27" s="1">
        <v>2.9435699999999999E-2</v>
      </c>
      <c r="G27" s="1">
        <v>3.0398100000000001E-2</v>
      </c>
      <c r="H27" s="1">
        <v>0.14588200000000001</v>
      </c>
      <c r="I27" s="1">
        <v>0.69057999999999997</v>
      </c>
      <c r="J27" s="1">
        <v>0.40596100000000002</v>
      </c>
      <c r="K27" s="1">
        <v>0.21854000000000001</v>
      </c>
      <c r="L27" s="1">
        <v>3.1360399999999997E-2</v>
      </c>
      <c r="M27" s="1">
        <v>8.09222E-2</v>
      </c>
      <c r="N27" s="1">
        <v>0.48607699999999998</v>
      </c>
      <c r="O27" s="1">
        <v>7.7553899999999995E-2</v>
      </c>
      <c r="P27" s="1">
        <v>7.7553899999999995E-2</v>
      </c>
      <c r="Q27" s="1">
        <v>0.58087</v>
      </c>
      <c r="R27" s="1">
        <v>0.164407</v>
      </c>
    </row>
    <row r="28" spans="1:18" x14ac:dyDescent="0.4">
      <c r="A28">
        <v>2009</v>
      </c>
      <c r="B28" s="1">
        <v>7.6773400000000006E-2</v>
      </c>
      <c r="C28" s="1">
        <v>0.10570499999999999</v>
      </c>
      <c r="D28" s="1">
        <v>0.69087100000000001</v>
      </c>
      <c r="E28" s="1">
        <v>0.34748299999999999</v>
      </c>
      <c r="F28" s="1">
        <v>7.6773400000000006E-2</v>
      </c>
      <c r="G28" s="1">
        <v>0.10570499999999999</v>
      </c>
      <c r="H28" s="1">
        <v>5.2624799999999999E-2</v>
      </c>
      <c r="I28" s="1">
        <v>0.76395900000000005</v>
      </c>
      <c r="J28" s="1">
        <v>0.30169400000000002</v>
      </c>
      <c r="K28" s="1">
        <v>0.13924500000000001</v>
      </c>
      <c r="L28" s="1">
        <v>6.5282400000000004E-2</v>
      </c>
      <c r="M28" s="1">
        <v>5.2624799999999999E-2</v>
      </c>
      <c r="N28" s="1">
        <v>0.16001000000000001</v>
      </c>
      <c r="O28" s="1">
        <v>6.5282400000000004E-2</v>
      </c>
      <c r="P28" s="1">
        <v>6.5282400000000004E-2</v>
      </c>
      <c r="Q28" s="1">
        <v>0.29113600000000001</v>
      </c>
      <c r="R28" s="1">
        <v>0.19594200000000001</v>
      </c>
    </row>
    <row r="29" spans="1:18" x14ac:dyDescent="0.4">
      <c r="A29">
        <v>2010</v>
      </c>
      <c r="B29" s="1">
        <v>4.60261E-2</v>
      </c>
      <c r="C29" s="1">
        <v>0.18691099999999999</v>
      </c>
      <c r="D29" s="1">
        <v>0.21507299999999999</v>
      </c>
      <c r="E29" s="1">
        <v>4.60261E-2</v>
      </c>
      <c r="F29" s="1">
        <v>4.60261E-2</v>
      </c>
      <c r="G29" s="1">
        <v>0.16942399999999999</v>
      </c>
      <c r="H29" s="1">
        <v>0.131269</v>
      </c>
      <c r="I29" s="1">
        <v>0.880664</v>
      </c>
      <c r="J29" s="1">
        <v>0.339001</v>
      </c>
      <c r="K29" s="1">
        <v>4.60261E-2</v>
      </c>
      <c r="L29" s="1">
        <v>2.7402800000000001E-2</v>
      </c>
      <c r="M29" s="1">
        <v>5.6548899999999999E-2</v>
      </c>
      <c r="N29" s="1">
        <v>0.53931399999999996</v>
      </c>
      <c r="O29" s="1">
        <v>0.202544</v>
      </c>
      <c r="P29" s="1">
        <v>0.202544</v>
      </c>
      <c r="Q29" s="1">
        <v>0.18354300000000001</v>
      </c>
      <c r="R29" s="1">
        <v>0.23805000000000001</v>
      </c>
    </row>
    <row r="30" spans="1:18" x14ac:dyDescent="0.4">
      <c r="A30">
        <v>2011</v>
      </c>
      <c r="B30" s="1">
        <v>1.8940700000000001E-2</v>
      </c>
      <c r="C30" s="1">
        <v>0.324096</v>
      </c>
      <c r="D30" s="1">
        <v>0.16105800000000001</v>
      </c>
      <c r="E30" s="1">
        <v>1.8940700000000001E-2</v>
      </c>
      <c r="F30" s="1">
        <v>1.8940700000000001E-2</v>
      </c>
      <c r="G30" s="1">
        <v>0.20710999999999999</v>
      </c>
      <c r="H30" s="1">
        <v>0</v>
      </c>
      <c r="I30" s="1">
        <v>0.61687199999999998</v>
      </c>
      <c r="J30" s="1">
        <v>0.53813800000000001</v>
      </c>
      <c r="K30" s="1">
        <v>1.8940700000000001E-2</v>
      </c>
      <c r="L30" s="1">
        <v>0.29116700000000001</v>
      </c>
      <c r="M30" s="1">
        <v>0</v>
      </c>
      <c r="N30" s="1">
        <v>0.56760200000000005</v>
      </c>
      <c r="O30" s="1">
        <v>6.0659699999999997E-2</v>
      </c>
      <c r="P30" s="1">
        <v>6.0659699999999997E-2</v>
      </c>
      <c r="Q30" s="1">
        <v>0.42709399999999997</v>
      </c>
      <c r="R30" s="1">
        <v>0.22617399999999999</v>
      </c>
    </row>
    <row r="31" spans="1:18" x14ac:dyDescent="0.4">
      <c r="A31">
        <v>2012</v>
      </c>
      <c r="B31" s="1">
        <v>7.3245000000000005E-2</v>
      </c>
      <c r="C31" s="1">
        <v>0.159943</v>
      </c>
      <c r="D31" s="1">
        <v>0.196159</v>
      </c>
      <c r="E31" s="1">
        <v>0.20288100000000001</v>
      </c>
      <c r="F31" s="1">
        <v>7.3245000000000005E-2</v>
      </c>
      <c r="G31" s="1">
        <v>0.16570499999999999</v>
      </c>
      <c r="H31" s="1">
        <v>6.00756E-2</v>
      </c>
      <c r="I31" s="1">
        <v>0.94901000000000002</v>
      </c>
      <c r="J31" s="1">
        <v>0.17626800000000001</v>
      </c>
      <c r="K31" s="1">
        <v>7.3245000000000005E-2</v>
      </c>
      <c r="L31" s="1">
        <v>9.8486299999999999E-2</v>
      </c>
      <c r="M31" s="1">
        <v>6.00756E-2</v>
      </c>
      <c r="N31" s="1">
        <v>0.270374</v>
      </c>
      <c r="O31" s="1">
        <v>0.11385099999999999</v>
      </c>
      <c r="P31" s="1">
        <v>0.11385099999999999</v>
      </c>
      <c r="Q31" s="1">
        <v>0.40021600000000002</v>
      </c>
      <c r="R31" s="1">
        <v>0.36976199999999998</v>
      </c>
    </row>
    <row r="32" spans="1:18" x14ac:dyDescent="0.4">
      <c r="A32">
        <v>2013</v>
      </c>
      <c r="B32" s="1">
        <v>0.119306</v>
      </c>
      <c r="C32" s="1">
        <v>7.8441700000000003E-2</v>
      </c>
      <c r="D32" s="1">
        <v>0.119306</v>
      </c>
      <c r="E32" s="1">
        <v>0.119306</v>
      </c>
      <c r="F32" s="1">
        <v>0.119306</v>
      </c>
      <c r="G32" s="1">
        <v>0.14396200000000001</v>
      </c>
      <c r="H32" s="1">
        <v>0.16473599999999999</v>
      </c>
      <c r="I32" s="1">
        <v>0.83363299999999996</v>
      </c>
      <c r="J32" s="1">
        <v>0.66971899999999995</v>
      </c>
      <c r="K32" s="1">
        <v>0.16724800000000001</v>
      </c>
      <c r="L32" s="1">
        <v>7.8441700000000003E-2</v>
      </c>
      <c r="M32" s="1">
        <v>7.8441700000000003E-2</v>
      </c>
      <c r="N32" s="1">
        <v>0.19190299999999999</v>
      </c>
      <c r="O32" s="1">
        <v>7.8441700000000003E-2</v>
      </c>
      <c r="P32" s="1">
        <v>7.8441700000000003E-2</v>
      </c>
      <c r="Q32" s="1">
        <v>0.34862599999999999</v>
      </c>
      <c r="R32" s="1">
        <v>0.167133</v>
      </c>
    </row>
    <row r="33" spans="1:18" x14ac:dyDescent="0.4">
      <c r="A33">
        <v>2014</v>
      </c>
      <c r="B33" s="1">
        <v>9.3244900000000006E-2</v>
      </c>
      <c r="C33" s="1">
        <v>0.20944699999999999</v>
      </c>
      <c r="D33" s="1">
        <v>0.122211</v>
      </c>
      <c r="E33" s="1">
        <v>9.3244900000000006E-2</v>
      </c>
      <c r="F33" s="1">
        <v>9.3244900000000006E-2</v>
      </c>
      <c r="G33" s="1">
        <v>0.203128</v>
      </c>
      <c r="H33" s="1">
        <v>0.14019200000000001</v>
      </c>
      <c r="I33" s="1">
        <v>0.96657000000000004</v>
      </c>
      <c r="J33" s="1">
        <v>0.28818199999999999</v>
      </c>
      <c r="K33" s="1">
        <v>9.3244900000000006E-2</v>
      </c>
      <c r="L33" s="1">
        <v>8.9106900000000003E-2</v>
      </c>
      <c r="M33" s="1">
        <v>6.8304000000000004E-2</v>
      </c>
      <c r="N33" s="1">
        <v>0.29924200000000001</v>
      </c>
      <c r="O33" s="1">
        <v>0.103853</v>
      </c>
      <c r="P33" s="1">
        <v>0.103853</v>
      </c>
      <c r="Q33" s="1">
        <v>0.40449800000000002</v>
      </c>
      <c r="R33" s="1">
        <v>0.18482599999999999</v>
      </c>
    </row>
    <row r="34" spans="1:18" x14ac:dyDescent="0.4">
      <c r="A34">
        <v>2015</v>
      </c>
      <c r="B34" s="1">
        <v>5.3327199999999998E-2</v>
      </c>
      <c r="C34" s="1">
        <v>8.93703E-2</v>
      </c>
      <c r="D34" s="1">
        <v>0.11687</v>
      </c>
      <c r="E34" s="1">
        <v>5.3327199999999998E-2</v>
      </c>
      <c r="F34" s="1">
        <v>5.3327199999999998E-2</v>
      </c>
      <c r="G34" s="1">
        <v>0.214586</v>
      </c>
      <c r="H34" s="1">
        <v>3.3303300000000001E-2</v>
      </c>
      <c r="I34" s="1">
        <v>0.75042600000000004</v>
      </c>
      <c r="J34" s="1">
        <v>0.50052799999999997</v>
      </c>
      <c r="K34" s="1">
        <v>5.3327199999999998E-2</v>
      </c>
      <c r="L34" s="1">
        <v>0.39960699999999999</v>
      </c>
      <c r="M34" s="1">
        <v>3.3303300000000001E-2</v>
      </c>
      <c r="N34" s="1">
        <v>0.26878400000000002</v>
      </c>
      <c r="O34" s="1">
        <v>7.2550199999999995E-2</v>
      </c>
      <c r="P34" s="1">
        <v>7.2550199999999995E-2</v>
      </c>
      <c r="Q34" s="1">
        <v>0.54204399999999997</v>
      </c>
      <c r="R34" s="1">
        <v>0.24916099999999999</v>
      </c>
    </row>
    <row r="35" spans="1:18" x14ac:dyDescent="0.4">
      <c r="A35">
        <v>2016</v>
      </c>
      <c r="B35" s="1">
        <v>6.5078499999999997E-2</v>
      </c>
      <c r="C35" s="1">
        <v>4.6880100000000001E-2</v>
      </c>
      <c r="D35" s="1">
        <v>6.5078499999999997E-2</v>
      </c>
      <c r="E35" s="1">
        <v>0.37864999999999999</v>
      </c>
      <c r="F35" s="1">
        <v>6.5078499999999997E-2</v>
      </c>
      <c r="G35" s="1">
        <v>0.15467</v>
      </c>
      <c r="H35" s="1">
        <v>0.17818800000000001</v>
      </c>
      <c r="I35" s="1">
        <v>0.88624499999999995</v>
      </c>
      <c r="J35" s="1">
        <v>0.31472299999999997</v>
      </c>
      <c r="K35" s="1">
        <v>6.5078499999999997E-2</v>
      </c>
      <c r="L35" s="1">
        <v>6.9744700000000007E-2</v>
      </c>
      <c r="M35" s="1">
        <v>4.6880100000000001E-2</v>
      </c>
      <c r="N35" s="1">
        <v>0.252662</v>
      </c>
      <c r="O35" s="1">
        <v>0.11612699999999999</v>
      </c>
      <c r="P35" s="1">
        <v>0.11612699999999999</v>
      </c>
      <c r="Q35" s="1">
        <v>0.47370200000000001</v>
      </c>
      <c r="R35" s="1">
        <v>0.26148100000000002</v>
      </c>
    </row>
    <row r="36" spans="1:18" x14ac:dyDescent="0.4">
      <c r="A36">
        <v>2017</v>
      </c>
      <c r="B36" s="1">
        <v>2.7796999999999999E-2</v>
      </c>
      <c r="C36" s="1">
        <v>7.4992199999999995E-2</v>
      </c>
      <c r="D36" s="1">
        <v>0.531107</v>
      </c>
      <c r="E36" s="1">
        <v>0.109834</v>
      </c>
      <c r="F36" s="1">
        <v>2.7796999999999999E-2</v>
      </c>
      <c r="G36" s="1">
        <v>0.18363599999999999</v>
      </c>
      <c r="H36" s="1">
        <v>0.17476700000000001</v>
      </c>
      <c r="I36" s="1">
        <v>0.52112999999999998</v>
      </c>
      <c r="J36" s="1">
        <v>0.507351</v>
      </c>
      <c r="K36" s="1">
        <v>2.7796999999999999E-2</v>
      </c>
      <c r="L36" s="1">
        <v>0.14372599999999999</v>
      </c>
      <c r="M36" s="1">
        <v>3.06477E-2</v>
      </c>
      <c r="N36" s="1">
        <v>0.68251200000000001</v>
      </c>
      <c r="O36" s="1">
        <v>4.8385499999999998E-2</v>
      </c>
      <c r="P36" s="1">
        <v>4.8385499999999998E-2</v>
      </c>
      <c r="Q36" s="1">
        <v>0.30605900000000003</v>
      </c>
      <c r="R36" s="1">
        <v>0.110468</v>
      </c>
    </row>
    <row r="37" spans="1:18" x14ac:dyDescent="0.4">
      <c r="A37">
        <v>2018</v>
      </c>
      <c r="B37" s="1">
        <v>8.0451900000000007E-2</v>
      </c>
      <c r="C37" s="1">
        <v>6.9830400000000001E-2</v>
      </c>
      <c r="D37" s="1">
        <v>8.0451900000000007E-2</v>
      </c>
      <c r="E37" s="1">
        <v>8.0451900000000007E-2</v>
      </c>
      <c r="F37" s="1">
        <v>8.0451900000000007E-2</v>
      </c>
      <c r="G37" s="1">
        <v>0.131302</v>
      </c>
      <c r="H37" s="1">
        <v>0.22204499999999999</v>
      </c>
      <c r="I37" s="1">
        <v>0.82923000000000002</v>
      </c>
      <c r="J37" s="1">
        <v>0.32742399999999999</v>
      </c>
      <c r="K37" s="1">
        <v>8.0451900000000007E-2</v>
      </c>
      <c r="L37" s="1">
        <v>4.6998199999999997E-2</v>
      </c>
      <c r="M37" s="1">
        <v>0.137741</v>
      </c>
      <c r="N37" s="1">
        <v>0.31922800000000001</v>
      </c>
      <c r="O37" s="1">
        <v>8.2124600000000006E-2</v>
      </c>
      <c r="P37" s="1">
        <v>8.2124600000000006E-2</v>
      </c>
      <c r="Q37" s="1">
        <v>0.607348</v>
      </c>
      <c r="R37" s="1">
        <v>0.298738</v>
      </c>
    </row>
    <row r="38" spans="1:18" x14ac:dyDescent="0.4">
      <c r="A38">
        <v>2019</v>
      </c>
      <c r="B38" s="1">
        <v>7.3579599999999995E-2</v>
      </c>
      <c r="C38" s="1">
        <v>0.20178299999999999</v>
      </c>
      <c r="D38" s="1">
        <v>7.3579599999999995E-2</v>
      </c>
      <c r="E38" s="1">
        <v>7.3579599999999995E-2</v>
      </c>
      <c r="F38" s="1">
        <v>7.3579599999999995E-2</v>
      </c>
      <c r="G38" s="1">
        <v>0.27389400000000003</v>
      </c>
      <c r="H38" s="1">
        <v>0.26691500000000001</v>
      </c>
      <c r="I38" s="1">
        <v>0.92859199999999997</v>
      </c>
      <c r="J38" s="1">
        <v>0.111064</v>
      </c>
      <c r="K38" s="1">
        <v>0.150342</v>
      </c>
      <c r="L38" s="1">
        <v>6.3610399999999998E-2</v>
      </c>
      <c r="M38" s="1">
        <v>0.128742</v>
      </c>
      <c r="N38" s="1">
        <v>0.14192399999999999</v>
      </c>
      <c r="O38" s="1">
        <v>7.6791899999999996E-2</v>
      </c>
      <c r="P38" s="1">
        <v>0.11168400000000001</v>
      </c>
      <c r="Q38" s="1">
        <v>0.441498</v>
      </c>
      <c r="R38" s="1">
        <v>0.365234</v>
      </c>
    </row>
    <row r="39" spans="1:18" x14ac:dyDescent="0.4">
      <c r="A39">
        <v>2020</v>
      </c>
      <c r="B39" s="1">
        <v>7.5232800000000002E-2</v>
      </c>
      <c r="C39" s="1">
        <v>0.20189499999999999</v>
      </c>
      <c r="D39" s="1">
        <v>0.21625800000000001</v>
      </c>
      <c r="E39" s="1">
        <v>7.5232800000000002E-2</v>
      </c>
      <c r="F39" s="1">
        <v>7.5232800000000002E-2</v>
      </c>
      <c r="G39" s="1">
        <v>0.18736700000000001</v>
      </c>
      <c r="H39" s="1">
        <v>0.26775900000000002</v>
      </c>
      <c r="I39" s="1">
        <v>0.96419600000000005</v>
      </c>
      <c r="J39" s="1">
        <v>0.29100500000000001</v>
      </c>
      <c r="K39" s="1">
        <v>7.5232800000000002E-2</v>
      </c>
      <c r="L39" s="1">
        <v>6.7262699999999995E-2</v>
      </c>
      <c r="M39" s="1">
        <v>6.7262699999999995E-2</v>
      </c>
      <c r="N39" s="1">
        <v>0.150948</v>
      </c>
      <c r="O39" s="1">
        <v>9.6320100000000006E-2</v>
      </c>
      <c r="P39" s="1">
        <v>9.6320100000000006E-2</v>
      </c>
      <c r="Q39" s="1">
        <v>0.34759800000000002</v>
      </c>
      <c r="R39" s="1">
        <v>0.30127199999999998</v>
      </c>
    </row>
    <row r="40" spans="1:18" x14ac:dyDescent="0.4">
      <c r="A40">
        <v>2021</v>
      </c>
      <c r="B40" s="1">
        <v>6.0304700000000003E-2</v>
      </c>
      <c r="C40" s="1">
        <v>0.128716</v>
      </c>
      <c r="D40" s="1">
        <v>0.121875</v>
      </c>
      <c r="E40" s="1">
        <v>6.0304700000000003E-2</v>
      </c>
      <c r="F40" s="1">
        <v>6.0304700000000003E-2</v>
      </c>
      <c r="G40" s="1">
        <v>0.23475299999999999</v>
      </c>
      <c r="H40" s="1">
        <v>0.31513600000000003</v>
      </c>
      <c r="I40" s="1">
        <v>0.94280900000000001</v>
      </c>
      <c r="J40" s="1">
        <v>0.18002399999999999</v>
      </c>
      <c r="K40" s="1">
        <v>6.0304700000000003E-2</v>
      </c>
      <c r="L40" s="1">
        <v>6.0304700000000003E-2</v>
      </c>
      <c r="M40" s="1">
        <v>0.11332299999999999</v>
      </c>
      <c r="N40" s="1">
        <v>0.24501500000000001</v>
      </c>
      <c r="O40" s="1">
        <v>0.101351</v>
      </c>
      <c r="P40" s="1">
        <v>0.145819</v>
      </c>
      <c r="Q40" s="1">
        <v>0.36302400000000001</v>
      </c>
      <c r="R40" s="1">
        <v>0.36302400000000001</v>
      </c>
    </row>
    <row r="41" spans="1:18" x14ac:dyDescent="0.4">
      <c r="A41">
        <v>2022</v>
      </c>
      <c r="B41" s="1">
        <v>9.39416E-2</v>
      </c>
      <c r="C41" s="1">
        <v>0.24581800000000001</v>
      </c>
      <c r="D41" s="1">
        <v>0.16155800000000001</v>
      </c>
      <c r="E41" s="1">
        <v>9.39416E-2</v>
      </c>
      <c r="F41" s="1">
        <v>9.39416E-2</v>
      </c>
      <c r="G41" s="1">
        <v>0.17002800000000001</v>
      </c>
      <c r="H41" s="1">
        <v>0.28631400000000001</v>
      </c>
      <c r="I41" s="1">
        <v>1</v>
      </c>
      <c r="J41" s="1">
        <v>0.11355800000000001</v>
      </c>
      <c r="K41" s="1">
        <v>9.39416E-2</v>
      </c>
      <c r="L41" s="1">
        <v>9.39416E-2</v>
      </c>
      <c r="M41" s="1">
        <v>0.136295</v>
      </c>
      <c r="N41" s="1">
        <v>0.17939099999999999</v>
      </c>
      <c r="O41" s="1">
        <v>0.116976</v>
      </c>
      <c r="P41" s="1">
        <v>0.116976</v>
      </c>
      <c r="Q41" s="1">
        <v>0.23474700000000001</v>
      </c>
      <c r="R41" s="1">
        <v>0.32502599999999998</v>
      </c>
    </row>
    <row r="42" spans="1:18" x14ac:dyDescent="0.4">
      <c r="A42">
        <v>2023</v>
      </c>
      <c r="B42" s="1">
        <v>7.1042499999999995E-2</v>
      </c>
      <c r="C42" s="1">
        <v>9.0044700000000005E-2</v>
      </c>
      <c r="D42" s="1">
        <v>0.169854</v>
      </c>
      <c r="E42" s="1">
        <v>7.1042499999999995E-2</v>
      </c>
      <c r="F42" s="1">
        <v>7.1042499999999995E-2</v>
      </c>
      <c r="G42" s="1">
        <v>7.1042499999999995E-2</v>
      </c>
      <c r="H42" s="1">
        <v>0.56383300000000003</v>
      </c>
      <c r="I42" s="1">
        <v>0.78552500000000003</v>
      </c>
      <c r="J42" s="1">
        <v>9.0044700000000005E-2</v>
      </c>
      <c r="K42" s="1">
        <v>7.1042499999999995E-2</v>
      </c>
      <c r="L42" s="1">
        <v>7.1042499999999995E-2</v>
      </c>
      <c r="M42" s="1">
        <v>0.10398</v>
      </c>
      <c r="N42" s="1">
        <v>0.33960699999999999</v>
      </c>
      <c r="O42" s="1">
        <v>0.10144599999999999</v>
      </c>
      <c r="P42" s="1">
        <v>0.10144599999999999</v>
      </c>
      <c r="Q42" s="1">
        <v>0.51189300000000004</v>
      </c>
      <c r="R42" s="1">
        <v>0.27246599999999999</v>
      </c>
    </row>
    <row r="43" spans="1:18" x14ac:dyDescent="0.4">
      <c r="A43">
        <v>2024</v>
      </c>
      <c r="B43" s="1">
        <v>7.2615100000000002E-2</v>
      </c>
      <c r="C43" s="1">
        <v>0.103126</v>
      </c>
      <c r="D43" s="1">
        <v>0.32133899999999999</v>
      </c>
      <c r="E43" s="1">
        <v>7.2615100000000002E-2</v>
      </c>
      <c r="F43" s="1">
        <v>7.2615100000000002E-2</v>
      </c>
      <c r="G43" s="1">
        <v>8.9608699999999999E-2</v>
      </c>
      <c r="H43" s="1">
        <v>0.249116</v>
      </c>
      <c r="I43" s="1">
        <v>0.84582100000000005</v>
      </c>
      <c r="J43" s="1">
        <v>0.16801099999999999</v>
      </c>
      <c r="K43" s="1">
        <v>7.2615100000000002E-2</v>
      </c>
      <c r="L43" s="1">
        <v>6.2573500000000004E-2</v>
      </c>
      <c r="M43" s="1">
        <v>9.7719200000000006E-2</v>
      </c>
      <c r="N43" s="1">
        <v>0.40141399999999999</v>
      </c>
      <c r="O43" s="1">
        <v>9.8620399999999997E-2</v>
      </c>
      <c r="P43" s="1">
        <v>9.8620399999999997E-2</v>
      </c>
      <c r="Q43" s="1">
        <v>0.57006299999999999</v>
      </c>
      <c r="R43" s="1">
        <v>0.15989999999999999</v>
      </c>
    </row>
    <row r="44" spans="1:18" x14ac:dyDescent="0.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4">
      <c r="B45" s="1">
        <f>AVERAGE(B25:B43)</f>
        <v>7.1275689473684206E-2</v>
      </c>
      <c r="C45" s="1">
        <f t="shared" ref="C45:R45" si="1">AVERAGE(C25:C43)</f>
        <v>0.1375260789473684</v>
      </c>
      <c r="D45" s="1">
        <f t="shared" si="1"/>
        <v>0.2081509684210526</v>
      </c>
      <c r="E45" s="1">
        <f t="shared" si="1"/>
        <v>0.11106709999999999</v>
      </c>
      <c r="F45" s="1">
        <f t="shared" si="1"/>
        <v>6.6187326315789455E-2</v>
      </c>
      <c r="G45" s="1">
        <f t="shared" si="1"/>
        <v>0.15385654736842103</v>
      </c>
      <c r="H45" s="1">
        <f t="shared" si="1"/>
        <v>0.1905624052631579</v>
      </c>
      <c r="I45" s="2">
        <f t="shared" si="1"/>
        <v>0.84104236842105273</v>
      </c>
      <c r="J45" s="1">
        <f t="shared" si="1"/>
        <v>0.31414351052631578</v>
      </c>
      <c r="K45" s="1">
        <f t="shared" si="1"/>
        <v>9.0237031578947358E-2</v>
      </c>
      <c r="L45" s="1">
        <f t="shared" si="1"/>
        <v>9.9351147368421044E-2</v>
      </c>
      <c r="M45" s="1">
        <f t="shared" si="1"/>
        <v>7.6491168421052635E-2</v>
      </c>
      <c r="N45" s="1">
        <f t="shared" si="1"/>
        <v>0.32389463157894732</v>
      </c>
      <c r="O45" s="1">
        <f t="shared" si="1"/>
        <v>0.10044217894736841</v>
      </c>
      <c r="P45" s="1">
        <f t="shared" si="1"/>
        <v>0.10571302631578945</v>
      </c>
      <c r="Q45" s="2">
        <f t="shared" si="1"/>
        <v>0.41742110526315784</v>
      </c>
      <c r="R45" s="1">
        <f t="shared" si="1"/>
        <v>0.24903094736842107</v>
      </c>
    </row>
    <row r="47" spans="1:18" x14ac:dyDescent="0.4">
      <c r="A47" t="s">
        <v>2</v>
      </c>
      <c r="B47" s="1">
        <f>AVERAGE(B45,B22)</f>
        <v>0.10386984473684212</v>
      </c>
      <c r="C47" s="1">
        <f t="shared" ref="C47:R47" si="2">AVERAGE(C45,C22)</f>
        <v>0.15550395614035087</v>
      </c>
      <c r="D47" s="1">
        <f t="shared" si="2"/>
        <v>0.2366581230994152</v>
      </c>
      <c r="E47" s="1">
        <f t="shared" si="2"/>
        <v>0.10880683611111111</v>
      </c>
      <c r="F47" s="1">
        <f t="shared" si="2"/>
        <v>7.0640114269005835E-2</v>
      </c>
      <c r="G47" s="1">
        <f t="shared" si="2"/>
        <v>0.15928885701754386</v>
      </c>
      <c r="H47" s="1">
        <f t="shared" si="2"/>
        <v>0.19816461929824564</v>
      </c>
      <c r="I47" s="6">
        <f t="shared" si="2"/>
        <v>0.78881321198830412</v>
      </c>
      <c r="J47" s="1">
        <f t="shared" si="2"/>
        <v>0.36434278304093565</v>
      </c>
      <c r="K47" s="1">
        <f t="shared" si="2"/>
        <v>0.14015540467836257</v>
      </c>
      <c r="L47" s="1">
        <f t="shared" si="2"/>
        <v>0.10641978173976607</v>
      </c>
      <c r="M47" s="1">
        <f t="shared" si="2"/>
        <v>8.8431956432748537E-2</v>
      </c>
      <c r="N47" s="1">
        <f t="shared" si="2"/>
        <v>0.35411984356725146</v>
      </c>
      <c r="O47" s="1">
        <f t="shared" si="2"/>
        <v>0.20921986725146197</v>
      </c>
      <c r="P47" s="1">
        <f t="shared" si="2"/>
        <v>0.22823345760233912</v>
      </c>
      <c r="Q47" s="6">
        <f t="shared" si="2"/>
        <v>0.6178329692982456</v>
      </c>
      <c r="R47" s="1">
        <f t="shared" si="2"/>
        <v>0.33868855701754386</v>
      </c>
    </row>
    <row r="48" spans="1:18" x14ac:dyDescent="0.4">
      <c r="A48" t="s">
        <v>3</v>
      </c>
      <c r="B48" s="1">
        <f>ABS(B45-B22)</f>
        <v>6.5188310526315824E-2</v>
      </c>
      <c r="C48" s="1">
        <f t="shared" ref="C48:R48" si="3">ABS(C45-C22)</f>
        <v>3.5955754385964933E-2</v>
      </c>
      <c r="D48" s="1">
        <f t="shared" si="3"/>
        <v>5.7014309356725162E-2</v>
      </c>
      <c r="E48" s="1">
        <f t="shared" si="3"/>
        <v>4.5205277777777553E-3</v>
      </c>
      <c r="F48" s="1">
        <f t="shared" si="3"/>
        <v>8.9055759064327611E-3</v>
      </c>
      <c r="G48" s="1">
        <f t="shared" si="3"/>
        <v>1.086461929824567E-2</v>
      </c>
      <c r="H48" s="1">
        <f t="shared" si="3"/>
        <v>1.5204428070175441E-2</v>
      </c>
      <c r="I48" s="1">
        <f t="shared" si="3"/>
        <v>0.10445831286549723</v>
      </c>
      <c r="J48" s="1">
        <f t="shared" si="3"/>
        <v>0.10039854502923973</v>
      </c>
      <c r="K48" s="1">
        <f t="shared" si="3"/>
        <v>9.9836746198830401E-2</v>
      </c>
      <c r="L48" s="1">
        <f t="shared" si="3"/>
        <v>1.4137268742690057E-2</v>
      </c>
      <c r="M48" s="1">
        <f t="shared" si="3"/>
        <v>2.3881576023391818E-2</v>
      </c>
      <c r="N48" s="1">
        <f t="shared" si="3"/>
        <v>6.0450423976608214E-2</v>
      </c>
      <c r="O48" s="1">
        <f t="shared" si="3"/>
        <v>0.21755537660818713</v>
      </c>
      <c r="P48" s="1">
        <f t="shared" si="3"/>
        <v>0.24504086257309937</v>
      </c>
      <c r="Q48" s="2">
        <f t="shared" si="3"/>
        <v>0.40082372807017547</v>
      </c>
      <c r="R48" s="1">
        <f t="shared" si="3"/>
        <v>0.17931521929824562</v>
      </c>
    </row>
    <row r="49" spans="1:18" x14ac:dyDescent="0.4">
      <c r="A49" t="s">
        <v>4</v>
      </c>
      <c r="B49" s="5">
        <f>B48/B47</f>
        <v>0.62759611022306505</v>
      </c>
      <c r="C49" s="4">
        <f t="shared" ref="C49:R49" si="4">C48/C47</f>
        <v>0.23122083372279537</v>
      </c>
      <c r="D49" s="4">
        <f t="shared" si="4"/>
        <v>0.24091422939568666</v>
      </c>
      <c r="E49" s="7">
        <f t="shared" si="4"/>
        <v>4.1546358108984008E-2</v>
      </c>
      <c r="F49" s="8">
        <f t="shared" si="4"/>
        <v>0.12606967016671694</v>
      </c>
      <c r="G49" s="7">
        <f t="shared" si="4"/>
        <v>6.8207026540777149E-2</v>
      </c>
      <c r="H49" s="7">
        <f t="shared" si="4"/>
        <v>7.6726249741343441E-2</v>
      </c>
      <c r="I49" s="4">
        <f t="shared" si="4"/>
        <v>0.13242464917923566</v>
      </c>
      <c r="J49" s="4">
        <f t="shared" si="4"/>
        <v>0.27556067994891359</v>
      </c>
      <c r="K49" s="5">
        <f t="shared" si="4"/>
        <v>0.71232890681555971</v>
      </c>
      <c r="L49" s="4">
        <f t="shared" si="4"/>
        <v>0.13284436889055709</v>
      </c>
      <c r="M49" s="4">
        <f t="shared" si="4"/>
        <v>0.27005595021018758</v>
      </c>
      <c r="N49" s="4">
        <f t="shared" si="4"/>
        <v>0.1707061184927017</v>
      </c>
      <c r="O49" s="5">
        <f t="shared" si="4"/>
        <v>1.0398409073967469</v>
      </c>
      <c r="P49" s="5">
        <f t="shared" si="4"/>
        <v>1.0736412844432497</v>
      </c>
      <c r="Q49" s="5">
        <f t="shared" si="4"/>
        <v>0.64875742795895763</v>
      </c>
      <c r="R49" s="4">
        <f t="shared" si="4"/>
        <v>0.5294398513999905</v>
      </c>
    </row>
    <row r="51" spans="1:18" x14ac:dyDescent="0.4">
      <c r="A51" t="s">
        <v>5</v>
      </c>
      <c r="B51" s="1"/>
    </row>
    <row r="52" spans="1:18" x14ac:dyDescent="0.4">
      <c r="A52">
        <v>2006</v>
      </c>
      <c r="B52" s="1">
        <f>ABS(B3-B25)</f>
        <v>3.9445599999999997E-2</v>
      </c>
      <c r="C52" s="1">
        <f>ABS(C3-C25)</f>
        <v>3.8331999999999991E-2</v>
      </c>
      <c r="D52" s="1">
        <f>ABS(D3-D25)</f>
        <v>0.30095260000000001</v>
      </c>
      <c r="E52" s="1">
        <f>ABS(E3-E25)</f>
        <v>1.7316000000000012E-2</v>
      </c>
      <c r="F52" s="1">
        <f>ABS(F3-F25)</f>
        <v>3.9445599999999997E-2</v>
      </c>
      <c r="G52" s="1">
        <f>ABS(G3-G25)</f>
        <v>5.9317899999999993E-2</v>
      </c>
      <c r="H52" s="1">
        <f>ABS(H3-H25)</f>
        <v>1.8654000000000004E-2</v>
      </c>
      <c r="I52" s="1">
        <f>ABS(I3-I25)</f>
        <v>0.12731800000000004</v>
      </c>
      <c r="J52" s="1">
        <f>ABS(J3-J25)</f>
        <v>2.2299999999997322E-4</v>
      </c>
      <c r="K52" s="1">
        <f>ABS(K3-K25)</f>
        <v>3.7249999999999922E-3</v>
      </c>
      <c r="L52" s="1">
        <f>ABS(L3-L25)</f>
        <v>5.9317899999999993E-2</v>
      </c>
      <c r="M52" s="1">
        <f>ABS(M3-M25)</f>
        <v>5.9317899999999993E-2</v>
      </c>
      <c r="N52" s="1">
        <f>ABS(N3-N25)</f>
        <v>0.21512699999999996</v>
      </c>
      <c r="O52" s="1">
        <f>ABS(O3-O25)</f>
        <v>6.8939E-2</v>
      </c>
      <c r="P52" s="1">
        <f>ABS(P3-P25)</f>
        <v>4.8153000000000001E-2</v>
      </c>
      <c r="Q52" s="1">
        <f>ABS(Q3-Q25)</f>
        <v>0.10084799999999994</v>
      </c>
      <c r="R52" s="1">
        <f>ABS(R3-R25)</f>
        <v>0.52588500000000005</v>
      </c>
    </row>
    <row r="53" spans="1:18" x14ac:dyDescent="0.4">
      <c r="A53">
        <v>2007</v>
      </c>
      <c r="B53" s="1">
        <f>ABS(B4-B26)</f>
        <v>4.8194400000000012E-2</v>
      </c>
      <c r="C53" s="1">
        <f>ABS(C4-C26)</f>
        <v>5.1579999999999987E-2</v>
      </c>
      <c r="D53" s="1">
        <f>ABS(D4-D26)</f>
        <v>0.32661300000000004</v>
      </c>
      <c r="E53" s="1">
        <f>ABS(E4-E26)</f>
        <v>8.5687900000000011E-2</v>
      </c>
      <c r="F53" s="1">
        <f>ABS(F4-F26)</f>
        <v>8.5687900000000011E-2</v>
      </c>
      <c r="G53" s="1">
        <f>ABS(G4-G26)</f>
        <v>8.3369000000000013E-2</v>
      </c>
      <c r="H53" s="1">
        <f>ABS(H4-H26)</f>
        <v>5.201900000000001E-2</v>
      </c>
      <c r="I53" s="1">
        <f>ABS(I4-I26)</f>
        <v>0.19400600000000001</v>
      </c>
      <c r="J53" s="1">
        <f>ABS(J4-J26)</f>
        <v>1.8324000000000007E-2</v>
      </c>
      <c r="K53" s="1">
        <f>ABS(K4-K26)</f>
        <v>4.8194400000000012E-2</v>
      </c>
      <c r="L53" s="1">
        <f>ABS(L4-L26)</f>
        <v>6.5419100000000008E-2</v>
      </c>
      <c r="M53" s="1">
        <f>ABS(M4-M26)</f>
        <v>3.2511100000000015E-2</v>
      </c>
      <c r="N53" s="1">
        <f>ABS(N4-N26)</f>
        <v>7.079000000000002E-3</v>
      </c>
      <c r="O53" s="1">
        <f>ABS(O4-O26)</f>
        <v>2.4942999999999993E-2</v>
      </c>
      <c r="P53" s="1">
        <f>ABS(P4-P26)</f>
        <v>2.4942999999999993E-2</v>
      </c>
      <c r="Q53" s="1">
        <f>ABS(Q4-Q26)</f>
        <v>0.42790600000000001</v>
      </c>
      <c r="R53" s="1">
        <f>ABS(R4-R26)</f>
        <v>0.440054</v>
      </c>
    </row>
    <row r="54" spans="1:18" x14ac:dyDescent="0.4">
      <c r="A54">
        <v>2008</v>
      </c>
      <c r="B54" s="1">
        <f>ABS(B5-B27)</f>
        <v>3.6020900000000008E-2</v>
      </c>
      <c r="C54" s="1">
        <f>ABS(C5-C27)</f>
        <v>9.4243900000000005E-2</v>
      </c>
      <c r="D54" s="1">
        <f>ABS(D5-D27)</f>
        <v>2.2986000000000006E-2</v>
      </c>
      <c r="E54" s="1">
        <f>ABS(E5-E27)</f>
        <v>9.5206300000000008E-2</v>
      </c>
      <c r="F54" s="1">
        <f>ABS(F5-F27)</f>
        <v>9.5206300000000008E-2</v>
      </c>
      <c r="G54" s="1">
        <f>ABS(G5-G27)</f>
        <v>0.14686289999999999</v>
      </c>
      <c r="H54" s="1">
        <f>ABS(H5-H27)</f>
        <v>8.2523999999999986E-2</v>
      </c>
      <c r="I54" s="1">
        <f>ABS(I5-I27)</f>
        <v>3.7391999999999981E-2</v>
      </c>
      <c r="J54" s="1">
        <f>ABS(J5-J27)</f>
        <v>0.14669399999999999</v>
      </c>
      <c r="K54" s="1">
        <f>ABS(K5-K27)</f>
        <v>9.3898000000000009E-2</v>
      </c>
      <c r="L54" s="1">
        <f>ABS(L5-L27)</f>
        <v>9.3281600000000006E-2</v>
      </c>
      <c r="M54" s="1">
        <f>ABS(M5-M27)</f>
        <v>4.3719800000000003E-2</v>
      </c>
      <c r="N54" s="1">
        <f>ABS(N5-N27)</f>
        <v>6.1203999999999981E-2</v>
      </c>
      <c r="O54" s="1">
        <f>ABS(O5-O27)</f>
        <v>0.11728110000000001</v>
      </c>
      <c r="P54" s="1">
        <f>ABS(P5-P27)</f>
        <v>0.11728110000000001</v>
      </c>
      <c r="Q54" s="1">
        <f>ABS(Q5-Q27)</f>
        <v>0.12481100000000001</v>
      </c>
      <c r="R54" s="1">
        <f>ABS(R5-R27)</f>
        <v>0.62057400000000007</v>
      </c>
    </row>
    <row r="55" spans="1:18" x14ac:dyDescent="0.4">
      <c r="A55">
        <v>2009</v>
      </c>
      <c r="B55" s="1">
        <f>ABS(B6-B28)</f>
        <v>4.9340599999999998E-2</v>
      </c>
      <c r="C55" s="1">
        <f>ABS(C6-C28)</f>
        <v>7.5585000000000013E-2</v>
      </c>
      <c r="D55" s="1">
        <f>ABS(D6-D28)</f>
        <v>0.31315100000000001</v>
      </c>
      <c r="E55" s="1">
        <f>ABS(E6-E28)</f>
        <v>0.22136899999999998</v>
      </c>
      <c r="F55" s="1">
        <f>ABS(F6-F28)</f>
        <v>4.9340599999999998E-2</v>
      </c>
      <c r="G55" s="1">
        <f>ABS(G6-G28)</f>
        <v>5.9466000000000019E-2</v>
      </c>
      <c r="H55" s="1">
        <f>ABS(H6-H28)</f>
        <v>0.12567619999999999</v>
      </c>
      <c r="I55" s="1">
        <f>ABS(I6-I28)</f>
        <v>6.8132999999999999E-2</v>
      </c>
      <c r="J55" s="1">
        <f>ABS(J6-J28)</f>
        <v>1.3856000000000035E-2</v>
      </c>
      <c r="K55" s="1">
        <f>ABS(K6-K28)</f>
        <v>1.0890999999999984E-2</v>
      </c>
      <c r="L55" s="1">
        <f>ABS(L6-L28)</f>
        <v>6.08316E-2</v>
      </c>
      <c r="M55" s="1">
        <f>ABS(M6-M28)</f>
        <v>7.3489200000000005E-2</v>
      </c>
      <c r="N55" s="1">
        <f>ABS(N6-N28)</f>
        <v>0.20155500000000001</v>
      </c>
      <c r="O55" s="1">
        <f>ABS(O6-O28)</f>
        <v>0.13917459999999998</v>
      </c>
      <c r="P55" s="1">
        <f>ABS(P6-P28)</f>
        <v>0.13917459999999998</v>
      </c>
      <c r="Q55" s="1">
        <f>ABS(Q6-Q28)</f>
        <v>0.33778199999999997</v>
      </c>
      <c r="R55" s="1">
        <f>ABS(R6-R28)</f>
        <v>0.58353300000000008</v>
      </c>
    </row>
    <row r="56" spans="1:18" x14ac:dyDescent="0.4">
      <c r="A56">
        <v>2010</v>
      </c>
      <c r="B56" s="1">
        <f>ABS(B7-B29)</f>
        <v>7.6095899999999994E-2</v>
      </c>
      <c r="C56" s="1">
        <f>ABS(C7-C29)</f>
        <v>2.6579999999999937E-3</v>
      </c>
      <c r="D56" s="1">
        <f>ABS(D7-D29)</f>
        <v>0.16415700000000003</v>
      </c>
      <c r="E56" s="1">
        <f>ABS(E7-E29)</f>
        <v>7.6095899999999994E-2</v>
      </c>
      <c r="F56" s="1">
        <f>ABS(F7-F29)</f>
        <v>7.6095899999999994E-2</v>
      </c>
      <c r="G56" s="1">
        <f>ABS(G7-G29)</f>
        <v>9.7099999999999964E-3</v>
      </c>
      <c r="H56" s="1">
        <f>ABS(H7-H29)</f>
        <v>5.6668999999999997E-2</v>
      </c>
      <c r="I56" s="1">
        <f>ABS(I7-I29)</f>
        <v>2.6660000000000017E-2</v>
      </c>
      <c r="J56" s="1">
        <f>ABS(J7-J29)</f>
        <v>3.0308999999999975E-2</v>
      </c>
      <c r="K56" s="1">
        <f>ABS(K7-K29)</f>
        <v>0.10368889999999999</v>
      </c>
      <c r="L56" s="1">
        <f>ABS(L7-L29)</f>
        <v>9.471919999999999E-2</v>
      </c>
      <c r="M56" s="1">
        <f>ABS(M7-M29)</f>
        <v>6.5573099999999995E-2</v>
      </c>
      <c r="N56" s="1">
        <f>ABS(N7-N29)</f>
        <v>0.18243799999999993</v>
      </c>
      <c r="O56" s="1">
        <f>ABS(O7-O29)</f>
        <v>2.6859999999999939E-3</v>
      </c>
      <c r="P56" s="1">
        <f>ABS(P7-P29)</f>
        <v>2.6859999999999939E-3</v>
      </c>
      <c r="Q56" s="1">
        <f>ABS(Q7-Q29)</f>
        <v>0.43325599999999997</v>
      </c>
      <c r="R56" s="1">
        <f>ABS(R7-R29)</f>
        <v>0.52032800000000001</v>
      </c>
    </row>
    <row r="57" spans="1:18" x14ac:dyDescent="0.4">
      <c r="A57">
        <v>2011</v>
      </c>
      <c r="B57" s="1">
        <f>ABS(B8-B30)</f>
        <v>0.14542729999999998</v>
      </c>
      <c r="C57" s="1">
        <f>ABS(C8-C30)</f>
        <v>3.9198999999999984E-2</v>
      </c>
      <c r="D57" s="1">
        <f>ABS(D8-D30)</f>
        <v>0.12126899999999999</v>
      </c>
      <c r="E57" s="1">
        <f>ABS(E8-E30)</f>
        <v>7.9906699999999997E-2</v>
      </c>
      <c r="F57" s="1">
        <f>ABS(F8-F30)</f>
        <v>7.9906699999999997E-2</v>
      </c>
      <c r="G57" s="1">
        <f>ABS(G8-G30)</f>
        <v>1.5872999999999998E-2</v>
      </c>
      <c r="H57" s="1">
        <f>ABS(H8-H30)</f>
        <v>0.22428899999999999</v>
      </c>
      <c r="I57" s="1">
        <f>ABS(I8-I30)</f>
        <v>0.27742299999999998</v>
      </c>
      <c r="J57" s="1">
        <f>ABS(J8-J30)</f>
        <v>0.16203099999999998</v>
      </c>
      <c r="K57" s="1">
        <f>ABS(K8-K30)</f>
        <v>0.20947830000000001</v>
      </c>
      <c r="L57" s="1">
        <f>ABS(L8-L30)</f>
        <v>0.19231960000000001</v>
      </c>
      <c r="M57" s="1">
        <f>ABS(M8-M30)</f>
        <v>9.8847400000000002E-2</v>
      </c>
      <c r="N57" s="1">
        <f>ABS(N8-N30)</f>
        <v>0.26506100000000005</v>
      </c>
      <c r="O57" s="1">
        <f>ABS(O8-O30)</f>
        <v>0.15303329999999998</v>
      </c>
      <c r="P57" s="1">
        <f>ABS(P8-P30)</f>
        <v>0.1006623</v>
      </c>
      <c r="Q57" s="1">
        <f>ABS(Q8-Q30)</f>
        <v>0.39789099999999999</v>
      </c>
      <c r="R57" s="1">
        <f>ABS(R8-R30)</f>
        <v>0.180197</v>
      </c>
    </row>
    <row r="58" spans="1:18" x14ac:dyDescent="0.4">
      <c r="A58">
        <v>2012</v>
      </c>
      <c r="B58" s="1">
        <f>ABS(B9-B31)</f>
        <v>8.5171999999999998E-2</v>
      </c>
      <c r="C58" s="1">
        <f>ABS(C9-C31)</f>
        <v>0.11973800000000001</v>
      </c>
      <c r="D58" s="1">
        <f>ABS(D9-D31)</f>
        <v>0.10094699999999998</v>
      </c>
      <c r="E58" s="1">
        <f>ABS(E9-E31)</f>
        <v>0.15376709999999999</v>
      </c>
      <c r="F58" s="1">
        <f>ABS(F9-F31)</f>
        <v>7.2139260000000011E-2</v>
      </c>
      <c r="G58" s="1">
        <f>ABS(G9-G31)</f>
        <v>1.7220000000000013E-3</v>
      </c>
      <c r="H58" s="1">
        <f>ABS(H9-H31)</f>
        <v>0.26605439999999997</v>
      </c>
      <c r="I58" s="1">
        <f>ABS(I9-I31)</f>
        <v>0.30596500000000004</v>
      </c>
      <c r="J58" s="1">
        <f>ABS(J9-J31)</f>
        <v>0.25235200000000002</v>
      </c>
      <c r="K58" s="1">
        <f>ABS(K9-K31)</f>
        <v>9.6208999999999989E-2</v>
      </c>
      <c r="L58" s="1">
        <f>ABS(L9-L31)</f>
        <v>4.3544800000000002E-2</v>
      </c>
      <c r="M58" s="1">
        <f>ABS(M9-M31)</f>
        <v>5.1848399999999996E-2</v>
      </c>
      <c r="N58" s="1">
        <f>ABS(N9-N31)</f>
        <v>3.5138999999999976E-2</v>
      </c>
      <c r="O58" s="1">
        <f>ABS(O9-O31)</f>
        <v>0.18840899999999999</v>
      </c>
      <c r="P58" s="1">
        <f>ABS(P9-P31)</f>
        <v>0.23724000000000001</v>
      </c>
      <c r="Q58" s="1">
        <f>ABS(Q9-Q31)</f>
        <v>0.54969299999999999</v>
      </c>
      <c r="R58" s="1">
        <f>ABS(R9-R31)</f>
        <v>1.6487000000000029E-2</v>
      </c>
    </row>
    <row r="59" spans="1:18" x14ac:dyDescent="0.4">
      <c r="A59">
        <v>2013</v>
      </c>
      <c r="B59" s="1">
        <f>ABS(B10-B32)</f>
        <v>4.4728999999999991E-2</v>
      </c>
      <c r="C59" s="1">
        <f>ABS(C10-C32)</f>
        <v>0.20145930000000001</v>
      </c>
      <c r="D59" s="1">
        <f>ABS(D10-D32)</f>
        <v>0.17072200000000001</v>
      </c>
      <c r="E59" s="1">
        <f>ABS(E10-E32)</f>
        <v>7.1371999999999991E-2</v>
      </c>
      <c r="F59" s="1">
        <f>ABS(F10-F32)</f>
        <v>0.119306</v>
      </c>
      <c r="G59" s="1">
        <f>ABS(G10-G32)</f>
        <v>2.0026999999999989E-2</v>
      </c>
      <c r="H59" s="1">
        <f>ABS(H10-H32)</f>
        <v>0.16925499999999999</v>
      </c>
      <c r="I59" s="1">
        <f>ABS(I10-I32)</f>
        <v>0.18828099999999992</v>
      </c>
      <c r="J59" s="1">
        <f>ABS(J10-J32)</f>
        <v>0.24515499999999996</v>
      </c>
      <c r="K59" s="1">
        <f>ABS(K10-K32)</f>
        <v>8.7800000000001766E-4</v>
      </c>
      <c r="L59" s="1">
        <f>ABS(L10-L32)</f>
        <v>2.5611500000000002E-2</v>
      </c>
      <c r="M59" s="1">
        <f>ABS(M10-M32)</f>
        <v>3.3458299999999996E-2</v>
      </c>
      <c r="N59" s="1">
        <f>ABS(N10-N32)</f>
        <v>0.11893100000000001</v>
      </c>
      <c r="O59" s="1">
        <f>ABS(O10-O32)</f>
        <v>0.2224603</v>
      </c>
      <c r="P59" s="1">
        <f>ABS(P10-P32)</f>
        <v>0.27191330000000002</v>
      </c>
      <c r="Q59" s="1">
        <f>ABS(Q10-Q32)</f>
        <v>0.59759799999999996</v>
      </c>
      <c r="R59" s="1">
        <f>ABS(R10-R32)</f>
        <v>0.22564500000000001</v>
      </c>
    </row>
    <row r="60" spans="1:18" x14ac:dyDescent="0.4">
      <c r="A60">
        <v>2014</v>
      </c>
      <c r="B60" s="1">
        <f>ABS(B11-B33)</f>
        <v>2.8084100000000001E-2</v>
      </c>
      <c r="C60" s="1">
        <f>ABS(C11-C33)</f>
        <v>1.0950000000000126E-3</v>
      </c>
      <c r="D60" s="1">
        <f>ABS(D11-D33)</f>
        <v>0.133795</v>
      </c>
      <c r="E60" s="1">
        <f>ABS(E11-E33)</f>
        <v>4.5325500000000005E-2</v>
      </c>
      <c r="F60" s="1">
        <f>ABS(F11-F33)</f>
        <v>4.5325500000000005E-2</v>
      </c>
      <c r="G60" s="1">
        <f>ABS(G11-G33)</f>
        <v>6.8804000000000004E-2</v>
      </c>
      <c r="H60" s="1">
        <f>ABS(H11-H33)</f>
        <v>0.12928900000000002</v>
      </c>
      <c r="I60" s="1">
        <f>ABS(I11-I33)</f>
        <v>0.17713299999999998</v>
      </c>
      <c r="J60" s="1">
        <f>ABS(J11-J33)</f>
        <v>6.3786000000000009E-2</v>
      </c>
      <c r="K60" s="1">
        <f>ABS(K11-K33)</f>
        <v>0.11880010000000001</v>
      </c>
      <c r="L60" s="1">
        <f>ABS(L11-L33)</f>
        <v>3.2222100000000004E-2</v>
      </c>
      <c r="M60" s="1">
        <f>ABS(M11-M33)</f>
        <v>2.0384600000000003E-2</v>
      </c>
      <c r="N60" s="1">
        <f>ABS(N11-N33)</f>
        <v>8.2488999999999979E-2</v>
      </c>
      <c r="O60" s="1">
        <f>ABS(O11-O33)</f>
        <v>0.26863800000000004</v>
      </c>
      <c r="P60" s="1">
        <f>ABS(P11-P33)</f>
        <v>0.33222399999999996</v>
      </c>
      <c r="Q60" s="1">
        <f>ABS(Q11-Q33)</f>
        <v>0.43909599999999993</v>
      </c>
      <c r="R60" s="1">
        <f>ABS(R11-R33)</f>
        <v>0.15304800000000002</v>
      </c>
    </row>
    <row r="61" spans="1:18" x14ac:dyDescent="0.4">
      <c r="A61">
        <v>2015</v>
      </c>
      <c r="B61" s="1">
        <f>ABS(B12-B34)</f>
        <v>8.9701799999999998E-2</v>
      </c>
      <c r="C61" s="1">
        <f>ABS(C12-C34)</f>
        <v>6.7619699999999991E-2</v>
      </c>
      <c r="D61" s="1">
        <f>ABS(D12-D34)</f>
        <v>4.0476000000000012E-2</v>
      </c>
      <c r="E61" s="1">
        <f>ABS(E12-E34)</f>
        <v>1.2162100000000002E-2</v>
      </c>
      <c r="F61" s="1">
        <f>ABS(F12-F34)</f>
        <v>1.2162100000000002E-2</v>
      </c>
      <c r="G61" s="1">
        <f>ABS(G12-G34)</f>
        <v>4.7065999999999997E-2</v>
      </c>
      <c r="H61" s="1">
        <f>ABS(H12-H34)</f>
        <v>0.1222647</v>
      </c>
      <c r="I61" s="1">
        <f>ABS(I12-I34)</f>
        <v>1.1216999999999921E-2</v>
      </c>
      <c r="J61" s="1">
        <f>ABS(J12-J34)</f>
        <v>1.3009999999999966E-3</v>
      </c>
      <c r="K61" s="1">
        <f>ABS(K12-K34)</f>
        <v>0.17619980000000002</v>
      </c>
      <c r="L61" s="1">
        <f>ABS(L12-L34)</f>
        <v>0.25657799999999997</v>
      </c>
      <c r="M61" s="1">
        <f>ABS(M12-M34)</f>
        <v>3.2185999999999999E-2</v>
      </c>
      <c r="N61" s="1">
        <f>ABS(N12-N34)</f>
        <v>0.17093899999999995</v>
      </c>
      <c r="O61" s="1">
        <f>ABS(O12-O34)</f>
        <v>0.35562179999999999</v>
      </c>
      <c r="P61" s="1">
        <f>ABS(P12-P34)</f>
        <v>0.35562179999999999</v>
      </c>
      <c r="Q61" s="1">
        <f>ABS(Q12-Q34)</f>
        <v>0.27273500000000006</v>
      </c>
      <c r="R61" s="1">
        <f>ABS(R12-R34)</f>
        <v>1.1632000000000003E-2</v>
      </c>
    </row>
    <row r="62" spans="1:18" x14ac:dyDescent="0.4">
      <c r="A62">
        <v>2016</v>
      </c>
      <c r="B62" s="1">
        <f>ABS(B13-B35)</f>
        <v>7.8094499999999997E-2</v>
      </c>
      <c r="C62" s="1">
        <f>ABS(C13-C35)</f>
        <v>0.11000989999999999</v>
      </c>
      <c r="D62" s="1">
        <f>ABS(D13-D35)</f>
        <v>8.4928500000000004E-2</v>
      </c>
      <c r="E62" s="1">
        <f>ABS(E13-E35)</f>
        <v>0.30464599999999997</v>
      </c>
      <c r="F62" s="1">
        <f>ABS(F13-F35)</f>
        <v>8.9255000000000029E-3</v>
      </c>
      <c r="G62" s="1">
        <f>ABS(G13-G35)</f>
        <v>9.4990000000000074E-3</v>
      </c>
      <c r="H62" s="1">
        <f>ABS(H13-H35)</f>
        <v>2.0313000000000025E-2</v>
      </c>
      <c r="I62" s="1">
        <f>ABS(I13-I35)</f>
        <v>0.10459099999999999</v>
      </c>
      <c r="J62" s="1">
        <f>ABS(J13-J35)</f>
        <v>0.14448100000000003</v>
      </c>
      <c r="K62" s="1">
        <f>ABS(K13-K35)</f>
        <v>0.1752725</v>
      </c>
      <c r="L62" s="1">
        <f>ABS(L13-L35)</f>
        <v>7.3428299999999988E-2</v>
      </c>
      <c r="M62" s="1">
        <f>ABS(M13-M35)</f>
        <v>2.7123899999999999E-2</v>
      </c>
      <c r="N62" s="1">
        <f>ABS(N13-N35)</f>
        <v>0.16461399999999998</v>
      </c>
      <c r="O62" s="1">
        <f>ABS(O13-O35)</f>
        <v>0.29144000000000003</v>
      </c>
      <c r="P62" s="1">
        <f>ABS(P13-P35)</f>
        <v>0.369699</v>
      </c>
      <c r="Q62" s="1">
        <f>ABS(Q13-Q35)</f>
        <v>0.33805899999999994</v>
      </c>
      <c r="R62" s="1">
        <f>ABS(R13-R35)</f>
        <v>2.0433000000000007E-2</v>
      </c>
    </row>
    <row r="63" spans="1:18" x14ac:dyDescent="0.4">
      <c r="A63">
        <v>2017</v>
      </c>
      <c r="B63" s="1">
        <f>ABS(B14-B36)</f>
        <v>0.11405900000000001</v>
      </c>
      <c r="C63" s="1">
        <f>ABS(C14-C36)</f>
        <v>7.6586799999999997E-2</v>
      </c>
      <c r="D63" s="1">
        <f>ABS(D14-D36)</f>
        <v>0.38478699999999999</v>
      </c>
      <c r="E63" s="1">
        <f>ABS(E14-E36)</f>
        <v>3.5133700000000004E-2</v>
      </c>
      <c r="F63" s="1">
        <f>ABS(F14-F36)</f>
        <v>4.6903299999999995E-2</v>
      </c>
      <c r="G63" s="1">
        <f>ABS(G14-G36)</f>
        <v>2.7774999999999994E-2</v>
      </c>
      <c r="H63" s="1">
        <f>ABS(H14-H36)</f>
        <v>2.8749999999999998E-2</v>
      </c>
      <c r="I63" s="1">
        <f>ABS(I14-I36)</f>
        <v>0.20536500000000002</v>
      </c>
      <c r="J63" s="1">
        <f>ABS(J14-J36)</f>
        <v>6.7964999999999998E-2</v>
      </c>
      <c r="K63" s="1">
        <f>ABS(K14-K36)</f>
        <v>0.200793</v>
      </c>
      <c r="L63" s="1">
        <f>ABS(L14-L36)</f>
        <v>1.8699999999999828E-3</v>
      </c>
      <c r="M63" s="1">
        <f>ABS(M14-M36)</f>
        <v>4.4052599999999997E-2</v>
      </c>
      <c r="N63" s="1">
        <f>ABS(N14-N36)</f>
        <v>0.26352100000000001</v>
      </c>
      <c r="O63" s="1">
        <f>ABS(O14-O36)</f>
        <v>0.36459249999999999</v>
      </c>
      <c r="P63" s="1">
        <f>ABS(P14-P36)</f>
        <v>0.44077449999999996</v>
      </c>
      <c r="Q63" s="1">
        <f>ABS(Q14-Q36)</f>
        <v>0.54945099999999991</v>
      </c>
      <c r="R63" s="1">
        <f>ABS(R14-R36)</f>
        <v>0.19281899999999996</v>
      </c>
    </row>
    <row r="64" spans="1:18" x14ac:dyDescent="0.4">
      <c r="A64">
        <v>2018</v>
      </c>
      <c r="B64" s="1">
        <f>ABS(B15-B37)</f>
        <v>6.2022099999999983E-2</v>
      </c>
      <c r="C64" s="1">
        <f>ABS(C15-C37)</f>
        <v>7.9784599999999997E-2</v>
      </c>
      <c r="D64" s="1">
        <f>ABS(D15-D37)</f>
        <v>6.1661099999999983E-2</v>
      </c>
      <c r="E64" s="1">
        <f>ABS(E15-E37)</f>
        <v>9.6690000000000109E-3</v>
      </c>
      <c r="F64" s="1">
        <f>ABS(F15-F37)</f>
        <v>9.6690000000000109E-3</v>
      </c>
      <c r="G64" s="1">
        <f>ABS(G15-G37)</f>
        <v>2.2932000000000008E-2</v>
      </c>
      <c r="H64" s="1">
        <f>ABS(H15-H37)</f>
        <v>8.3754999999999996E-2</v>
      </c>
      <c r="I64" s="1">
        <f>ABS(I15-I37)</f>
        <v>0.13394800000000007</v>
      </c>
      <c r="J64" s="1">
        <f>ABS(J15-J37)</f>
        <v>0.13113200000000003</v>
      </c>
      <c r="K64" s="1">
        <f>ABS(K15-K37)</f>
        <v>0.14562710000000001</v>
      </c>
      <c r="L64" s="1">
        <f>ABS(L15-L37)</f>
        <v>9.54758E-2</v>
      </c>
      <c r="M64" s="1">
        <f>ABS(M15-M37)</f>
        <v>6.6958100000000007E-2</v>
      </c>
      <c r="N64" s="1">
        <f>ABS(N15-N37)</f>
        <v>0.12269199999999997</v>
      </c>
      <c r="O64" s="1">
        <f>ABS(O15-O37)</f>
        <v>0.35182040000000003</v>
      </c>
      <c r="P64" s="1">
        <f>ABS(P15-P37)</f>
        <v>0.42455240000000005</v>
      </c>
      <c r="Q64" s="1">
        <f>ABS(Q15-Q37)</f>
        <v>0.24057899999999999</v>
      </c>
      <c r="R64" s="1">
        <f>ABS(R15-R37)</f>
        <v>8.6849999999999983E-3</v>
      </c>
    </row>
    <row r="65" spans="1:19" x14ac:dyDescent="0.4">
      <c r="A65">
        <v>2019</v>
      </c>
      <c r="B65" s="1">
        <f>ABS(B16-B38)</f>
        <v>6.8702399999999997E-2</v>
      </c>
      <c r="C65" s="1">
        <f>ABS(C16-C38)</f>
        <v>6.0172999999999977E-2</v>
      </c>
      <c r="D65" s="1">
        <f>ABS(D16-D38)</f>
        <v>6.9291400000000003E-2</v>
      </c>
      <c r="E65" s="1">
        <f>ABS(E16-E38)</f>
        <v>4.7075999999999923E-3</v>
      </c>
      <c r="F65" s="1">
        <f>ABS(F16-F38)</f>
        <v>4.7075999999999923E-3</v>
      </c>
      <c r="G65" s="1">
        <f>ABS(G16-G38)</f>
        <v>0.11875900000000003</v>
      </c>
      <c r="H65" s="1">
        <f>ABS(H16-H38)</f>
        <v>0.13014000000000001</v>
      </c>
      <c r="I65" s="1">
        <f>ABS(I16-I38)</f>
        <v>0.22353400000000001</v>
      </c>
      <c r="J65" s="1">
        <f>ABS(J16-J38)</f>
        <v>0.35619299999999998</v>
      </c>
      <c r="K65" s="1">
        <f>ABS(K16-K38)</f>
        <v>7.5513999999999998E-2</v>
      </c>
      <c r="L65" s="1">
        <f>ABS(L16-L38)</f>
        <v>7.8671599999999994E-2</v>
      </c>
      <c r="M65" s="1">
        <f>ABS(M16-M38)</f>
        <v>5.9869999999999993E-2</v>
      </c>
      <c r="N65" s="1">
        <f>ABS(N16-N38)</f>
        <v>0.30105399999999999</v>
      </c>
      <c r="O65" s="1">
        <f>ABS(O16-O38)</f>
        <v>0.35725910000000005</v>
      </c>
      <c r="P65" s="1">
        <f>ABS(P16-P38)</f>
        <v>0.393397</v>
      </c>
      <c r="Q65" s="1">
        <f>ABS(Q16-Q38)</f>
        <v>0.39210600000000001</v>
      </c>
      <c r="R65" s="1">
        <f>ABS(R16-R38)</f>
        <v>6.4701000000000009E-2</v>
      </c>
    </row>
    <row r="66" spans="1:19" x14ac:dyDescent="0.4">
      <c r="A66">
        <v>2020</v>
      </c>
      <c r="B66" s="1">
        <f>ABS(B17-B39)</f>
        <v>6.2249199999999991E-2</v>
      </c>
      <c r="C66" s="1">
        <f>ABS(C17-C39)</f>
        <v>5.8820999999999984E-2</v>
      </c>
      <c r="D66" s="1">
        <f>ABS(D17-D39)</f>
        <v>7.4867000000000017E-2</v>
      </c>
      <c r="E66" s="1">
        <f>ABS(E17-E39)</f>
        <v>1.0828699999999997E-2</v>
      </c>
      <c r="F66" s="1">
        <f>ABS(F17-F39)</f>
        <v>1.0828699999999997E-2</v>
      </c>
      <c r="G66" s="1">
        <f>ABS(G17-G39)</f>
        <v>3.0040000000000011E-2</v>
      </c>
      <c r="H66" s="1">
        <f>ABS(H17-H39)</f>
        <v>0.13191600000000003</v>
      </c>
      <c r="I66" s="1">
        <f>ABS(I17-I39)</f>
        <v>0.22749000000000008</v>
      </c>
      <c r="J66" s="1">
        <f>ABS(J17-J39)</f>
        <v>0.19502900000000001</v>
      </c>
      <c r="K66" s="1">
        <f>ABS(K17-K39)</f>
        <v>0.14558120000000002</v>
      </c>
      <c r="L66" s="1">
        <f>ABS(L17-L39)</f>
        <v>7.0219299999999998E-2</v>
      </c>
      <c r="M66" s="1">
        <f>ABS(M17-M39)</f>
        <v>2.8585999999999889E-3</v>
      </c>
      <c r="N66" s="1">
        <f>ABS(N17-N39)</f>
        <v>0.31553500000000001</v>
      </c>
      <c r="O66" s="1">
        <f>ABS(O17-O39)</f>
        <v>0.36347489999999999</v>
      </c>
      <c r="P66" s="1">
        <f>ABS(P17-P39)</f>
        <v>0.36347489999999999</v>
      </c>
      <c r="Q66" s="1">
        <f>ABS(Q17-Q39)</f>
        <v>0.44553599999999999</v>
      </c>
      <c r="R66" s="1">
        <f>ABS(R17-R39)</f>
        <v>1.2143999999999988E-2</v>
      </c>
    </row>
    <row r="67" spans="1:19" x14ac:dyDescent="0.4">
      <c r="A67">
        <v>2021</v>
      </c>
      <c r="B67" s="1">
        <f>ABS(B18-B40)</f>
        <v>5.7792299999999991E-2</v>
      </c>
      <c r="C67" s="1">
        <f>ABS(C18-C40)</f>
        <v>2.4725999999999998E-2</v>
      </c>
      <c r="D67" s="1">
        <f>ABS(D18-D40)</f>
        <v>0.123596</v>
      </c>
      <c r="E67" s="1">
        <f>ABS(E18-E40)</f>
        <v>0.16775329999999999</v>
      </c>
      <c r="F67" s="1">
        <f>ABS(F18-F40)</f>
        <v>1.24989E-2</v>
      </c>
      <c r="G67" s="1">
        <f>ABS(G18-G40)</f>
        <v>0.13076299999999999</v>
      </c>
      <c r="H67" s="1">
        <f>ABS(H18-H40)</f>
        <v>7.8069000000000027E-2</v>
      </c>
      <c r="I67" s="1">
        <f>ABS(I18-I40)</f>
        <v>0.34921500000000005</v>
      </c>
      <c r="J67" s="1">
        <f>ABS(J18-J40)</f>
        <v>0.35175500000000004</v>
      </c>
      <c r="K67" s="1">
        <f>ABS(K18-K40)</f>
        <v>0.12502930000000001</v>
      </c>
      <c r="L67" s="1">
        <f>ABS(L18-L40)</f>
        <v>5.7792299999999991E-2</v>
      </c>
      <c r="M67" s="1">
        <f>ABS(M18-M40)</f>
        <v>3.154000000000004E-3</v>
      </c>
      <c r="N67" s="1">
        <f>ABS(N18-N40)</f>
        <v>0.10224599999999998</v>
      </c>
      <c r="O67" s="1">
        <f>ABS(O18-O40)</f>
        <v>0.23772699999999999</v>
      </c>
      <c r="P67" s="1">
        <f>ABS(P18-P40)</f>
        <v>0.24896700000000002</v>
      </c>
      <c r="Q67" s="1">
        <f>ABS(Q18-Q40)</f>
        <v>0.60924199999999995</v>
      </c>
      <c r="R67" s="1">
        <f>ABS(R18-R40)</f>
        <v>6.4188000000000023E-2</v>
      </c>
    </row>
    <row r="68" spans="1:19" x14ac:dyDescent="0.4">
      <c r="A68">
        <v>2023</v>
      </c>
      <c r="B68" s="1">
        <f>ABS(B19-B42)</f>
        <v>4.039050000000001E-2</v>
      </c>
      <c r="C68" s="1">
        <f>ABS(C19-C42)</f>
        <v>9.1066299999999989E-2</v>
      </c>
      <c r="D68" s="1">
        <f>ABS(D19-D42)</f>
        <v>8.1216999999999984E-2</v>
      </c>
      <c r="E68" s="1">
        <f>ABS(E19-E42)</f>
        <v>0.11439149999999999</v>
      </c>
      <c r="F68" s="1">
        <f>ABS(F19-F42)</f>
        <v>3.2763499999999994E-2</v>
      </c>
      <c r="G68" s="1">
        <f>ABS(G19-G42)</f>
        <v>0.1100685</v>
      </c>
      <c r="H68" s="1">
        <f>ABS(H19-H42)</f>
        <v>0.37003600000000003</v>
      </c>
      <c r="I68" s="1">
        <f>ABS(I19-I42)</f>
        <v>0.17112500000000008</v>
      </c>
      <c r="J68" s="1">
        <f>ABS(J19-J42)</f>
        <v>0.38894629999999997</v>
      </c>
      <c r="K68" s="1">
        <f>ABS(K19-K42)</f>
        <v>0.12547950000000002</v>
      </c>
      <c r="L68" s="1">
        <f>ABS(L19-L42)</f>
        <v>4.039050000000001E-2</v>
      </c>
      <c r="M68" s="1">
        <f>ABS(M19-M42)</f>
        <v>1.9105999999999998E-2</v>
      </c>
      <c r="N68" s="1">
        <f>ABS(N19-N42)</f>
        <v>4.8517000000000032E-2</v>
      </c>
      <c r="O68" s="1">
        <f>ABS(O19-O42)</f>
        <v>0.19247400000000003</v>
      </c>
      <c r="P68" s="1">
        <f>ABS(P19-P42)</f>
        <v>0.261212</v>
      </c>
      <c r="Q68" s="1">
        <f>ABS(Q19-Q42)</f>
        <v>0.48810699999999996</v>
      </c>
      <c r="R68" s="1">
        <f>ABS(R19-R42)</f>
        <v>1.8499999999999628E-3</v>
      </c>
    </row>
    <row r="69" spans="1:19" x14ac:dyDescent="0.4">
      <c r="A69">
        <v>2024</v>
      </c>
      <c r="B69" s="1">
        <f>ABS(B20-B43)</f>
        <v>7.0533899999999997E-2</v>
      </c>
      <c r="C69" s="1">
        <f>ABS(C20-C43)</f>
        <v>3.1816000000000011E-2</v>
      </c>
      <c r="D69" s="1">
        <f>ABS(D20-D43)</f>
        <v>5.0141999999999964E-2</v>
      </c>
      <c r="E69" s="1">
        <f>ABS(E20-E43)</f>
        <v>0.14443590000000001</v>
      </c>
      <c r="F69" s="1">
        <f>ABS(F20-F43)</f>
        <v>1.6192000000000012E-3</v>
      </c>
      <c r="G69" s="1">
        <f>ABS(G20-G43)</f>
        <v>0.1155143</v>
      </c>
      <c r="H69" s="1">
        <f>ABS(H20-H43)</f>
        <v>3.4284000000000009E-2</v>
      </c>
      <c r="I69" s="1">
        <f>ABS(I20-I43)</f>
        <v>9.1556000000000082E-2</v>
      </c>
      <c r="J69" s="1">
        <f>ABS(J20-J43)</f>
        <v>0.37167799999999995</v>
      </c>
      <c r="K69" s="1">
        <f>ABS(K20-K43)</f>
        <v>0.14250889999999999</v>
      </c>
      <c r="L69" s="1">
        <f>ABS(L20-L43)</f>
        <v>5.2784110000000002E-2</v>
      </c>
      <c r="M69" s="1">
        <f>ABS(M20-M43)</f>
        <v>5.5355799999999983E-2</v>
      </c>
      <c r="N69" s="1">
        <f>ABS(N20-N43)</f>
        <v>0.17008899999999999</v>
      </c>
      <c r="O69" s="1">
        <f>ABS(O20-O43)</f>
        <v>0.28244259999999999</v>
      </c>
      <c r="P69" s="1">
        <f>ABS(P20-P43)</f>
        <v>0.33990860000000001</v>
      </c>
      <c r="Q69" s="1">
        <f>ABS(Q20-Q43)</f>
        <v>0.28745699999999996</v>
      </c>
      <c r="R69" s="1">
        <f>ABS(R20-R43)</f>
        <v>1.8819999999999976E-2</v>
      </c>
    </row>
    <row r="71" spans="1:19" x14ac:dyDescent="0.4">
      <c r="A71" t="s">
        <v>6</v>
      </c>
      <c r="B71" s="1">
        <f>AVERAGE(B52:B56)</f>
        <v>4.9819480000000006E-2</v>
      </c>
      <c r="C71" s="1">
        <f t="shared" ref="C71:R71" si="5">AVERAGE(C52:C56)</f>
        <v>5.2479779999999997E-2</v>
      </c>
      <c r="D71" s="1">
        <f t="shared" si="5"/>
        <v>0.22557192000000001</v>
      </c>
      <c r="E71" s="1">
        <f t="shared" si="5"/>
        <v>9.9135020000000004E-2</v>
      </c>
      <c r="F71" s="1">
        <f t="shared" si="5"/>
        <v>6.915526000000001E-2</v>
      </c>
      <c r="G71" s="1">
        <f t="shared" si="5"/>
        <v>7.1745160000000002E-2</v>
      </c>
      <c r="H71" s="1">
        <f t="shared" si="5"/>
        <v>6.7108440000000005E-2</v>
      </c>
      <c r="I71" s="1">
        <f t="shared" si="5"/>
        <v>9.0701800000000013E-2</v>
      </c>
      <c r="J71" s="1">
        <f t="shared" si="5"/>
        <v>4.1881199999999993E-2</v>
      </c>
      <c r="K71" s="1">
        <f t="shared" si="5"/>
        <v>5.2079460000000001E-2</v>
      </c>
      <c r="L71" s="1">
        <f t="shared" si="5"/>
        <v>7.4713879999999996E-2</v>
      </c>
      <c r="M71" s="1">
        <f t="shared" si="5"/>
        <v>5.4922220000000001E-2</v>
      </c>
      <c r="N71" s="1">
        <f t="shared" si="5"/>
        <v>0.1334806</v>
      </c>
      <c r="O71" s="1">
        <f t="shared" si="5"/>
        <v>7.0604739999999985E-2</v>
      </c>
      <c r="P71" s="1">
        <f t="shared" si="5"/>
        <v>6.6447539999999999E-2</v>
      </c>
      <c r="Q71" s="1">
        <f t="shared" si="5"/>
        <v>0.28492059999999997</v>
      </c>
      <c r="R71" s="1">
        <f t="shared" si="5"/>
        <v>0.53807480000000008</v>
      </c>
    </row>
    <row r="72" spans="1:19" x14ac:dyDescent="0.4">
      <c r="A72" t="s">
        <v>7</v>
      </c>
      <c r="B72" s="1">
        <f>AVERAGE(B65:B69)</f>
        <v>5.993366E-2</v>
      </c>
      <c r="C72" s="1">
        <f t="shared" ref="C72:R72" si="6">AVERAGE(C65:C69)</f>
        <v>5.3320459999999993E-2</v>
      </c>
      <c r="D72" s="1">
        <f t="shared" si="6"/>
        <v>7.9822679999999993E-2</v>
      </c>
      <c r="E72" s="1">
        <f t="shared" si="6"/>
        <v>8.8423399999999999E-2</v>
      </c>
      <c r="F72" s="1">
        <f t="shared" si="6"/>
        <v>1.2483579999999998E-2</v>
      </c>
      <c r="G72" s="1">
        <f t="shared" si="6"/>
        <v>0.10102896000000001</v>
      </c>
      <c r="H72" s="1">
        <f t="shared" si="6"/>
        <v>0.14888900000000002</v>
      </c>
      <c r="I72" s="1">
        <f t="shared" si="6"/>
        <v>0.21258400000000005</v>
      </c>
      <c r="J72" s="1">
        <f t="shared" si="6"/>
        <v>0.33272025999999999</v>
      </c>
      <c r="K72" s="1">
        <f t="shared" si="6"/>
        <v>0.12282258000000001</v>
      </c>
      <c r="L72" s="1">
        <f t="shared" si="6"/>
        <v>5.9971561999999999E-2</v>
      </c>
      <c r="M72" s="1">
        <f t="shared" si="6"/>
        <v>2.8068879999999997E-2</v>
      </c>
      <c r="N72" s="1">
        <f t="shared" si="6"/>
        <v>0.18748819999999999</v>
      </c>
      <c r="O72" s="1">
        <f t="shared" si="6"/>
        <v>0.28667552000000002</v>
      </c>
      <c r="P72" s="1">
        <f t="shared" si="6"/>
        <v>0.32139189999999995</v>
      </c>
      <c r="Q72" s="1">
        <f t="shared" si="6"/>
        <v>0.44448959999999993</v>
      </c>
      <c r="R72" s="1">
        <f t="shared" si="6"/>
        <v>3.234059999999999E-2</v>
      </c>
    </row>
    <row r="73" spans="1:19" x14ac:dyDescent="0.4">
      <c r="A73" t="s">
        <v>2</v>
      </c>
      <c r="B73" s="1">
        <f>AVERAGE(B52:B69)</f>
        <v>6.6447527777777779E-2</v>
      </c>
      <c r="C73" s="1">
        <f t="shared" ref="C73:R73" si="7">AVERAGE(C52:C69)</f>
        <v>6.802741666666666E-2</v>
      </c>
      <c r="D73" s="1">
        <f t="shared" si="7"/>
        <v>0.14586436666666669</v>
      </c>
      <c r="E73" s="1">
        <f t="shared" si="7"/>
        <v>9.1654122222222204E-2</v>
      </c>
      <c r="F73" s="1">
        <f t="shared" si="7"/>
        <v>4.4585086666666676E-2</v>
      </c>
      <c r="G73" s="1">
        <f t="shared" si="7"/>
        <v>5.9864922222222221E-2</v>
      </c>
      <c r="H73" s="1">
        <f t="shared" si="7"/>
        <v>0.11799762777777777</v>
      </c>
      <c r="I73" s="1">
        <f t="shared" si="7"/>
        <v>0.16224177777777779</v>
      </c>
      <c r="J73" s="1">
        <f t="shared" si="7"/>
        <v>0.16340057222222221</v>
      </c>
      <c r="K73" s="1">
        <f t="shared" si="7"/>
        <v>0.11098711111111111</v>
      </c>
      <c r="L73" s="1">
        <f t="shared" si="7"/>
        <v>7.7470961666666671E-2</v>
      </c>
      <c r="M73" s="1">
        <f t="shared" si="7"/>
        <v>4.3878599999999997E-2</v>
      </c>
      <c r="N73" s="1">
        <f t="shared" si="7"/>
        <v>0.1571238888888889</v>
      </c>
      <c r="O73" s="1">
        <f t="shared" si="7"/>
        <v>0.22124536666666672</v>
      </c>
      <c r="P73" s="1">
        <f t="shared" si="7"/>
        <v>0.24843802777777776</v>
      </c>
      <c r="Q73" s="2">
        <f t="shared" si="7"/>
        <v>0.39067516666666674</v>
      </c>
      <c r="R73" s="1">
        <f t="shared" si="7"/>
        <v>0.20339016666666673</v>
      </c>
    </row>
    <row r="74" spans="1:19" x14ac:dyDescent="0.4">
      <c r="A74" t="s">
        <v>8</v>
      </c>
      <c r="B74" s="3">
        <f>(B71-B72)/AVERAGE(B52:B69)</f>
        <v>-0.152213036936831</v>
      </c>
      <c r="C74" s="3">
        <f t="shared" ref="C74:R74" si="8">(C71-C72)/AVERAGE(C52:C69)</f>
        <v>-1.2357958617175133E-2</v>
      </c>
      <c r="D74" s="3">
        <f t="shared" si="8"/>
        <v>0.99921072795709054</v>
      </c>
      <c r="E74" s="3">
        <f t="shared" si="8"/>
        <v>0.11687002985014563</v>
      </c>
      <c r="F74" s="3">
        <f t="shared" si="8"/>
        <v>1.2710904976746336</v>
      </c>
      <c r="G74" s="3">
        <f t="shared" si="8"/>
        <v>-0.48916458775803251</v>
      </c>
      <c r="H74" s="3">
        <f t="shared" si="8"/>
        <v>-0.69306952639772956</v>
      </c>
      <c r="I74" s="3">
        <f t="shared" si="8"/>
        <v>-0.75123806993129616</v>
      </c>
      <c r="J74" s="3">
        <f t="shared" si="8"/>
        <v>-1.7799145746225629</v>
      </c>
      <c r="K74" s="3">
        <f t="shared" si="8"/>
        <v>-0.63739941775020947</v>
      </c>
      <c r="L74" s="3">
        <f t="shared" si="8"/>
        <v>0.19029475926001257</v>
      </c>
      <c r="M74" s="3">
        <f t="shared" si="8"/>
        <v>0.61199172261649204</v>
      </c>
      <c r="N74" s="3">
        <f t="shared" si="8"/>
        <v>-0.34372621745756171</v>
      </c>
      <c r="O74" s="3">
        <f t="shared" si="8"/>
        <v>-0.97661154787271609</v>
      </c>
      <c r="P74" s="3">
        <f t="shared" si="8"/>
        <v>-1.0261889545671405</v>
      </c>
      <c r="Q74" s="3">
        <f t="shared" si="8"/>
        <v>-0.40844418487481698</v>
      </c>
      <c r="R74" s="3">
        <f t="shared" si="8"/>
        <v>2.48652237366441</v>
      </c>
      <c r="S74" s="11">
        <f>AVERAGE(B74:R74)</f>
        <v>-9.3785174456663969E-2</v>
      </c>
    </row>
    <row r="75" spans="1:19" x14ac:dyDescent="0.4">
      <c r="B75" s="1">
        <f>B74/B47</f>
        <v>-1.4654208574439294</v>
      </c>
      <c r="C75" s="1">
        <f>C74/C47</f>
        <v>-7.9470380843696328E-2</v>
      </c>
      <c r="D75" s="1">
        <f>D74/D47</f>
        <v>4.2221695789302895</v>
      </c>
      <c r="E75" s="1">
        <f>E74/E47</f>
        <v>1.0741055803773263</v>
      </c>
      <c r="F75" s="1">
        <f>F74/F47</f>
        <v>17.993890735144792</v>
      </c>
      <c r="G75" s="1">
        <f>G74/G47</f>
        <v>-3.0709278534414781</v>
      </c>
      <c r="H75" s="1">
        <f>H74/H47</f>
        <v>-3.4974433319735665</v>
      </c>
      <c r="I75" s="1">
        <f>I74/I47</f>
        <v>-0.95236496868213572</v>
      </c>
      <c r="J75" s="1">
        <f>J74/J47</f>
        <v>-4.8852746849182989</v>
      </c>
      <c r="K75" s="1">
        <f>K74/K47</f>
        <v>-4.5478047686634255</v>
      </c>
      <c r="L75" s="1">
        <f>L74/L47</f>
        <v>1.7881521287588282</v>
      </c>
      <c r="M75" s="1">
        <f>M74/M47</f>
        <v>6.9204815465312537</v>
      </c>
      <c r="N75" s="1">
        <f>N74/N47</f>
        <v>-0.97064941064869792</v>
      </c>
      <c r="O75" s="1">
        <f>O74/O47</f>
        <v>-4.6678719411427778</v>
      </c>
      <c r="P75" s="1">
        <f>P74/P47</f>
        <v>-4.4962248977321861</v>
      </c>
      <c r="Q75" s="1">
        <f>Q74/Q47</f>
        <v>-0.66109159784519256</v>
      </c>
      <c r="R75" s="1">
        <f>R74/R47</f>
        <v>7.3416190837991895</v>
      </c>
    </row>
    <row r="77" spans="1:19" x14ac:dyDescent="0.4">
      <c r="A77" t="s">
        <v>9</v>
      </c>
      <c r="B77" s="1">
        <f>CORREL(B3:B18,B25:B40)</f>
        <v>-0.11534220652238668</v>
      </c>
      <c r="C77" s="1">
        <f t="shared" ref="C77:R77" si="9">CORREL(C3:C18,C25:C40)</f>
        <v>0.40863864411378303</v>
      </c>
      <c r="D77" s="1">
        <f t="shared" si="9"/>
        <v>0.23329202063754378</v>
      </c>
      <c r="E77" s="1">
        <f t="shared" si="9"/>
        <v>-0.13815334067514054</v>
      </c>
      <c r="F77" s="1">
        <f t="shared" si="9"/>
        <v>-0.53868843109918041</v>
      </c>
      <c r="G77" s="1">
        <f t="shared" si="9"/>
        <v>-0.11795047845521792</v>
      </c>
      <c r="H77" s="1">
        <f t="shared" si="9"/>
        <v>-0.22160640448899391</v>
      </c>
      <c r="I77" s="1">
        <f t="shared" si="9"/>
        <v>-0.313064019799704</v>
      </c>
      <c r="J77" s="1">
        <f t="shared" si="9"/>
        <v>-0.1086133464639161</v>
      </c>
      <c r="K77" s="1">
        <f t="shared" si="9"/>
        <v>-0.52108643909119479</v>
      </c>
      <c r="L77" s="1">
        <f t="shared" si="9"/>
        <v>2.3648682884273034E-2</v>
      </c>
      <c r="M77" s="1">
        <f t="shared" si="9"/>
        <v>1.2314571173503777E-2</v>
      </c>
      <c r="N77" s="1">
        <f t="shared" si="9"/>
        <v>-0.15493281564108863</v>
      </c>
      <c r="O77" s="1">
        <f t="shared" si="9"/>
        <v>-0.41347207445893702</v>
      </c>
      <c r="P77" s="1">
        <f t="shared" si="9"/>
        <v>-0.28879304266275163</v>
      </c>
      <c r="Q77" s="1">
        <f t="shared" si="9"/>
        <v>0.10434650459827587</v>
      </c>
      <c r="R77" s="1">
        <f t="shared" si="9"/>
        <v>-0.33668393286906134</v>
      </c>
    </row>
    <row r="78" spans="1:19" x14ac:dyDescent="0.4">
      <c r="B78" s="1">
        <f>CORREL(B19:B20,B42:B43)</f>
        <v>1</v>
      </c>
      <c r="C78" s="1">
        <f t="shared" ref="C78:R78" si="10">CORREL(C19:C20,C42:C43)</f>
        <v>-1</v>
      </c>
      <c r="D78" s="1">
        <f t="shared" si="10"/>
        <v>1</v>
      </c>
      <c r="E78" s="1">
        <f t="shared" si="10"/>
        <v>1</v>
      </c>
      <c r="F78" s="1">
        <f t="shared" si="10"/>
        <v>1.0000000000000002</v>
      </c>
      <c r="G78" s="1">
        <f t="shared" si="10"/>
        <v>1</v>
      </c>
      <c r="H78" s="1">
        <f t="shared" si="10"/>
        <v>-1</v>
      </c>
      <c r="I78" s="1">
        <f t="shared" si="10"/>
        <v>1</v>
      </c>
      <c r="J78" s="1">
        <f t="shared" si="10"/>
        <v>1</v>
      </c>
      <c r="K78" s="1">
        <f t="shared" si="10"/>
        <v>1</v>
      </c>
      <c r="L78" s="1">
        <f t="shared" si="10"/>
        <v>1</v>
      </c>
      <c r="M78" s="1">
        <f t="shared" si="10"/>
        <v>-1</v>
      </c>
      <c r="N78" s="1">
        <f t="shared" si="10"/>
        <v>-1</v>
      </c>
      <c r="O78" s="1">
        <f t="shared" si="10"/>
        <v>-1</v>
      </c>
      <c r="P78" s="1">
        <f t="shared" si="10"/>
        <v>-1.0000000000000002</v>
      </c>
      <c r="Q78" s="1">
        <f t="shared" si="10"/>
        <v>-1</v>
      </c>
      <c r="R78" s="1">
        <f t="shared" si="10"/>
        <v>1.0000000000000002</v>
      </c>
    </row>
    <row r="79" spans="1:19" x14ac:dyDescent="0.4">
      <c r="B79" s="1">
        <f>(B77*16+B78*2)/18</f>
        <v>8.5847053134340632E-3</v>
      </c>
      <c r="C79" s="1">
        <f t="shared" ref="C79:R79" si="11">(C77*16+C78*2)/18</f>
        <v>0.2521232392122516</v>
      </c>
      <c r="D79" s="1">
        <f t="shared" si="11"/>
        <v>0.31848179612226113</v>
      </c>
      <c r="E79" s="1">
        <f t="shared" si="11"/>
        <v>-1.1691858377902702E-2</v>
      </c>
      <c r="F79" s="1">
        <f t="shared" si="11"/>
        <v>-0.36772304986593812</v>
      </c>
      <c r="G79" s="1">
        <f t="shared" si="11"/>
        <v>6.26624137313963E-3</v>
      </c>
      <c r="H79" s="1">
        <f t="shared" si="11"/>
        <v>-0.30809458176799459</v>
      </c>
      <c r="I79" s="1">
        <f t="shared" si="11"/>
        <v>-0.16716801759973687</v>
      </c>
      <c r="J79" s="1">
        <f t="shared" si="11"/>
        <v>1.45659142542968E-2</v>
      </c>
      <c r="K79" s="1">
        <f t="shared" si="11"/>
        <v>-0.35207683474772872</v>
      </c>
      <c r="L79" s="1">
        <f t="shared" si="11"/>
        <v>0.13213216256379823</v>
      </c>
      <c r="M79" s="1">
        <f t="shared" si="11"/>
        <v>-0.10016482562355219</v>
      </c>
      <c r="N79" s="1">
        <f t="shared" si="11"/>
        <v>-0.24882916945874545</v>
      </c>
      <c r="O79" s="1">
        <f t="shared" si="11"/>
        <v>-0.47864184396349962</v>
      </c>
      <c r="P79" s="1">
        <f t="shared" si="11"/>
        <v>-0.36781603792244588</v>
      </c>
      <c r="Q79" s="1">
        <f t="shared" si="11"/>
        <v>-1.8358662579310341E-2</v>
      </c>
      <c r="R79" s="1">
        <f t="shared" si="11"/>
        <v>-0.18816349588361006</v>
      </c>
      <c r="S79" s="2">
        <f>AVERAGE(B79:R79)</f>
        <v>-0.11038672464419312</v>
      </c>
    </row>
  </sheetData>
  <conditionalFormatting sqref="B52:R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R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R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FD8E-6711-4E1A-BC11-7C46A397281F}">
  <dimension ref="A1:P79"/>
  <sheetViews>
    <sheetView topLeftCell="A46" zoomScale="130" zoomScaleNormal="130" workbookViewId="0">
      <selection activeCell="J74" sqref="J74"/>
    </sheetView>
  </sheetViews>
  <sheetFormatPr defaultRowHeight="14.6" x14ac:dyDescent="0.4"/>
  <sheetData>
    <row r="1" spans="1:15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3" spans="1:15" x14ac:dyDescent="0.4">
      <c r="A3">
        <v>2006</v>
      </c>
      <c r="B3" s="1">
        <v>0.73807</v>
      </c>
      <c r="C3" s="1">
        <v>0.94800499999999999</v>
      </c>
      <c r="D3" s="1">
        <v>0.43384299999999998</v>
      </c>
      <c r="E3" s="1">
        <v>0.62776600000000005</v>
      </c>
      <c r="F3" s="1">
        <v>0.25949100000000003</v>
      </c>
      <c r="G3" s="1">
        <v>0.143849</v>
      </c>
      <c r="H3" s="1">
        <v>0.43384299999999998</v>
      </c>
      <c r="I3" s="1">
        <v>9.7591899999999995E-2</v>
      </c>
      <c r="J3" s="1">
        <v>0.223908</v>
      </c>
      <c r="K3" s="1">
        <v>1.7532099999999998E-2</v>
      </c>
      <c r="L3" s="1">
        <v>0.66156899999999996</v>
      </c>
      <c r="M3" s="1">
        <v>0.67402200000000001</v>
      </c>
      <c r="N3" s="1">
        <v>0.18654699999999999</v>
      </c>
      <c r="O3" s="1">
        <v>1.7532099999999998E-2</v>
      </c>
    </row>
    <row r="4" spans="1:15" x14ac:dyDescent="0.4">
      <c r="A4">
        <v>2007</v>
      </c>
      <c r="B4" s="1">
        <v>0.81658200000000003</v>
      </c>
      <c r="C4" s="1">
        <v>0.86133199999999999</v>
      </c>
      <c r="D4" s="1">
        <v>0.34291899999999997</v>
      </c>
      <c r="E4" s="1">
        <v>0.51181900000000002</v>
      </c>
      <c r="F4" s="1">
        <v>0.27882400000000002</v>
      </c>
      <c r="G4" s="1">
        <v>0.26483699999999999</v>
      </c>
      <c r="H4" s="1">
        <v>0.34291899999999997</v>
      </c>
      <c r="I4" s="1">
        <v>0.166575</v>
      </c>
      <c r="J4" s="1">
        <v>7.5797600000000007E-2</v>
      </c>
      <c r="K4" s="1">
        <v>2.75024E-2</v>
      </c>
      <c r="L4" s="1">
        <v>0.71959200000000001</v>
      </c>
      <c r="M4" s="1">
        <v>0.791879</v>
      </c>
      <c r="N4" s="1">
        <v>0.235488</v>
      </c>
      <c r="O4" s="1">
        <v>2.75024E-2</v>
      </c>
    </row>
    <row r="5" spans="1:15" x14ac:dyDescent="0.4">
      <c r="A5">
        <v>2008</v>
      </c>
      <c r="B5" s="1">
        <v>0.75728099999999998</v>
      </c>
      <c r="C5" s="1">
        <v>0.87976799999999999</v>
      </c>
      <c r="D5" s="1">
        <v>0.36825000000000002</v>
      </c>
      <c r="E5" s="1">
        <v>0.51910999999999996</v>
      </c>
      <c r="F5" s="1">
        <v>0.257019</v>
      </c>
      <c r="G5" s="1">
        <v>0.21062700000000001</v>
      </c>
      <c r="H5" s="1">
        <v>0.36825000000000002</v>
      </c>
      <c r="I5" s="1">
        <v>0.13128999999999999</v>
      </c>
      <c r="J5" s="1">
        <v>7.7514200000000005E-2</v>
      </c>
      <c r="K5" s="1">
        <v>2.9709900000000001E-2</v>
      </c>
      <c r="L5" s="1">
        <v>0.67664999999999997</v>
      </c>
      <c r="M5" s="1">
        <v>0.84062400000000004</v>
      </c>
      <c r="N5" s="1">
        <v>0.31776599999999999</v>
      </c>
      <c r="O5" s="1">
        <v>2.9709900000000001E-2</v>
      </c>
    </row>
    <row r="6" spans="1:15" x14ac:dyDescent="0.4">
      <c r="A6">
        <v>2009</v>
      </c>
      <c r="B6" s="1">
        <v>0.80828100000000003</v>
      </c>
      <c r="C6" s="1">
        <v>0.928068</v>
      </c>
      <c r="D6" s="1">
        <v>0.37017099999999997</v>
      </c>
      <c r="E6" s="1">
        <v>0.55602600000000002</v>
      </c>
      <c r="F6" s="1">
        <v>0.245782</v>
      </c>
      <c r="G6" s="1">
        <v>0.205567</v>
      </c>
      <c r="H6" s="1">
        <v>0.34342800000000001</v>
      </c>
      <c r="I6" s="1">
        <v>0.14138400000000001</v>
      </c>
      <c r="J6" s="1">
        <v>0.14579900000000001</v>
      </c>
      <c r="K6" s="1">
        <v>8.3320000000000005E-2</v>
      </c>
      <c r="L6" s="1">
        <v>0.71125799999999995</v>
      </c>
      <c r="M6" s="1">
        <v>0.731101</v>
      </c>
      <c r="N6" s="1">
        <v>0.11006299999999999</v>
      </c>
      <c r="O6" s="1">
        <v>8.3320000000000005E-2</v>
      </c>
    </row>
    <row r="7" spans="1:15" x14ac:dyDescent="0.4">
      <c r="A7">
        <v>2010</v>
      </c>
      <c r="B7" s="1">
        <v>0.84895100000000001</v>
      </c>
      <c r="C7" s="1">
        <v>0.91214799999999996</v>
      </c>
      <c r="D7" s="1">
        <v>0.33949200000000002</v>
      </c>
      <c r="E7" s="1">
        <v>0.543207</v>
      </c>
      <c r="F7" s="1">
        <v>0.243891</v>
      </c>
      <c r="G7" s="1">
        <v>0.23200399999999999</v>
      </c>
      <c r="H7" s="1">
        <v>0.33949200000000002</v>
      </c>
      <c r="I7" s="1">
        <v>0.13720099999999999</v>
      </c>
      <c r="J7" s="1">
        <v>0.15104100000000001</v>
      </c>
      <c r="K7" s="1">
        <v>8.5093299999999997E-2</v>
      </c>
      <c r="L7" s="1">
        <v>0.70331399999999999</v>
      </c>
      <c r="M7" s="1">
        <v>0.730881</v>
      </c>
      <c r="N7" s="1">
        <v>0.111761</v>
      </c>
      <c r="O7" s="1">
        <v>8.5093299999999997E-2</v>
      </c>
    </row>
    <row r="8" spans="1:15" x14ac:dyDescent="0.4">
      <c r="A8">
        <v>2011</v>
      </c>
      <c r="B8" s="1">
        <v>0.84885900000000003</v>
      </c>
      <c r="C8" s="1">
        <v>0.82623199999999997</v>
      </c>
      <c r="D8" s="1">
        <v>0.47635300000000003</v>
      </c>
      <c r="E8" s="1">
        <v>0.4919</v>
      </c>
      <c r="F8" s="1">
        <v>0.15672900000000001</v>
      </c>
      <c r="G8" s="1">
        <v>0.19555800000000001</v>
      </c>
      <c r="H8" s="1">
        <v>0.38374900000000001</v>
      </c>
      <c r="I8" s="1">
        <v>0.185669</v>
      </c>
      <c r="J8" s="1">
        <v>0.14465</v>
      </c>
      <c r="K8" s="1">
        <v>6.85394E-2</v>
      </c>
      <c r="L8" s="1">
        <v>0.73273100000000002</v>
      </c>
      <c r="M8" s="1">
        <v>0.76946999999999999</v>
      </c>
      <c r="N8" s="1">
        <v>0.114589</v>
      </c>
      <c r="O8" s="1">
        <v>6.85394E-2</v>
      </c>
    </row>
    <row r="9" spans="1:15" x14ac:dyDescent="0.4">
      <c r="A9">
        <v>2012</v>
      </c>
      <c r="B9" s="1">
        <v>0.879969</v>
      </c>
      <c r="C9" s="1">
        <v>0.77881500000000004</v>
      </c>
      <c r="D9" s="1">
        <v>0.58010099999999998</v>
      </c>
      <c r="E9" s="1">
        <v>0.46341399999999999</v>
      </c>
      <c r="F9" s="1">
        <v>0.135489</v>
      </c>
      <c r="G9" s="1">
        <v>0.25628899999999999</v>
      </c>
      <c r="H9" s="1">
        <v>0.48466500000000001</v>
      </c>
      <c r="I9" s="1">
        <v>0.13685700000000001</v>
      </c>
      <c r="J9" s="1">
        <v>0.17022499999999999</v>
      </c>
      <c r="K9" s="1">
        <v>5.8826900000000001E-2</v>
      </c>
      <c r="L9" s="1">
        <v>0.635822</v>
      </c>
      <c r="M9" s="1">
        <v>0.75807899999999995</v>
      </c>
      <c r="N9" s="1">
        <v>6.6190600000000002E-2</v>
      </c>
      <c r="O9" s="1">
        <v>5.8826900000000001E-2</v>
      </c>
    </row>
    <row r="10" spans="1:15" x14ac:dyDescent="0.4">
      <c r="A10">
        <v>2013</v>
      </c>
      <c r="B10" s="1">
        <v>0.87744100000000003</v>
      </c>
      <c r="C10" s="1">
        <v>0.77349699999999999</v>
      </c>
      <c r="D10" s="1">
        <v>0.590001</v>
      </c>
      <c r="E10" s="1">
        <v>0.45911200000000002</v>
      </c>
      <c r="F10" s="1">
        <v>0.13276499999999999</v>
      </c>
      <c r="G10" s="1">
        <v>0.24684900000000001</v>
      </c>
      <c r="H10" s="1">
        <v>0.488759</v>
      </c>
      <c r="I10" s="1">
        <v>0.14718400000000001</v>
      </c>
      <c r="J10" s="1">
        <v>0.168127</v>
      </c>
      <c r="K10" s="1">
        <v>5.82658E-2</v>
      </c>
      <c r="L10" s="1">
        <v>0.63329400000000002</v>
      </c>
      <c r="M10" s="1">
        <v>0.76307100000000005</v>
      </c>
      <c r="N10" s="1">
        <v>6.6936700000000002E-2</v>
      </c>
      <c r="O10" s="1">
        <v>5.82658E-2</v>
      </c>
    </row>
    <row r="11" spans="1:15" x14ac:dyDescent="0.4">
      <c r="A11">
        <v>2014</v>
      </c>
      <c r="B11" s="1">
        <v>0.93554999999999999</v>
      </c>
      <c r="C11" s="1">
        <v>0.77024099999999995</v>
      </c>
      <c r="D11" s="1">
        <v>0.45743699999999998</v>
      </c>
      <c r="E11" s="1">
        <v>0.53142100000000003</v>
      </c>
      <c r="F11" s="1">
        <v>0.13139899999999999</v>
      </c>
      <c r="G11" s="1">
        <v>0.24082100000000001</v>
      </c>
      <c r="H11" s="1">
        <v>0.39819100000000002</v>
      </c>
      <c r="I11" s="1">
        <v>0.13524700000000001</v>
      </c>
      <c r="J11" s="1">
        <v>0.15664400000000001</v>
      </c>
      <c r="K11" s="1">
        <v>3.3881799999999997E-2</v>
      </c>
      <c r="L11" s="1">
        <v>0.64554800000000001</v>
      </c>
      <c r="M11" s="1">
        <v>0.77480899999999997</v>
      </c>
      <c r="N11" s="1">
        <v>0.15925</v>
      </c>
      <c r="O11" s="1">
        <v>9.31284E-2</v>
      </c>
    </row>
    <row r="12" spans="1:15" x14ac:dyDescent="0.4">
      <c r="A12">
        <v>2015</v>
      </c>
      <c r="B12" s="1">
        <v>0.90789900000000001</v>
      </c>
      <c r="C12" s="1">
        <v>0.78734300000000002</v>
      </c>
      <c r="D12" s="1">
        <v>0.458872</v>
      </c>
      <c r="E12" s="1">
        <v>0.66395199999999999</v>
      </c>
      <c r="F12" s="1">
        <v>9.4943799999999995E-2</v>
      </c>
      <c r="G12" s="1">
        <v>0.28132699999999999</v>
      </c>
      <c r="H12" s="1">
        <v>0.390376</v>
      </c>
      <c r="I12" s="1">
        <v>0.15851100000000001</v>
      </c>
      <c r="J12" s="1">
        <v>0.22953499999999999</v>
      </c>
      <c r="K12" s="1">
        <v>2.4347899999999999E-2</v>
      </c>
      <c r="L12" s="1">
        <v>0.49888900000000003</v>
      </c>
      <c r="M12" s="1">
        <v>0.77974100000000002</v>
      </c>
      <c r="N12" s="1">
        <v>9.2843499999999995E-2</v>
      </c>
      <c r="O12" s="1">
        <v>9.4988699999999995E-2</v>
      </c>
    </row>
    <row r="13" spans="1:15" x14ac:dyDescent="0.4">
      <c r="A13">
        <v>2016</v>
      </c>
      <c r="B13" s="1">
        <v>0.91252</v>
      </c>
      <c r="C13" s="1">
        <v>0.79563700000000004</v>
      </c>
      <c r="D13" s="1">
        <v>0.44042799999999999</v>
      </c>
      <c r="E13" s="1">
        <v>0.62084099999999998</v>
      </c>
      <c r="F13" s="1">
        <v>9.5250199999999993E-2</v>
      </c>
      <c r="G13" s="1">
        <v>0.268183</v>
      </c>
      <c r="H13" s="1">
        <v>0.37452000000000002</v>
      </c>
      <c r="I13" s="1">
        <v>0.15667600000000001</v>
      </c>
      <c r="J13" s="1">
        <v>0.22408900000000001</v>
      </c>
      <c r="K13" s="1">
        <v>3.5867499999999997E-2</v>
      </c>
      <c r="L13" s="1">
        <v>0.53473899999999996</v>
      </c>
      <c r="M13" s="1">
        <v>0.79977699999999996</v>
      </c>
      <c r="N13" s="1">
        <v>0.10177600000000001</v>
      </c>
      <c r="O13" s="1">
        <v>0.103266</v>
      </c>
    </row>
    <row r="14" spans="1:15" x14ac:dyDescent="0.4">
      <c r="A14">
        <v>2017</v>
      </c>
      <c r="B14" s="1">
        <v>0.88762099999999999</v>
      </c>
      <c r="C14" s="1">
        <v>0.82660500000000003</v>
      </c>
      <c r="D14" s="1">
        <v>0.43981799999999999</v>
      </c>
      <c r="E14" s="1">
        <v>0.67034000000000005</v>
      </c>
      <c r="F14" s="1">
        <v>9.6401299999999995E-2</v>
      </c>
      <c r="G14" s="1">
        <v>0.26044200000000001</v>
      </c>
      <c r="H14" s="1">
        <v>0.37891999999999998</v>
      </c>
      <c r="I14" s="1">
        <v>0.16425600000000001</v>
      </c>
      <c r="J14" s="1">
        <v>0.21973899999999999</v>
      </c>
      <c r="K14" s="1">
        <v>3.9216000000000001E-2</v>
      </c>
      <c r="L14" s="1">
        <v>0.50411099999999998</v>
      </c>
      <c r="M14" s="1">
        <v>0.77695899999999996</v>
      </c>
      <c r="N14" s="1">
        <v>0.100115</v>
      </c>
      <c r="O14" s="1">
        <v>9.9026100000000006E-2</v>
      </c>
    </row>
    <row r="15" spans="1:15" x14ac:dyDescent="0.4">
      <c r="A15">
        <v>2018</v>
      </c>
      <c r="B15" s="1">
        <v>0.89682099999999998</v>
      </c>
      <c r="C15" s="1">
        <v>0.81003800000000004</v>
      </c>
      <c r="D15" s="1">
        <v>0.46482000000000001</v>
      </c>
      <c r="E15" s="1">
        <v>0.66352199999999995</v>
      </c>
      <c r="F15" s="1">
        <v>9.1245599999999996E-2</v>
      </c>
      <c r="G15" s="1">
        <v>0.26281599999999999</v>
      </c>
      <c r="H15" s="1">
        <v>0.39962999999999999</v>
      </c>
      <c r="I15" s="1">
        <v>0.160991</v>
      </c>
      <c r="J15" s="1">
        <v>0.228907</v>
      </c>
      <c r="K15" s="1">
        <v>3.3850900000000003E-2</v>
      </c>
      <c r="L15" s="1">
        <v>0.478547</v>
      </c>
      <c r="M15" s="1">
        <v>0.77986</v>
      </c>
      <c r="N15" s="1">
        <v>9.9040600000000006E-2</v>
      </c>
      <c r="O15" s="1">
        <v>9.3478699999999998E-2</v>
      </c>
    </row>
    <row r="16" spans="1:15" x14ac:dyDescent="0.4">
      <c r="A16">
        <v>2019</v>
      </c>
      <c r="B16" s="1">
        <v>0.89964</v>
      </c>
      <c r="C16" s="1">
        <v>0.81495799999999996</v>
      </c>
      <c r="D16" s="1">
        <v>0.468943</v>
      </c>
      <c r="E16" s="1">
        <v>0.64936799999999995</v>
      </c>
      <c r="F16" s="1">
        <v>9.3543699999999994E-2</v>
      </c>
      <c r="G16" s="1">
        <v>0.268428</v>
      </c>
      <c r="H16" s="1">
        <v>0.40012999999999999</v>
      </c>
      <c r="I16" s="1">
        <v>0.146124</v>
      </c>
      <c r="J16" s="1">
        <v>0.22947500000000001</v>
      </c>
      <c r="K16" s="1">
        <v>3.4825099999999998E-2</v>
      </c>
      <c r="L16" s="1">
        <v>0.482431</v>
      </c>
      <c r="M16" s="1">
        <v>0.778169</v>
      </c>
      <c r="N16" s="1">
        <v>0.10363799999999999</v>
      </c>
      <c r="O16" s="1">
        <v>9.3895599999999996E-2</v>
      </c>
    </row>
    <row r="17" spans="1:15" x14ac:dyDescent="0.4">
      <c r="A17">
        <v>2020</v>
      </c>
      <c r="B17" s="1">
        <v>0.88682000000000005</v>
      </c>
      <c r="C17" s="1">
        <v>0.85785400000000001</v>
      </c>
      <c r="D17" s="1">
        <v>0.47238599999999997</v>
      </c>
      <c r="E17" s="1">
        <v>0.62861800000000001</v>
      </c>
      <c r="F17" s="1">
        <v>9.4751199999999994E-2</v>
      </c>
      <c r="G17" s="1">
        <v>0.263042</v>
      </c>
      <c r="H17" s="1">
        <v>0.400308</v>
      </c>
      <c r="I17" s="1">
        <v>0.14294799999999999</v>
      </c>
      <c r="J17" s="1">
        <v>0.227746</v>
      </c>
      <c r="K17" s="1">
        <v>3.8475799999999998E-2</v>
      </c>
      <c r="L17" s="1">
        <v>0.47401100000000002</v>
      </c>
      <c r="M17" s="1">
        <v>0.76789099999999999</v>
      </c>
      <c r="N17" s="1">
        <v>0.110554</v>
      </c>
      <c r="O17" s="1">
        <v>9.8164799999999997E-2</v>
      </c>
    </row>
    <row r="18" spans="1:15" x14ac:dyDescent="0.4">
      <c r="A18">
        <v>2021</v>
      </c>
      <c r="B18" s="1">
        <v>0.91372399999999998</v>
      </c>
      <c r="C18" s="1">
        <v>0.87391700000000005</v>
      </c>
      <c r="D18" s="1">
        <v>0.57004699999999997</v>
      </c>
      <c r="E18" s="1">
        <v>0.54664400000000002</v>
      </c>
      <c r="F18" s="1">
        <v>8.8473399999999994E-2</v>
      </c>
      <c r="G18" s="1">
        <v>0.136323</v>
      </c>
      <c r="H18" s="1">
        <v>0.47245599999999999</v>
      </c>
      <c r="I18" s="1">
        <v>5.7266600000000001E-2</v>
      </c>
      <c r="J18" s="1">
        <v>0.15089900000000001</v>
      </c>
      <c r="K18" s="1">
        <v>8.4236000000000005E-2</v>
      </c>
      <c r="L18" s="1">
        <v>0.47110200000000002</v>
      </c>
      <c r="M18" s="1">
        <v>0.68795200000000001</v>
      </c>
      <c r="N18" s="1">
        <v>0.158248</v>
      </c>
      <c r="O18" s="1">
        <v>0.25228099999999998</v>
      </c>
    </row>
    <row r="19" spans="1:15" x14ac:dyDescent="0.4">
      <c r="A19">
        <v>2023</v>
      </c>
      <c r="B19" s="1">
        <v>0.83760000000000001</v>
      </c>
      <c r="C19" s="1">
        <v>1</v>
      </c>
      <c r="D19" s="1">
        <v>0.49129</v>
      </c>
      <c r="E19" s="1">
        <v>0.58752000000000004</v>
      </c>
      <c r="F19" s="1">
        <v>0.23563500000000001</v>
      </c>
      <c r="G19" s="1">
        <v>0.23680300000000001</v>
      </c>
      <c r="H19" s="1">
        <v>0.29256500000000002</v>
      </c>
      <c r="I19" s="1">
        <v>5.5496499999999997E-2</v>
      </c>
      <c r="J19" s="1">
        <v>7.6739199999999994E-2</v>
      </c>
      <c r="K19" s="1">
        <v>0.243813</v>
      </c>
      <c r="L19" s="1">
        <v>0.56638299999999997</v>
      </c>
      <c r="M19" s="1">
        <v>0.59591099999999997</v>
      </c>
      <c r="N19" s="1">
        <v>0</v>
      </c>
      <c r="O19" s="1">
        <v>0.243813</v>
      </c>
    </row>
    <row r="20" spans="1:15" x14ac:dyDescent="0.4">
      <c r="A20">
        <v>2024</v>
      </c>
      <c r="B20" s="1">
        <v>0.88510100000000003</v>
      </c>
      <c r="C20" s="1">
        <v>0.93024099999999998</v>
      </c>
      <c r="D20" s="1">
        <v>0.50955899999999998</v>
      </c>
      <c r="E20" s="1">
        <v>0.44625100000000001</v>
      </c>
      <c r="F20" s="1">
        <v>0.15415300000000001</v>
      </c>
      <c r="G20" s="1">
        <v>0.29154400000000003</v>
      </c>
      <c r="H20" s="1">
        <v>0.42003299999999999</v>
      </c>
      <c r="I20" s="1">
        <v>6.1504900000000001E-2</v>
      </c>
      <c r="J20" s="1">
        <v>0.31649699999999997</v>
      </c>
      <c r="K20" s="1">
        <v>9.4645400000000005E-2</v>
      </c>
      <c r="L20" s="1">
        <v>0.56457900000000005</v>
      </c>
      <c r="M20" s="1">
        <v>0.67477399999999998</v>
      </c>
      <c r="N20" s="1">
        <v>2.0042000000000001E-2</v>
      </c>
      <c r="O20" s="1">
        <v>9.4645400000000005E-2</v>
      </c>
    </row>
    <row r="21" spans="1:15" x14ac:dyDescent="0.4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B22" s="1">
        <f>AVERAGE(B3:B20)</f>
        <v>0.86326277777777771</v>
      </c>
      <c r="C22" s="1">
        <f t="shared" ref="C22:O22" si="0">AVERAGE(C3:C20)</f>
        <v>0.85414994444444448</v>
      </c>
      <c r="D22" s="1">
        <f t="shared" si="0"/>
        <v>0.45970722222222221</v>
      </c>
      <c r="E22" s="1">
        <f t="shared" si="0"/>
        <v>0.56560172222222227</v>
      </c>
      <c r="F22" s="1">
        <f t="shared" si="0"/>
        <v>0.16032145555555558</v>
      </c>
      <c r="G22" s="1">
        <f t="shared" si="0"/>
        <v>0.23696161111111114</v>
      </c>
      <c r="H22" s="1">
        <f t="shared" si="0"/>
        <v>0.39512411111111112</v>
      </c>
      <c r="I22" s="1">
        <f t="shared" si="0"/>
        <v>0.13237627222222223</v>
      </c>
      <c r="J22" s="1">
        <f t="shared" si="0"/>
        <v>0.17874066666666663</v>
      </c>
      <c r="K22" s="1">
        <f t="shared" si="0"/>
        <v>6.0663844444444441E-2</v>
      </c>
      <c r="L22" s="1">
        <f t="shared" si="0"/>
        <v>0.59414277777777791</v>
      </c>
      <c r="M22" s="1">
        <f t="shared" si="0"/>
        <v>0.74860944444444444</v>
      </c>
      <c r="N22" s="1">
        <f t="shared" si="0"/>
        <v>0.11971380000000004</v>
      </c>
      <c r="O22" s="1">
        <f t="shared" si="0"/>
        <v>9.4193194444444461E-2</v>
      </c>
    </row>
    <row r="24" spans="1:15" x14ac:dyDescent="0.4">
      <c r="A24" t="s">
        <v>1</v>
      </c>
    </row>
    <row r="25" spans="1:15" x14ac:dyDescent="0.4">
      <c r="A25">
        <v>2006</v>
      </c>
      <c r="B25" s="1">
        <v>0.72522299999999995</v>
      </c>
      <c r="C25" s="1">
        <v>0.64497400000000005</v>
      </c>
      <c r="D25" s="1">
        <v>0.24326600000000001</v>
      </c>
      <c r="E25" s="1">
        <v>0.26711099999999999</v>
      </c>
      <c r="F25" s="1">
        <v>7.9555799999999996E-2</v>
      </c>
      <c r="G25" s="1">
        <v>0.204287</v>
      </c>
      <c r="H25" s="1">
        <v>0.24326600000000001</v>
      </c>
      <c r="I25" s="1">
        <v>5.2958699999999997E-2</v>
      </c>
      <c r="J25" s="1">
        <v>0.168519</v>
      </c>
      <c r="K25" s="1">
        <v>0.144673</v>
      </c>
      <c r="L25" s="1">
        <v>0.68303499999999995</v>
      </c>
      <c r="M25" s="1">
        <v>0.65460399999999996</v>
      </c>
      <c r="N25" s="1">
        <v>3.0947300000000001E-2</v>
      </c>
      <c r="O25" s="1">
        <v>0.17585600000000001</v>
      </c>
    </row>
    <row r="26" spans="1:15" x14ac:dyDescent="0.4">
      <c r="A26">
        <v>2007</v>
      </c>
      <c r="B26" s="1">
        <v>0.73575999999999997</v>
      </c>
      <c r="C26" s="1">
        <v>0.72414999999999996</v>
      </c>
      <c r="D26" s="1">
        <v>0.377747</v>
      </c>
      <c r="E26" s="1">
        <v>0.14555599999999999</v>
      </c>
      <c r="F26" s="1">
        <v>0.14241799999999999</v>
      </c>
      <c r="G26" s="1">
        <v>0.177561</v>
      </c>
      <c r="H26" s="1">
        <v>0.34323199999999998</v>
      </c>
      <c r="I26" s="1">
        <v>6.3975599999999994E-2</v>
      </c>
      <c r="J26" s="1">
        <v>0.106962</v>
      </c>
      <c r="K26" s="1">
        <v>0.10915900000000001</v>
      </c>
      <c r="L26" s="1">
        <v>0.50011700000000003</v>
      </c>
      <c r="M26" s="1">
        <v>0.67614300000000005</v>
      </c>
      <c r="N26" s="1">
        <v>7.9664100000000002E-2</v>
      </c>
      <c r="O26" s="1">
        <v>0.13582900000000001</v>
      </c>
    </row>
    <row r="27" spans="1:15" x14ac:dyDescent="0.4">
      <c r="A27">
        <v>2008</v>
      </c>
      <c r="B27" s="1">
        <v>0.71125400000000005</v>
      </c>
      <c r="C27" s="1">
        <v>0.76668700000000001</v>
      </c>
      <c r="D27" s="1">
        <v>0.36538599999999999</v>
      </c>
      <c r="E27" s="1">
        <v>0.30214600000000003</v>
      </c>
      <c r="F27" s="1">
        <v>0.25608300000000001</v>
      </c>
      <c r="G27" s="1">
        <v>0.12726100000000001</v>
      </c>
      <c r="H27" s="1">
        <v>0.28418900000000002</v>
      </c>
      <c r="I27" s="1">
        <v>0</v>
      </c>
      <c r="J27" s="1">
        <v>0.148341</v>
      </c>
      <c r="K27" s="1">
        <v>0.10539999999999999</v>
      </c>
      <c r="L27" s="1">
        <v>0.41457300000000002</v>
      </c>
      <c r="M27" s="1">
        <v>0.66597099999999998</v>
      </c>
      <c r="N27" s="1">
        <v>0</v>
      </c>
      <c r="O27" s="1">
        <v>0.170982</v>
      </c>
    </row>
    <row r="28" spans="1:15" x14ac:dyDescent="0.4">
      <c r="A28">
        <v>2009</v>
      </c>
      <c r="B28" s="1">
        <v>0.57604599999999995</v>
      </c>
      <c r="C28" s="1">
        <v>0.83204800000000001</v>
      </c>
      <c r="D28" s="1">
        <v>0.12726199999999999</v>
      </c>
      <c r="E28" s="1">
        <v>8.3554299999999998E-2</v>
      </c>
      <c r="F28" s="1">
        <v>0.54482600000000003</v>
      </c>
      <c r="G28" s="1">
        <v>8.5895799999999994E-2</v>
      </c>
      <c r="H28" s="1">
        <v>0.12726199999999999</v>
      </c>
      <c r="I28" s="1">
        <v>5.0773499999999999E-2</v>
      </c>
      <c r="J28" s="1">
        <v>9.1359200000000002E-2</v>
      </c>
      <c r="K28" s="1">
        <v>0.19594500000000001</v>
      </c>
      <c r="L28" s="1">
        <v>0.587754</v>
      </c>
      <c r="M28" s="1">
        <v>0.52375300000000002</v>
      </c>
      <c r="N28" s="1">
        <v>0.22326299999999999</v>
      </c>
      <c r="O28" s="1">
        <v>0.26853100000000002</v>
      </c>
    </row>
    <row r="29" spans="1:15" x14ac:dyDescent="0.4">
      <c r="A29">
        <v>2010</v>
      </c>
      <c r="B29" s="1">
        <v>0.74376299999999995</v>
      </c>
      <c r="C29" s="1">
        <v>0.66243700000000005</v>
      </c>
      <c r="D29" s="1">
        <v>0.438633</v>
      </c>
      <c r="E29" s="1">
        <v>9.8828600000000003E-2</v>
      </c>
      <c r="F29" s="1">
        <v>0.20852399999999999</v>
      </c>
      <c r="G29" s="1">
        <v>0.125307</v>
      </c>
      <c r="H29" s="1">
        <v>0.35541499999999998</v>
      </c>
      <c r="I29" s="1">
        <v>5.2176500000000001E-2</v>
      </c>
      <c r="J29" s="1">
        <v>0.118372</v>
      </c>
      <c r="K29" s="1">
        <v>0.105133</v>
      </c>
      <c r="L29" s="1">
        <v>0.451872</v>
      </c>
      <c r="M29" s="1">
        <v>0.71980699999999997</v>
      </c>
      <c r="N29" s="1">
        <v>0.10072</v>
      </c>
      <c r="O29" s="1">
        <v>0.13728499999999999</v>
      </c>
    </row>
    <row r="30" spans="1:15" x14ac:dyDescent="0.4">
      <c r="A30">
        <v>2011</v>
      </c>
      <c r="B30" s="1">
        <v>0.73818499999999998</v>
      </c>
      <c r="C30" s="1">
        <v>0.73818499999999998</v>
      </c>
      <c r="D30" s="1">
        <v>0.43231199999999997</v>
      </c>
      <c r="E30" s="1">
        <v>0.180058</v>
      </c>
      <c r="F30" s="1">
        <v>0.10815900000000001</v>
      </c>
      <c r="G30" s="1">
        <v>0.230021</v>
      </c>
      <c r="H30" s="1">
        <v>0.43231199999999997</v>
      </c>
      <c r="I30" s="1">
        <v>2.1637400000000001E-2</v>
      </c>
      <c r="J30" s="1">
        <v>0.14593700000000001</v>
      </c>
      <c r="K30" s="1">
        <v>5.8195999999999998E-2</v>
      </c>
      <c r="L30" s="1">
        <v>0.52492700000000003</v>
      </c>
      <c r="M30" s="1">
        <v>0.52858300000000003</v>
      </c>
      <c r="N30" s="1">
        <v>5.9414599999999998E-2</v>
      </c>
      <c r="O30" s="1">
        <v>0.12034599999999999</v>
      </c>
    </row>
    <row r="31" spans="1:15" x14ac:dyDescent="0.4">
      <c r="A31">
        <v>2012</v>
      </c>
      <c r="B31" s="1">
        <v>0.78357100000000002</v>
      </c>
      <c r="C31" s="1">
        <v>0.67773099999999997</v>
      </c>
      <c r="D31" s="1">
        <v>0.24565600000000001</v>
      </c>
      <c r="E31" s="1">
        <v>0.21701699999999999</v>
      </c>
      <c r="F31" s="1">
        <v>0.137326</v>
      </c>
      <c r="G31" s="1">
        <v>0.127364</v>
      </c>
      <c r="H31" s="1">
        <v>0.24565600000000001</v>
      </c>
      <c r="I31" s="1">
        <v>9.3744599999999997E-2</v>
      </c>
      <c r="J31" s="1">
        <v>9.3744599999999997E-2</v>
      </c>
      <c r="K31" s="1">
        <v>0.13608000000000001</v>
      </c>
      <c r="L31" s="1">
        <v>0.55570399999999998</v>
      </c>
      <c r="M31" s="1">
        <v>0.70014399999999999</v>
      </c>
      <c r="N31" s="1">
        <v>0.128609</v>
      </c>
      <c r="O31" s="1">
        <v>0.175926</v>
      </c>
    </row>
    <row r="32" spans="1:15" x14ac:dyDescent="0.4">
      <c r="A32">
        <v>2013</v>
      </c>
      <c r="B32" s="1">
        <v>0.50642500000000001</v>
      </c>
      <c r="C32" s="1">
        <v>0.946654</v>
      </c>
      <c r="D32" s="1">
        <v>0.21176500000000001</v>
      </c>
      <c r="E32" s="1">
        <v>0.19650400000000001</v>
      </c>
      <c r="F32" s="1">
        <v>8.0283800000000002E-2</v>
      </c>
      <c r="G32" s="1">
        <v>0.24698400000000001</v>
      </c>
      <c r="H32" s="1">
        <v>0.21176500000000001</v>
      </c>
      <c r="I32" s="1">
        <v>8.0283800000000002E-2</v>
      </c>
      <c r="J32" s="1">
        <v>0.41133599999999998</v>
      </c>
      <c r="K32" s="1">
        <v>8.0283800000000002E-2</v>
      </c>
      <c r="L32" s="1">
        <v>0.64025500000000002</v>
      </c>
      <c r="M32" s="1">
        <v>0.40311799999999998</v>
      </c>
      <c r="N32" s="1">
        <v>8.0283800000000002E-2</v>
      </c>
      <c r="O32" s="1">
        <v>0.222331</v>
      </c>
    </row>
    <row r="33" spans="1:15" x14ac:dyDescent="0.4">
      <c r="A33">
        <v>2014</v>
      </c>
      <c r="B33" s="1">
        <v>0.75215100000000001</v>
      </c>
      <c r="C33" s="1">
        <v>0.73675199999999996</v>
      </c>
      <c r="D33" s="1">
        <v>0.26783099999999999</v>
      </c>
      <c r="E33" s="1">
        <v>0.191938</v>
      </c>
      <c r="F33" s="1">
        <v>0.12851099999999999</v>
      </c>
      <c r="G33" s="1">
        <v>0.16810700000000001</v>
      </c>
      <c r="H33" s="1">
        <v>0.26783099999999999</v>
      </c>
      <c r="I33" s="1">
        <v>8.8181099999999998E-2</v>
      </c>
      <c r="J33" s="1">
        <v>0.11237900000000001</v>
      </c>
      <c r="K33" s="1">
        <v>0.10981200000000001</v>
      </c>
      <c r="L33" s="1">
        <v>0.53913800000000001</v>
      </c>
      <c r="M33" s="1">
        <v>0.67662500000000003</v>
      </c>
      <c r="N33" s="1">
        <v>8.8181099999999998E-2</v>
      </c>
      <c r="O33" s="1">
        <v>0.19083800000000001</v>
      </c>
    </row>
    <row r="34" spans="1:15" x14ac:dyDescent="0.4">
      <c r="A34">
        <v>2015</v>
      </c>
      <c r="B34" s="1">
        <v>0.76333799999999996</v>
      </c>
      <c r="C34" s="1">
        <v>0.70399500000000004</v>
      </c>
      <c r="D34" s="1">
        <v>0.28859299999999999</v>
      </c>
      <c r="E34" s="1">
        <v>0.35105900000000001</v>
      </c>
      <c r="F34" s="1">
        <v>6.5795599999999996E-2</v>
      </c>
      <c r="G34" s="1">
        <v>0.30316799999999999</v>
      </c>
      <c r="H34" s="1">
        <v>0.28859299999999999</v>
      </c>
      <c r="I34" s="1">
        <v>3.0397899999999999E-2</v>
      </c>
      <c r="J34" s="1">
        <v>0.124098</v>
      </c>
      <c r="K34" s="1">
        <v>6.2672199999999997E-2</v>
      </c>
      <c r="L34" s="1">
        <v>0.51139000000000001</v>
      </c>
      <c r="M34" s="1">
        <v>0.62382899999999997</v>
      </c>
      <c r="N34" s="1">
        <v>6.0589999999999998E-2</v>
      </c>
      <c r="O34" s="1">
        <v>0.14075499999999999</v>
      </c>
    </row>
    <row r="35" spans="1:15" x14ac:dyDescent="0.4">
      <c r="A35">
        <v>2016</v>
      </c>
      <c r="B35" s="1">
        <v>0.72902599999999995</v>
      </c>
      <c r="C35" s="1">
        <v>0.75167300000000004</v>
      </c>
      <c r="D35" s="1">
        <v>0.22977400000000001</v>
      </c>
      <c r="E35" s="1">
        <v>0.25447900000000001</v>
      </c>
      <c r="F35" s="1">
        <v>6.0954099999999997E-2</v>
      </c>
      <c r="G35" s="1">
        <v>0.16389300000000001</v>
      </c>
      <c r="H35" s="1">
        <v>0.22977400000000001</v>
      </c>
      <c r="I35" s="1">
        <v>6.0954099999999997E-2</v>
      </c>
      <c r="J35" s="1">
        <v>0.112423</v>
      </c>
      <c r="K35" s="1">
        <v>0.104188</v>
      </c>
      <c r="L35" s="1">
        <v>0.56535400000000002</v>
      </c>
      <c r="M35" s="1">
        <v>0.65902799999999995</v>
      </c>
      <c r="N35" s="1">
        <v>0.225656</v>
      </c>
      <c r="O35" s="1">
        <v>0.171099</v>
      </c>
    </row>
    <row r="36" spans="1:15" x14ac:dyDescent="0.4">
      <c r="A36">
        <v>2017</v>
      </c>
      <c r="B36" s="1">
        <v>1</v>
      </c>
      <c r="C36" s="1">
        <v>0.56892299999999996</v>
      </c>
      <c r="D36" s="1">
        <v>0.39389200000000002</v>
      </c>
      <c r="E36" s="1">
        <v>0.112842</v>
      </c>
      <c r="F36" s="1">
        <v>0.13484599999999999</v>
      </c>
      <c r="G36" s="1">
        <v>0.27787099999999998</v>
      </c>
      <c r="H36" s="1">
        <v>0.33888200000000002</v>
      </c>
      <c r="I36" s="1">
        <v>7.1834499999999996E-2</v>
      </c>
      <c r="J36" s="1">
        <v>7.1834499999999996E-2</v>
      </c>
      <c r="K36" s="1">
        <v>0.17585300000000001</v>
      </c>
      <c r="L36" s="1">
        <v>0.31087700000000001</v>
      </c>
      <c r="M36" s="1">
        <v>0.48690800000000001</v>
      </c>
      <c r="N36" s="1">
        <v>0.10884099999999999</v>
      </c>
      <c r="O36" s="1">
        <v>0.26486900000000002</v>
      </c>
    </row>
    <row r="37" spans="1:15" x14ac:dyDescent="0.4">
      <c r="A37">
        <v>2018</v>
      </c>
      <c r="B37" s="1">
        <v>0.603379</v>
      </c>
      <c r="C37" s="1">
        <v>0.94803599999999999</v>
      </c>
      <c r="D37" s="1">
        <v>0.31359199999999998</v>
      </c>
      <c r="E37" s="1">
        <v>0.26215100000000002</v>
      </c>
      <c r="F37" s="1">
        <v>8.7249999999999994E-2</v>
      </c>
      <c r="G37" s="1">
        <v>0.24671799999999999</v>
      </c>
      <c r="H37" s="1">
        <v>0.267295</v>
      </c>
      <c r="I37" s="1">
        <v>2.7234999999999999E-2</v>
      </c>
      <c r="J37" s="1">
        <v>0.17813000000000001</v>
      </c>
      <c r="K37" s="1">
        <v>8.7249999999999994E-2</v>
      </c>
      <c r="L37" s="1">
        <v>0.56908499999999995</v>
      </c>
      <c r="M37" s="1">
        <v>0.42161900000000002</v>
      </c>
      <c r="N37" s="1">
        <v>0.142121</v>
      </c>
      <c r="O37" s="1">
        <v>0.164412</v>
      </c>
    </row>
    <row r="38" spans="1:15" x14ac:dyDescent="0.4">
      <c r="A38">
        <v>2019</v>
      </c>
      <c r="B38" s="1">
        <v>0.65126399999999995</v>
      </c>
      <c r="C38" s="1">
        <v>0.809199</v>
      </c>
      <c r="D38" s="1">
        <v>0.27763500000000002</v>
      </c>
      <c r="E38" s="1">
        <v>0.19189800000000001</v>
      </c>
      <c r="F38" s="1">
        <v>0.10796699999999999</v>
      </c>
      <c r="G38" s="1">
        <v>0.173849</v>
      </c>
      <c r="H38" s="1">
        <v>0.27763500000000002</v>
      </c>
      <c r="I38" s="1">
        <v>0.10796699999999999</v>
      </c>
      <c r="J38" s="1">
        <v>0.12331</v>
      </c>
      <c r="K38" s="1">
        <v>0.10796699999999999</v>
      </c>
      <c r="L38" s="1">
        <v>0.59531000000000001</v>
      </c>
      <c r="M38" s="1">
        <v>0.65126399999999995</v>
      </c>
      <c r="N38" s="1">
        <v>0.10796699999999999</v>
      </c>
      <c r="O38" s="1">
        <v>0.135042</v>
      </c>
    </row>
    <row r="39" spans="1:15" x14ac:dyDescent="0.4">
      <c r="A39">
        <v>2020</v>
      </c>
      <c r="B39" s="1">
        <v>0.71984199999999998</v>
      </c>
      <c r="C39" s="1">
        <v>0.79849599999999998</v>
      </c>
      <c r="D39" s="1">
        <v>0.198633</v>
      </c>
      <c r="E39" s="1">
        <v>0.16822000000000001</v>
      </c>
      <c r="F39" s="1">
        <v>0.20597399999999999</v>
      </c>
      <c r="G39" s="1">
        <v>0.28357900000000003</v>
      </c>
      <c r="H39" s="1">
        <v>0.17241500000000001</v>
      </c>
      <c r="I39" s="1">
        <v>0.101103</v>
      </c>
      <c r="J39" s="1">
        <v>0.123126</v>
      </c>
      <c r="K39" s="1">
        <v>0.101103</v>
      </c>
      <c r="L39" s="1">
        <v>0.54995099999999997</v>
      </c>
      <c r="M39" s="1">
        <v>0.64223799999999998</v>
      </c>
      <c r="N39" s="1">
        <v>0.12732099999999999</v>
      </c>
      <c r="O39" s="1">
        <v>0.126272</v>
      </c>
    </row>
    <row r="40" spans="1:15" x14ac:dyDescent="0.4">
      <c r="A40">
        <v>2021</v>
      </c>
      <c r="B40" s="1">
        <v>0.68756200000000001</v>
      </c>
      <c r="C40" s="1">
        <v>0.80904799999999999</v>
      </c>
      <c r="D40" s="1">
        <v>0.32175399999999998</v>
      </c>
      <c r="E40" s="1">
        <v>0.193518</v>
      </c>
      <c r="F40" s="1">
        <v>0.132775</v>
      </c>
      <c r="G40" s="1">
        <v>0.22186500000000001</v>
      </c>
      <c r="H40" s="1">
        <v>0.32175399999999998</v>
      </c>
      <c r="I40" s="1">
        <v>9.49797E-2</v>
      </c>
      <c r="J40" s="1">
        <v>9.49797E-2</v>
      </c>
      <c r="K40" s="1">
        <v>9.49797E-2</v>
      </c>
      <c r="L40" s="1">
        <v>0.51478199999999996</v>
      </c>
      <c r="M40" s="1">
        <v>0.64031700000000003</v>
      </c>
      <c r="N40" s="1">
        <v>9.49797E-2</v>
      </c>
      <c r="O40" s="1">
        <v>9.49797E-2</v>
      </c>
    </row>
    <row r="41" spans="1:15" x14ac:dyDescent="0.4">
      <c r="A41">
        <v>2022</v>
      </c>
      <c r="B41" s="1">
        <v>0.75115900000000002</v>
      </c>
      <c r="C41" s="1">
        <v>0.66090700000000002</v>
      </c>
      <c r="D41" s="1">
        <v>0.19539500000000001</v>
      </c>
      <c r="E41" s="1">
        <v>0.15834400000000001</v>
      </c>
      <c r="F41" s="1">
        <v>0.15929399999999999</v>
      </c>
      <c r="G41" s="1">
        <v>0.24574699999999999</v>
      </c>
      <c r="H41" s="1">
        <v>0.19539500000000001</v>
      </c>
      <c r="I41" s="1">
        <v>0.140294</v>
      </c>
      <c r="J41" s="1">
        <v>0.12034300000000001</v>
      </c>
      <c r="K41" s="1">
        <v>0.12034300000000001</v>
      </c>
      <c r="L41" s="1">
        <v>0.60200600000000004</v>
      </c>
      <c r="M41" s="1">
        <v>0.72835899999999998</v>
      </c>
      <c r="N41" s="1">
        <v>0.12034300000000001</v>
      </c>
      <c r="O41" s="1">
        <v>0.12034300000000001</v>
      </c>
    </row>
    <row r="42" spans="1:15" x14ac:dyDescent="0.4">
      <c r="A42">
        <v>2023</v>
      </c>
      <c r="B42" s="1">
        <v>0.729375</v>
      </c>
      <c r="C42" s="1">
        <v>0.71167800000000003</v>
      </c>
      <c r="D42" s="1">
        <v>0.300232</v>
      </c>
      <c r="E42" s="1">
        <v>0.20732500000000001</v>
      </c>
      <c r="F42" s="1">
        <v>0.12769</v>
      </c>
      <c r="G42" s="1">
        <v>0.37101800000000001</v>
      </c>
      <c r="H42" s="1">
        <v>0.24271799999999999</v>
      </c>
      <c r="I42" s="1">
        <v>0.149811</v>
      </c>
      <c r="J42" s="1">
        <v>7.0175899999999999E-2</v>
      </c>
      <c r="K42" s="1">
        <v>7.0175899999999999E-2</v>
      </c>
      <c r="L42" s="1">
        <v>0.51259100000000002</v>
      </c>
      <c r="M42" s="1">
        <v>0.68513299999999999</v>
      </c>
      <c r="N42" s="1">
        <v>7.0175899999999999E-2</v>
      </c>
      <c r="O42" s="1">
        <v>7.0175899999999999E-2</v>
      </c>
    </row>
    <row r="43" spans="1:15" x14ac:dyDescent="0.4">
      <c r="A43">
        <v>2024</v>
      </c>
      <c r="B43" s="1">
        <v>0.66969900000000004</v>
      </c>
      <c r="C43" s="1">
        <v>0.84243599999999996</v>
      </c>
      <c r="D43" s="1">
        <v>0.30157099999999998</v>
      </c>
      <c r="E43" s="1">
        <v>0.17697399999999999</v>
      </c>
      <c r="F43" s="1">
        <v>0.24493599999999999</v>
      </c>
      <c r="G43" s="1">
        <v>0.24776799999999999</v>
      </c>
      <c r="H43" s="1">
        <v>0.30157099999999998</v>
      </c>
      <c r="I43" s="1">
        <v>0.14582400000000001</v>
      </c>
      <c r="J43" s="1">
        <v>4.9544699999999997E-2</v>
      </c>
      <c r="K43" s="1">
        <v>8.6357500000000004E-2</v>
      </c>
      <c r="L43" s="1">
        <v>0.52244800000000002</v>
      </c>
      <c r="M43" s="1">
        <v>0.59324200000000005</v>
      </c>
      <c r="N43" s="1">
        <v>4.9544699999999997E-2</v>
      </c>
      <c r="O43" s="1">
        <v>8.6357500000000004E-2</v>
      </c>
    </row>
    <row r="44" spans="1:15" x14ac:dyDescent="0.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B45" s="1">
        <f>AVERAGE(B25:B43)</f>
        <v>0.71458010526315774</v>
      </c>
      <c r="C45" s="1">
        <f t="shared" ref="C45:O45" si="1">AVERAGE(C25:C43)</f>
        <v>0.7544215263157894</v>
      </c>
      <c r="D45" s="1">
        <f t="shared" si="1"/>
        <v>0.29110152631578956</v>
      </c>
      <c r="E45" s="1">
        <f t="shared" si="1"/>
        <v>0.1978696263157895</v>
      </c>
      <c r="F45" s="1">
        <f t="shared" si="1"/>
        <v>0.15858780526315788</v>
      </c>
      <c r="G45" s="1">
        <f t="shared" si="1"/>
        <v>0.21201388421052633</v>
      </c>
      <c r="H45" s="1">
        <f t="shared" si="1"/>
        <v>0.27089263157894744</v>
      </c>
      <c r="I45" s="1">
        <f t="shared" si="1"/>
        <v>7.5480599999999995E-2</v>
      </c>
      <c r="J45" s="1">
        <f t="shared" si="1"/>
        <v>0.12973234736842107</v>
      </c>
      <c r="K45" s="1">
        <f t="shared" si="1"/>
        <v>0.10818795263157895</v>
      </c>
      <c r="L45" s="1">
        <f t="shared" si="1"/>
        <v>0.53427205263157906</v>
      </c>
      <c r="M45" s="1">
        <f t="shared" si="1"/>
        <v>0.61477289473684205</v>
      </c>
      <c r="N45" s="1">
        <f t="shared" si="1"/>
        <v>9.9927484210526329E-2</v>
      </c>
      <c r="O45" s="1">
        <f t="shared" si="1"/>
        <v>0.15643311052631584</v>
      </c>
    </row>
    <row r="46" spans="1:15" x14ac:dyDescent="0.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t="s">
        <v>2</v>
      </c>
      <c r="B47" s="2">
        <f>AVERAGE(B45,B22)</f>
        <v>0.78892144152046773</v>
      </c>
      <c r="C47" s="2">
        <f t="shared" ref="C47:O47" si="2">AVERAGE(C45,C22)</f>
        <v>0.80428573538011694</v>
      </c>
      <c r="D47" s="9">
        <f t="shared" si="2"/>
        <v>0.37540437426900586</v>
      </c>
      <c r="E47" s="9">
        <f t="shared" si="2"/>
        <v>0.3817356742690059</v>
      </c>
      <c r="F47" s="1">
        <f t="shared" si="2"/>
        <v>0.15945463040935673</v>
      </c>
      <c r="G47" s="1">
        <f t="shared" si="2"/>
        <v>0.22448774766081875</v>
      </c>
      <c r="H47" s="9">
        <f t="shared" si="2"/>
        <v>0.33300837134502925</v>
      </c>
      <c r="I47" s="1">
        <f t="shared" si="2"/>
        <v>0.10392843611111111</v>
      </c>
      <c r="J47" s="1">
        <f t="shared" si="2"/>
        <v>0.15423650701754385</v>
      </c>
      <c r="K47" s="10">
        <f t="shared" si="2"/>
        <v>8.442589853801169E-2</v>
      </c>
      <c r="L47" s="2">
        <f t="shared" si="2"/>
        <v>0.56420741520467854</v>
      </c>
      <c r="M47" s="2">
        <f t="shared" si="2"/>
        <v>0.68169116959064324</v>
      </c>
      <c r="N47" s="1">
        <f t="shared" si="2"/>
        <v>0.10982064210526318</v>
      </c>
      <c r="O47" s="10">
        <f t="shared" si="2"/>
        <v>0.12531315248538016</v>
      </c>
    </row>
    <row r="48" spans="1:15" x14ac:dyDescent="0.4">
      <c r="A48" t="s">
        <v>3</v>
      </c>
      <c r="B48" s="1">
        <f>ABS(B45-B22)</f>
        <v>0.14868267251461997</v>
      </c>
      <c r="C48" s="1">
        <f t="shared" ref="C48:O48" si="3">ABS(C45-C22)</f>
        <v>9.9728418128655072E-2</v>
      </c>
      <c r="D48" s="1">
        <f t="shared" si="3"/>
        <v>0.16860569590643265</v>
      </c>
      <c r="E48" s="1">
        <f t="shared" si="3"/>
        <v>0.36773209590643274</v>
      </c>
      <c r="F48" s="1">
        <f t="shared" si="3"/>
        <v>1.7336502923976926E-3</v>
      </c>
      <c r="G48" s="1">
        <f t="shared" si="3"/>
        <v>2.4947726900584805E-2</v>
      </c>
      <c r="H48" s="1">
        <f t="shared" si="3"/>
        <v>0.12423147953216368</v>
      </c>
      <c r="I48" s="1">
        <f t="shared" si="3"/>
        <v>5.6895672222222235E-2</v>
      </c>
      <c r="J48" s="1">
        <f t="shared" si="3"/>
        <v>4.9008319298245562E-2</v>
      </c>
      <c r="K48" s="1">
        <f t="shared" si="3"/>
        <v>4.7524108187134505E-2</v>
      </c>
      <c r="L48" s="1">
        <f t="shared" si="3"/>
        <v>5.9870725146198844E-2</v>
      </c>
      <c r="M48" s="1">
        <f t="shared" si="3"/>
        <v>0.13383654970760239</v>
      </c>
      <c r="N48" s="1">
        <f t="shared" si="3"/>
        <v>1.9786315789473707E-2</v>
      </c>
      <c r="O48" s="1">
        <f t="shared" si="3"/>
        <v>6.2239916081871377E-2</v>
      </c>
    </row>
    <row r="49" spans="1:15" x14ac:dyDescent="0.4">
      <c r="A49" t="s">
        <v>4</v>
      </c>
      <c r="B49" s="7">
        <f>B48/B47</f>
        <v>0.1884632166012217</v>
      </c>
      <c r="C49" s="7">
        <f t="shared" ref="C49:O49" si="4">C48/C47</f>
        <v>0.1239962537462162</v>
      </c>
      <c r="D49" s="5">
        <f t="shared" si="4"/>
        <v>0.44913087716344458</v>
      </c>
      <c r="E49" s="5">
        <f t="shared" si="4"/>
        <v>0.96331603434918966</v>
      </c>
      <c r="F49" s="4">
        <f t="shared" si="4"/>
        <v>1.0872373464144712E-2</v>
      </c>
      <c r="G49" s="4">
        <f t="shared" si="4"/>
        <v>0.11113179743902384</v>
      </c>
      <c r="H49" s="5">
        <f t="shared" si="4"/>
        <v>0.3730581277293108</v>
      </c>
      <c r="I49" s="4">
        <f t="shared" si="4"/>
        <v>0.54745047988015916</v>
      </c>
      <c r="J49" s="4">
        <f t="shared" si="4"/>
        <v>0.3177478551992301</v>
      </c>
      <c r="K49" s="4">
        <f t="shared" si="4"/>
        <v>0.56290911924067211</v>
      </c>
      <c r="L49" s="7">
        <f t="shared" si="4"/>
        <v>0.10611474350169509</v>
      </c>
      <c r="M49" s="7">
        <f t="shared" si="4"/>
        <v>0.19633017952685447</v>
      </c>
      <c r="N49" s="4">
        <f t="shared" si="4"/>
        <v>0.18016936898355143</v>
      </c>
      <c r="O49" s="4">
        <f t="shared" si="4"/>
        <v>0.49667504844818811</v>
      </c>
    </row>
    <row r="51" spans="1:15" x14ac:dyDescent="0.4">
      <c r="A51" t="s">
        <v>5</v>
      </c>
      <c r="B51" s="1"/>
    </row>
    <row r="52" spans="1:15" x14ac:dyDescent="0.4">
      <c r="A52">
        <v>2006</v>
      </c>
      <c r="B52" s="1">
        <f>ABS(B3-B25)</f>
        <v>1.2847000000000053E-2</v>
      </c>
      <c r="C52" s="1">
        <f>ABS(C3-C25)</f>
        <v>0.30303099999999994</v>
      </c>
      <c r="D52" s="1">
        <f>ABS(D3-D25)</f>
        <v>0.19057699999999997</v>
      </c>
      <c r="E52" s="1">
        <f>ABS(E3-E25)</f>
        <v>0.36065500000000006</v>
      </c>
      <c r="F52" s="1">
        <f>ABS(F3-F25)</f>
        <v>0.17993520000000002</v>
      </c>
      <c r="G52" s="1">
        <f>ABS(G3-G25)</f>
        <v>6.0437999999999992E-2</v>
      </c>
      <c r="H52" s="1">
        <f>ABS(H3-H25)</f>
        <v>0.19057699999999997</v>
      </c>
      <c r="I52" s="1">
        <f>ABS(I3-I25)</f>
        <v>4.4633199999999998E-2</v>
      </c>
      <c r="J52" s="1">
        <f>ABS(J3-J25)</f>
        <v>5.5388999999999994E-2</v>
      </c>
      <c r="K52" s="1">
        <f>ABS(K3-K25)</f>
        <v>0.1271409</v>
      </c>
      <c r="L52" s="1">
        <f>ABS(L3-L25)</f>
        <v>2.1465999999999985E-2</v>
      </c>
      <c r="M52" s="1">
        <f>ABS(M3-M25)</f>
        <v>1.9418000000000046E-2</v>
      </c>
      <c r="N52" s="1">
        <f>ABS(N3-N25)</f>
        <v>0.15559969999999998</v>
      </c>
      <c r="O52" s="1">
        <f>ABS(O3-O25)</f>
        <v>0.15832390000000002</v>
      </c>
    </row>
    <row r="53" spans="1:15" x14ac:dyDescent="0.4">
      <c r="A53">
        <v>2007</v>
      </c>
      <c r="B53" s="1">
        <f>ABS(B4-B26)</f>
        <v>8.082200000000006E-2</v>
      </c>
      <c r="C53" s="1">
        <f>ABS(C4-C26)</f>
        <v>0.13718200000000003</v>
      </c>
      <c r="D53" s="1">
        <f>ABS(D4-D26)</f>
        <v>3.4828000000000026E-2</v>
      </c>
      <c r="E53" s="1">
        <f>ABS(E4-E26)</f>
        <v>0.36626300000000001</v>
      </c>
      <c r="F53" s="1">
        <f>ABS(F4-F26)</f>
        <v>0.13640600000000003</v>
      </c>
      <c r="G53" s="1">
        <f>ABS(G4-G26)</f>
        <v>8.7275999999999992E-2</v>
      </c>
      <c r="H53" s="1">
        <f>ABS(H4-H26)</f>
        <v>3.1300000000000772E-4</v>
      </c>
      <c r="I53" s="1">
        <f>ABS(I4-I26)</f>
        <v>0.10259940000000001</v>
      </c>
      <c r="J53" s="1">
        <f>ABS(J4-J26)</f>
        <v>3.1164399999999995E-2</v>
      </c>
      <c r="K53" s="1">
        <f>ABS(K4-K26)</f>
        <v>8.165660000000001E-2</v>
      </c>
      <c r="L53" s="1">
        <f>ABS(L4-L26)</f>
        <v>0.21947499999999998</v>
      </c>
      <c r="M53" s="1">
        <f>ABS(M4-M26)</f>
        <v>0.11573599999999995</v>
      </c>
      <c r="N53" s="1">
        <f>ABS(N4-N26)</f>
        <v>0.15582390000000002</v>
      </c>
      <c r="O53" s="1">
        <f>ABS(O4-O26)</f>
        <v>0.10832660000000001</v>
      </c>
    </row>
    <row r="54" spans="1:15" x14ac:dyDescent="0.4">
      <c r="A54">
        <v>2008</v>
      </c>
      <c r="B54" s="1">
        <f>ABS(B5-B27)</f>
        <v>4.6026999999999929E-2</v>
      </c>
      <c r="C54" s="1">
        <f>ABS(C5-C27)</f>
        <v>0.11308099999999999</v>
      </c>
      <c r="D54" s="1">
        <f>ABS(D5-D27)</f>
        <v>2.8640000000000332E-3</v>
      </c>
      <c r="E54" s="1">
        <f>ABS(E5-E27)</f>
        <v>0.21696399999999993</v>
      </c>
      <c r="F54" s="1">
        <f>ABS(F5-F27)</f>
        <v>9.3599999999999239E-4</v>
      </c>
      <c r="G54" s="1">
        <f>ABS(G5-G27)</f>
        <v>8.3365999999999996E-2</v>
      </c>
      <c r="H54" s="1">
        <f>ABS(H5-H27)</f>
        <v>8.4060999999999997E-2</v>
      </c>
      <c r="I54" s="1">
        <f>ABS(I5-I27)</f>
        <v>0.13128999999999999</v>
      </c>
      <c r="J54" s="1">
        <f>ABS(J5-J27)</f>
        <v>7.0826799999999995E-2</v>
      </c>
      <c r="K54" s="1">
        <f>ABS(K5-K27)</f>
        <v>7.5690099999999996E-2</v>
      </c>
      <c r="L54" s="1">
        <f>ABS(L5-L27)</f>
        <v>0.26207699999999995</v>
      </c>
      <c r="M54" s="1">
        <f>ABS(M5-M27)</f>
        <v>0.17465300000000006</v>
      </c>
      <c r="N54" s="1">
        <f>ABS(N5-N27)</f>
        <v>0.31776599999999999</v>
      </c>
      <c r="O54" s="1">
        <f>ABS(O5-O27)</f>
        <v>0.14127209999999998</v>
      </c>
    </row>
    <row r="55" spans="1:15" x14ac:dyDescent="0.4">
      <c r="A55">
        <v>2009</v>
      </c>
      <c r="B55" s="1">
        <f>ABS(B6-B28)</f>
        <v>0.23223500000000008</v>
      </c>
      <c r="C55" s="1">
        <f>ABS(C6-C28)</f>
        <v>9.6019999999999994E-2</v>
      </c>
      <c r="D55" s="1">
        <f>ABS(D6-D28)</f>
        <v>0.24290899999999999</v>
      </c>
      <c r="E55" s="1">
        <f>ABS(E6-E28)</f>
        <v>0.47247170000000005</v>
      </c>
      <c r="F55" s="1">
        <f>ABS(F6-F28)</f>
        <v>0.29904400000000003</v>
      </c>
      <c r="G55" s="1">
        <f>ABS(G6-G28)</f>
        <v>0.11967120000000001</v>
      </c>
      <c r="H55" s="1">
        <f>ABS(H6-H28)</f>
        <v>0.21616600000000002</v>
      </c>
      <c r="I55" s="1">
        <f>ABS(I6-I28)</f>
        <v>9.061050000000001E-2</v>
      </c>
      <c r="J55" s="1">
        <f>ABS(J6-J28)</f>
        <v>5.443980000000001E-2</v>
      </c>
      <c r="K55" s="1">
        <f>ABS(K6-K28)</f>
        <v>0.112625</v>
      </c>
      <c r="L55" s="1">
        <f>ABS(L6-L28)</f>
        <v>0.12350399999999995</v>
      </c>
      <c r="M55" s="1">
        <f>ABS(M6-M28)</f>
        <v>0.20734799999999998</v>
      </c>
      <c r="N55" s="1">
        <f>ABS(N6-N28)</f>
        <v>0.1132</v>
      </c>
      <c r="O55" s="1">
        <f>ABS(O6-O28)</f>
        <v>0.18521100000000001</v>
      </c>
    </row>
    <row r="56" spans="1:15" x14ac:dyDescent="0.4">
      <c r="A56">
        <v>2010</v>
      </c>
      <c r="B56" s="1">
        <f>ABS(B7-B29)</f>
        <v>0.10518800000000006</v>
      </c>
      <c r="C56" s="1">
        <f>ABS(C7-C29)</f>
        <v>0.24971099999999991</v>
      </c>
      <c r="D56" s="1">
        <f>ABS(D7-D29)</f>
        <v>9.9140999999999979E-2</v>
      </c>
      <c r="E56" s="1">
        <f>ABS(E7-E29)</f>
        <v>0.44437840000000001</v>
      </c>
      <c r="F56" s="1">
        <f>ABS(F7-F29)</f>
        <v>3.536700000000001E-2</v>
      </c>
      <c r="G56" s="1">
        <f>ABS(G7-G29)</f>
        <v>0.10669699999999999</v>
      </c>
      <c r="H56" s="1">
        <f>ABS(H7-H29)</f>
        <v>1.5922999999999965E-2</v>
      </c>
      <c r="I56" s="1">
        <f>ABS(I7-I29)</f>
        <v>8.5024499999999989E-2</v>
      </c>
      <c r="J56" s="1">
        <f>ABS(J7-J29)</f>
        <v>3.2669000000000004E-2</v>
      </c>
      <c r="K56" s="1">
        <f>ABS(K7-K29)</f>
        <v>2.0039700000000008E-2</v>
      </c>
      <c r="L56" s="1">
        <f>ABS(L7-L29)</f>
        <v>0.251442</v>
      </c>
      <c r="M56" s="1">
        <f>ABS(M7-M29)</f>
        <v>1.1074000000000028E-2</v>
      </c>
      <c r="N56" s="1">
        <f>ABS(N7-N29)</f>
        <v>1.1040999999999995E-2</v>
      </c>
      <c r="O56" s="1">
        <f>ABS(O7-O29)</f>
        <v>5.2191699999999994E-2</v>
      </c>
    </row>
    <row r="57" spans="1:15" x14ac:dyDescent="0.4">
      <c r="A57">
        <v>2011</v>
      </c>
      <c r="B57" s="1">
        <f>ABS(B8-B30)</f>
        <v>0.11067400000000005</v>
      </c>
      <c r="C57" s="1">
        <f>ABS(C8-C30)</f>
        <v>8.8046999999999986E-2</v>
      </c>
      <c r="D57" s="1">
        <f>ABS(D8-D30)</f>
        <v>4.4041000000000052E-2</v>
      </c>
      <c r="E57" s="1">
        <f>ABS(E8-E30)</f>
        <v>0.31184200000000001</v>
      </c>
      <c r="F57" s="1">
        <f>ABS(F8-F30)</f>
        <v>4.8570000000000002E-2</v>
      </c>
      <c r="G57" s="1">
        <f>ABS(G8-G30)</f>
        <v>3.4462999999999994E-2</v>
      </c>
      <c r="H57" s="1">
        <f>ABS(H8-H30)</f>
        <v>4.8562999999999967E-2</v>
      </c>
      <c r="I57" s="1">
        <f>ABS(I8-I30)</f>
        <v>0.1640316</v>
      </c>
      <c r="J57" s="1">
        <f>ABS(J8-J30)</f>
        <v>1.2870000000000104E-3</v>
      </c>
      <c r="K57" s="1">
        <f>ABS(K8-K30)</f>
        <v>1.0343400000000003E-2</v>
      </c>
      <c r="L57" s="1">
        <f>ABS(L8-L30)</f>
        <v>0.20780399999999999</v>
      </c>
      <c r="M57" s="1">
        <f>ABS(M8-M30)</f>
        <v>0.24088699999999996</v>
      </c>
      <c r="N57" s="1">
        <f>ABS(N8-N30)</f>
        <v>5.5174399999999998E-2</v>
      </c>
      <c r="O57" s="1">
        <f>ABS(O8-O30)</f>
        <v>5.1806599999999994E-2</v>
      </c>
    </row>
    <row r="58" spans="1:15" x14ac:dyDescent="0.4">
      <c r="A58">
        <v>2012</v>
      </c>
      <c r="B58" s="1">
        <f>ABS(B9-B31)</f>
        <v>9.6397999999999984E-2</v>
      </c>
      <c r="C58" s="1">
        <f>ABS(C9-C31)</f>
        <v>0.10108400000000006</v>
      </c>
      <c r="D58" s="1">
        <f>ABS(D9-D31)</f>
        <v>0.33444499999999999</v>
      </c>
      <c r="E58" s="1">
        <f>ABS(E9-E31)</f>
        <v>0.246397</v>
      </c>
      <c r="F58" s="1">
        <f>ABS(F9-F31)</f>
        <v>1.8370000000000053E-3</v>
      </c>
      <c r="G58" s="1">
        <f>ABS(G9-G31)</f>
        <v>0.12892499999999998</v>
      </c>
      <c r="H58" s="1">
        <f>ABS(H9-H31)</f>
        <v>0.239009</v>
      </c>
      <c r="I58" s="1">
        <f>ABS(I9-I31)</f>
        <v>4.3112400000000009E-2</v>
      </c>
      <c r="J58" s="1">
        <f>ABS(J9-J31)</f>
        <v>7.648039999999999E-2</v>
      </c>
      <c r="K58" s="1">
        <f>ABS(K9-K31)</f>
        <v>7.7253100000000005E-2</v>
      </c>
      <c r="L58" s="1">
        <f>ABS(L9-L31)</f>
        <v>8.0118000000000023E-2</v>
      </c>
      <c r="M58" s="1">
        <f>ABS(M9-M31)</f>
        <v>5.7934999999999959E-2</v>
      </c>
      <c r="N58" s="1">
        <f>ABS(N9-N31)</f>
        <v>6.2418399999999999E-2</v>
      </c>
      <c r="O58" s="1">
        <f>ABS(O9-O31)</f>
        <v>0.1170991</v>
      </c>
    </row>
    <row r="59" spans="1:15" x14ac:dyDescent="0.4">
      <c r="A59">
        <v>2013</v>
      </c>
      <c r="B59" s="1">
        <f>ABS(B10-B32)</f>
        <v>0.37101600000000001</v>
      </c>
      <c r="C59" s="1">
        <f>ABS(C10-C32)</f>
        <v>0.17315700000000001</v>
      </c>
      <c r="D59" s="1">
        <f>ABS(D10-D32)</f>
        <v>0.37823600000000002</v>
      </c>
      <c r="E59" s="1">
        <f>ABS(E10-E32)</f>
        <v>0.26260800000000001</v>
      </c>
      <c r="F59" s="1">
        <f>ABS(F10-F32)</f>
        <v>5.2481199999999992E-2</v>
      </c>
      <c r="G59" s="1">
        <f>ABS(G10-G32)</f>
        <v>1.3499999999999623E-4</v>
      </c>
      <c r="H59" s="1">
        <f>ABS(H10-H32)</f>
        <v>0.27699399999999996</v>
      </c>
      <c r="I59" s="1">
        <f>ABS(I10-I32)</f>
        <v>6.6900200000000007E-2</v>
      </c>
      <c r="J59" s="1">
        <f>ABS(J10-J32)</f>
        <v>0.24320899999999998</v>
      </c>
      <c r="K59" s="1">
        <f>ABS(K10-K32)</f>
        <v>2.2018000000000003E-2</v>
      </c>
      <c r="L59" s="1">
        <f>ABS(L10-L32)</f>
        <v>6.960999999999995E-3</v>
      </c>
      <c r="M59" s="1">
        <f>ABS(M10-M32)</f>
        <v>0.35995300000000008</v>
      </c>
      <c r="N59" s="1">
        <f>ABS(N10-N32)</f>
        <v>1.3347100000000001E-2</v>
      </c>
      <c r="O59" s="1">
        <f>ABS(O10-O32)</f>
        <v>0.16406519999999999</v>
      </c>
    </row>
    <row r="60" spans="1:15" x14ac:dyDescent="0.4">
      <c r="A60">
        <v>2014</v>
      </c>
      <c r="B60" s="1">
        <f>ABS(B11-B33)</f>
        <v>0.18339899999999998</v>
      </c>
      <c r="C60" s="1">
        <f>ABS(C11-C33)</f>
        <v>3.3488999999999991E-2</v>
      </c>
      <c r="D60" s="1">
        <f>ABS(D11-D33)</f>
        <v>0.189606</v>
      </c>
      <c r="E60" s="1">
        <f>ABS(E11-E33)</f>
        <v>0.33948300000000003</v>
      </c>
      <c r="F60" s="1">
        <f>ABS(F11-F33)</f>
        <v>2.8880000000000017E-3</v>
      </c>
      <c r="G60" s="1">
        <f>ABS(G11-G33)</f>
        <v>7.2714000000000001E-2</v>
      </c>
      <c r="H60" s="1">
        <f>ABS(H11-H33)</f>
        <v>0.13036000000000003</v>
      </c>
      <c r="I60" s="1">
        <f>ABS(I11-I33)</f>
        <v>4.7065900000000008E-2</v>
      </c>
      <c r="J60" s="1">
        <f>ABS(J11-J33)</f>
        <v>4.4264999999999999E-2</v>
      </c>
      <c r="K60" s="1">
        <f>ABS(K11-K33)</f>
        <v>7.5930200000000003E-2</v>
      </c>
      <c r="L60" s="1">
        <f>ABS(L11-L33)</f>
        <v>0.10641</v>
      </c>
      <c r="M60" s="1">
        <f>ABS(M11-M33)</f>
        <v>9.8183999999999938E-2</v>
      </c>
      <c r="N60" s="1">
        <f>ABS(N11-N33)</f>
        <v>7.1068900000000004E-2</v>
      </c>
      <c r="O60" s="1">
        <f>ABS(O11-O33)</f>
        <v>9.7709600000000008E-2</v>
      </c>
    </row>
    <row r="61" spans="1:15" x14ac:dyDescent="0.4">
      <c r="A61">
        <v>2015</v>
      </c>
      <c r="B61" s="1">
        <f>ABS(B12-B34)</f>
        <v>0.14456100000000005</v>
      </c>
      <c r="C61" s="1">
        <f>ABS(C12-C34)</f>
        <v>8.3347999999999978E-2</v>
      </c>
      <c r="D61" s="1">
        <f>ABS(D12-D34)</f>
        <v>0.17027900000000001</v>
      </c>
      <c r="E61" s="1">
        <f>ABS(E12-E34)</f>
        <v>0.31289299999999998</v>
      </c>
      <c r="F61" s="1">
        <f>ABS(F12-F34)</f>
        <v>2.9148199999999999E-2</v>
      </c>
      <c r="G61" s="1">
        <f>ABS(G12-G34)</f>
        <v>2.1840999999999999E-2</v>
      </c>
      <c r="H61" s="1">
        <f>ABS(H12-H34)</f>
        <v>0.10178300000000001</v>
      </c>
      <c r="I61" s="1">
        <f>ABS(I12-I34)</f>
        <v>0.12811310000000001</v>
      </c>
      <c r="J61" s="1">
        <f>ABS(J12-J34)</f>
        <v>0.10543699999999999</v>
      </c>
      <c r="K61" s="1">
        <f>ABS(K12-K34)</f>
        <v>3.8324299999999999E-2</v>
      </c>
      <c r="L61" s="1">
        <f>ABS(L12-L34)</f>
        <v>1.2500999999999984E-2</v>
      </c>
      <c r="M61" s="1">
        <f>ABS(M12-M34)</f>
        <v>0.15591200000000005</v>
      </c>
      <c r="N61" s="1">
        <f>ABS(N12-N34)</f>
        <v>3.2253499999999997E-2</v>
      </c>
      <c r="O61" s="1">
        <f>ABS(O12-O34)</f>
        <v>4.5766299999999996E-2</v>
      </c>
    </row>
    <row r="62" spans="1:15" x14ac:dyDescent="0.4">
      <c r="A62">
        <v>2016</v>
      </c>
      <c r="B62" s="1">
        <f>ABS(B13-B35)</f>
        <v>0.18349400000000005</v>
      </c>
      <c r="C62" s="1">
        <f>ABS(C13-C35)</f>
        <v>4.3964000000000003E-2</v>
      </c>
      <c r="D62" s="1">
        <f>ABS(D13-D35)</f>
        <v>0.21065399999999998</v>
      </c>
      <c r="E62" s="1">
        <f>ABS(E13-E35)</f>
        <v>0.36636199999999997</v>
      </c>
      <c r="F62" s="1">
        <f>ABS(F13-F35)</f>
        <v>3.4296099999999996E-2</v>
      </c>
      <c r="G62" s="1">
        <f>ABS(G13-G35)</f>
        <v>0.10428999999999999</v>
      </c>
      <c r="H62" s="1">
        <f>ABS(H13-H35)</f>
        <v>0.14474600000000001</v>
      </c>
      <c r="I62" s="1">
        <f>ABS(I13-I35)</f>
        <v>9.5721900000000013E-2</v>
      </c>
      <c r="J62" s="1">
        <f>ABS(J13-J35)</f>
        <v>0.11166600000000002</v>
      </c>
      <c r="K62" s="1">
        <f>ABS(K13-K35)</f>
        <v>6.8320500000000006E-2</v>
      </c>
      <c r="L62" s="1">
        <f>ABS(L13-L35)</f>
        <v>3.0615000000000059E-2</v>
      </c>
      <c r="M62" s="1">
        <f>ABS(M13-M35)</f>
        <v>0.14074900000000001</v>
      </c>
      <c r="N62" s="1">
        <f>ABS(N13-N35)</f>
        <v>0.12387999999999999</v>
      </c>
      <c r="O62" s="1">
        <f>ABS(O13-O35)</f>
        <v>6.7833000000000004E-2</v>
      </c>
    </row>
    <row r="63" spans="1:15" x14ac:dyDescent="0.4">
      <c r="A63">
        <v>2017</v>
      </c>
      <c r="B63" s="1">
        <f>ABS(B14-B36)</f>
        <v>0.11237900000000001</v>
      </c>
      <c r="C63" s="1">
        <f>ABS(C14-C36)</f>
        <v>0.25768200000000008</v>
      </c>
      <c r="D63" s="1">
        <f>ABS(D14-D36)</f>
        <v>4.5925999999999967E-2</v>
      </c>
      <c r="E63" s="1">
        <f>ABS(E14-E36)</f>
        <v>0.55749800000000005</v>
      </c>
      <c r="F63" s="1">
        <f>ABS(F14-F36)</f>
        <v>3.8444699999999998E-2</v>
      </c>
      <c r="G63" s="1">
        <f>ABS(G14-G36)</f>
        <v>1.7428999999999972E-2</v>
      </c>
      <c r="H63" s="1">
        <f>ABS(H14-H36)</f>
        <v>4.0037999999999963E-2</v>
      </c>
      <c r="I63" s="1">
        <f>ABS(I14-I36)</f>
        <v>9.2421500000000018E-2</v>
      </c>
      <c r="J63" s="1">
        <f>ABS(J14-J36)</f>
        <v>0.14790449999999999</v>
      </c>
      <c r="K63" s="1">
        <f>ABS(K14-K36)</f>
        <v>0.13663700000000001</v>
      </c>
      <c r="L63" s="1">
        <f>ABS(L14-L36)</f>
        <v>0.19323399999999996</v>
      </c>
      <c r="M63" s="1">
        <f>ABS(M14-M36)</f>
        <v>0.29005099999999995</v>
      </c>
      <c r="N63" s="1">
        <f>ABS(N14-N36)</f>
        <v>8.7259999999999976E-3</v>
      </c>
      <c r="O63" s="1">
        <f>ABS(O14-O36)</f>
        <v>0.16584290000000002</v>
      </c>
    </row>
    <row r="64" spans="1:15" x14ac:dyDescent="0.4">
      <c r="A64">
        <v>2018</v>
      </c>
      <c r="B64" s="1">
        <f>ABS(B15-B37)</f>
        <v>0.29344199999999998</v>
      </c>
      <c r="C64" s="1">
        <f>ABS(C15-C37)</f>
        <v>0.13799799999999995</v>
      </c>
      <c r="D64" s="1">
        <f>ABS(D15-D37)</f>
        <v>0.15122800000000003</v>
      </c>
      <c r="E64" s="1">
        <f>ABS(E15-E37)</f>
        <v>0.40137099999999992</v>
      </c>
      <c r="F64" s="1">
        <f>ABS(F15-F37)</f>
        <v>3.9956000000000019E-3</v>
      </c>
      <c r="G64" s="1">
        <f>ABS(G15-G37)</f>
        <v>1.6098000000000001E-2</v>
      </c>
      <c r="H64" s="1">
        <f>ABS(H15-H37)</f>
        <v>0.13233499999999998</v>
      </c>
      <c r="I64" s="1">
        <f>ABS(I15-I37)</f>
        <v>0.13375599999999999</v>
      </c>
      <c r="J64" s="1">
        <f>ABS(J15-J37)</f>
        <v>5.0776999999999989E-2</v>
      </c>
      <c r="K64" s="1">
        <f>ABS(K15-K37)</f>
        <v>5.3399099999999991E-2</v>
      </c>
      <c r="L64" s="1">
        <f>ABS(L15-L37)</f>
        <v>9.0537999999999952E-2</v>
      </c>
      <c r="M64" s="1">
        <f>ABS(M15-M37)</f>
        <v>0.35824099999999998</v>
      </c>
      <c r="N64" s="1">
        <f>ABS(N15-N37)</f>
        <v>4.3080399999999991E-2</v>
      </c>
      <c r="O64" s="1">
        <f>ABS(O15-O37)</f>
        <v>7.0933300000000005E-2</v>
      </c>
    </row>
    <row r="65" spans="1:16" x14ac:dyDescent="0.4">
      <c r="A65">
        <v>2019</v>
      </c>
      <c r="B65" s="1">
        <f>ABS(B16-B38)</f>
        <v>0.24837600000000004</v>
      </c>
      <c r="C65" s="1">
        <f>ABS(C16-C38)</f>
        <v>5.7589999999999586E-3</v>
      </c>
      <c r="D65" s="1">
        <f>ABS(D16-D38)</f>
        <v>0.19130799999999998</v>
      </c>
      <c r="E65" s="1">
        <f>ABS(E16-E38)</f>
        <v>0.45746999999999993</v>
      </c>
      <c r="F65" s="1">
        <f>ABS(F16-F38)</f>
        <v>1.44233E-2</v>
      </c>
      <c r="G65" s="1">
        <f>ABS(G16-G38)</f>
        <v>9.4578999999999996E-2</v>
      </c>
      <c r="H65" s="1">
        <f>ABS(H16-H38)</f>
        <v>0.12249499999999997</v>
      </c>
      <c r="I65" s="1">
        <f>ABS(I16-I38)</f>
        <v>3.815700000000001E-2</v>
      </c>
      <c r="J65" s="1">
        <f>ABS(J16-J38)</f>
        <v>0.10616500000000001</v>
      </c>
      <c r="K65" s="1">
        <f>ABS(K16-K38)</f>
        <v>7.3141899999999996E-2</v>
      </c>
      <c r="L65" s="1">
        <f>ABS(L16-L38)</f>
        <v>0.11287900000000001</v>
      </c>
      <c r="M65" s="1">
        <f>ABS(M16-M38)</f>
        <v>0.12690500000000005</v>
      </c>
      <c r="N65" s="1">
        <f>ABS(N16-N38)</f>
        <v>4.3289999999999995E-3</v>
      </c>
      <c r="O65" s="1">
        <f>ABS(O16-O38)</f>
        <v>4.11464E-2</v>
      </c>
    </row>
    <row r="66" spans="1:16" x14ac:dyDescent="0.4">
      <c r="A66">
        <v>2020</v>
      </c>
      <c r="B66" s="1">
        <f>ABS(B17-B39)</f>
        <v>0.16697800000000007</v>
      </c>
      <c r="C66" s="1">
        <f>ABS(C17-C39)</f>
        <v>5.9358000000000022E-2</v>
      </c>
      <c r="D66" s="1">
        <f>ABS(D17-D39)</f>
        <v>0.27375299999999997</v>
      </c>
      <c r="E66" s="1">
        <f>ABS(E17-E39)</f>
        <v>0.46039799999999997</v>
      </c>
      <c r="F66" s="1">
        <f>ABS(F17-F39)</f>
        <v>0.1112228</v>
      </c>
      <c r="G66" s="1">
        <f>ABS(G17-G39)</f>
        <v>2.0537000000000027E-2</v>
      </c>
      <c r="H66" s="1">
        <f>ABS(H17-H39)</f>
        <v>0.22789299999999998</v>
      </c>
      <c r="I66" s="1">
        <f>ABS(I17-I39)</f>
        <v>4.1844999999999993E-2</v>
      </c>
      <c r="J66" s="1">
        <f>ABS(J17-J39)</f>
        <v>0.10462</v>
      </c>
      <c r="K66" s="1">
        <f>ABS(K17-K39)</f>
        <v>6.2627199999999994E-2</v>
      </c>
      <c r="L66" s="1">
        <f>ABS(L17-L39)</f>
        <v>7.5939999999999952E-2</v>
      </c>
      <c r="M66" s="1">
        <f>ABS(M17-M39)</f>
        <v>0.12565300000000001</v>
      </c>
      <c r="N66" s="1">
        <f>ABS(N17-N39)</f>
        <v>1.676699999999999E-2</v>
      </c>
      <c r="O66" s="1">
        <f>ABS(O17-O39)</f>
        <v>2.8107199999999999E-2</v>
      </c>
    </row>
    <row r="67" spans="1:16" x14ac:dyDescent="0.4">
      <c r="A67">
        <v>2021</v>
      </c>
      <c r="B67" s="1">
        <f>ABS(B18-B40)</f>
        <v>0.22616199999999997</v>
      </c>
      <c r="C67" s="1">
        <f>ABS(C18-C40)</f>
        <v>6.4869000000000065E-2</v>
      </c>
      <c r="D67" s="1">
        <f>ABS(D18-D40)</f>
        <v>0.24829299999999999</v>
      </c>
      <c r="E67" s="1">
        <f>ABS(E18-E40)</f>
        <v>0.35312600000000005</v>
      </c>
      <c r="F67" s="1">
        <f>ABS(F18-F40)</f>
        <v>4.430160000000001E-2</v>
      </c>
      <c r="G67" s="1">
        <f>ABS(G18-G40)</f>
        <v>8.5542000000000007E-2</v>
      </c>
      <c r="H67" s="1">
        <f>ABS(H18-H40)</f>
        <v>0.150702</v>
      </c>
      <c r="I67" s="1">
        <f>ABS(I18-I40)</f>
        <v>3.7713099999999999E-2</v>
      </c>
      <c r="J67" s="1">
        <f>ABS(J18-J40)</f>
        <v>5.5919300000000005E-2</v>
      </c>
      <c r="K67" s="1">
        <f>ABS(K18-K40)</f>
        <v>1.0743699999999995E-2</v>
      </c>
      <c r="L67" s="1">
        <f>ABS(L18-L40)</f>
        <v>4.3679999999999941E-2</v>
      </c>
      <c r="M67" s="1">
        <f>ABS(M18-M40)</f>
        <v>4.7634999999999983E-2</v>
      </c>
      <c r="N67" s="1">
        <f>ABS(N18-N40)</f>
        <v>6.32683E-2</v>
      </c>
      <c r="O67" s="1">
        <f>ABS(O18-O40)</f>
        <v>0.15730129999999998</v>
      </c>
    </row>
    <row r="68" spans="1:16" x14ac:dyDescent="0.4">
      <c r="A68">
        <v>2023</v>
      </c>
      <c r="B68" s="1">
        <f>ABS(B19-B42)</f>
        <v>0.10822500000000002</v>
      </c>
      <c r="C68" s="1">
        <f>ABS(C19-C42)</f>
        <v>0.28832199999999997</v>
      </c>
      <c r="D68" s="1">
        <f>ABS(D19-D42)</f>
        <v>0.19105800000000001</v>
      </c>
      <c r="E68" s="1">
        <f>ABS(E19-E42)</f>
        <v>0.38019500000000006</v>
      </c>
      <c r="F68" s="1">
        <f>ABS(F19-F42)</f>
        <v>0.10794500000000001</v>
      </c>
      <c r="G68" s="1">
        <f>ABS(G19-G42)</f>
        <v>0.134215</v>
      </c>
      <c r="H68" s="1">
        <f>ABS(H19-H42)</f>
        <v>4.984700000000003E-2</v>
      </c>
      <c r="I68" s="1">
        <f>ABS(I19-I42)</f>
        <v>9.4314499999999996E-2</v>
      </c>
      <c r="J68" s="1">
        <f>ABS(J19-J42)</f>
        <v>6.5632999999999941E-3</v>
      </c>
      <c r="K68" s="1">
        <f>ABS(K19-K42)</f>
        <v>0.17363709999999999</v>
      </c>
      <c r="L68" s="1">
        <f>ABS(L19-L42)</f>
        <v>5.3791999999999951E-2</v>
      </c>
      <c r="M68" s="1">
        <f>ABS(M19-M42)</f>
        <v>8.9222000000000024E-2</v>
      </c>
      <c r="N68" s="1">
        <f>ABS(N19-N42)</f>
        <v>7.0175899999999999E-2</v>
      </c>
      <c r="O68" s="1">
        <f>ABS(O19-O42)</f>
        <v>0.17363709999999999</v>
      </c>
    </row>
    <row r="69" spans="1:16" x14ac:dyDescent="0.4">
      <c r="A69">
        <v>2024</v>
      </c>
      <c r="B69" s="1">
        <f>ABS(B20-B43)</f>
        <v>0.21540199999999998</v>
      </c>
      <c r="C69" s="1">
        <f>ABS(C20-C43)</f>
        <v>8.7805000000000022E-2</v>
      </c>
      <c r="D69" s="1">
        <f>ABS(D20-D43)</f>
        <v>0.20798800000000001</v>
      </c>
      <c r="E69" s="1">
        <f>ABS(E20-E43)</f>
        <v>0.26927699999999999</v>
      </c>
      <c r="F69" s="1">
        <f>ABS(F20-F43)</f>
        <v>9.0782999999999975E-2</v>
      </c>
      <c r="G69" s="1">
        <f>ABS(G20-G43)</f>
        <v>4.3776000000000037E-2</v>
      </c>
      <c r="H69" s="1">
        <f>ABS(H20-H43)</f>
        <v>0.11846200000000001</v>
      </c>
      <c r="I69" s="1">
        <f>ABS(I20-I43)</f>
        <v>8.4319100000000008E-2</v>
      </c>
      <c r="J69" s="1">
        <f>ABS(J20-J43)</f>
        <v>0.26695229999999998</v>
      </c>
      <c r="K69" s="1">
        <f>ABS(K20-K43)</f>
        <v>8.2879000000000008E-3</v>
      </c>
      <c r="L69" s="1">
        <f>ABS(L20-L43)</f>
        <v>4.213100000000003E-2</v>
      </c>
      <c r="M69" s="1">
        <f>ABS(M20-M43)</f>
        <v>8.1531999999999938E-2</v>
      </c>
      <c r="N69" s="1">
        <f>ABS(N20-N43)</f>
        <v>2.9502699999999996E-2</v>
      </c>
      <c r="O69" s="1">
        <f>ABS(O20-O43)</f>
        <v>8.2879000000000008E-3</v>
      </c>
    </row>
    <row r="71" spans="1:16" x14ac:dyDescent="0.4">
      <c r="A71" t="s">
        <v>6</v>
      </c>
      <c r="B71" s="1">
        <f>AVERAGE(B52:B56)</f>
        <v>9.5423800000000031E-2</v>
      </c>
      <c r="C71" s="1">
        <f t="shared" ref="C71:O71" si="5">AVERAGE(C52:C56)</f>
        <v>0.17980499999999996</v>
      </c>
      <c r="D71" s="1">
        <f t="shared" si="5"/>
        <v>0.11406380000000001</v>
      </c>
      <c r="E71" s="1">
        <f t="shared" si="5"/>
        <v>0.37214642000000003</v>
      </c>
      <c r="F71" s="1">
        <f t="shared" si="5"/>
        <v>0.13033764</v>
      </c>
      <c r="G71" s="1">
        <f t="shared" si="5"/>
        <v>9.1489639999999997E-2</v>
      </c>
      <c r="H71" s="1">
        <f t="shared" si="5"/>
        <v>0.10140799999999998</v>
      </c>
      <c r="I71" s="1">
        <f t="shared" si="5"/>
        <v>9.0831519999999999E-2</v>
      </c>
      <c r="J71" s="1">
        <f t="shared" si="5"/>
        <v>4.8897799999999998E-2</v>
      </c>
      <c r="K71" s="1">
        <f t="shared" si="5"/>
        <v>8.3430460000000012E-2</v>
      </c>
      <c r="L71" s="1">
        <f t="shared" si="5"/>
        <v>0.17559279999999999</v>
      </c>
      <c r="M71" s="1">
        <f t="shared" si="5"/>
        <v>0.10564580000000001</v>
      </c>
      <c r="N71" s="1">
        <f t="shared" si="5"/>
        <v>0.15068611999999998</v>
      </c>
      <c r="O71" s="1">
        <f t="shared" si="5"/>
        <v>0.12906506000000001</v>
      </c>
    </row>
    <row r="72" spans="1:16" x14ac:dyDescent="0.4">
      <c r="A72" t="s">
        <v>7</v>
      </c>
      <c r="B72" s="1">
        <f>AVERAGE(B65:B69)</f>
        <v>0.19302860000000002</v>
      </c>
      <c r="C72" s="1">
        <f t="shared" ref="C72:O72" si="6">AVERAGE(C65:C69)</f>
        <v>0.10122260000000001</v>
      </c>
      <c r="D72" s="1">
        <f t="shared" si="6"/>
        <v>0.22248000000000001</v>
      </c>
      <c r="E72" s="1">
        <f t="shared" si="6"/>
        <v>0.38409320000000002</v>
      </c>
      <c r="F72" s="1">
        <f t="shared" si="6"/>
        <v>7.3735139999999991E-2</v>
      </c>
      <c r="G72" s="1">
        <f t="shared" si="6"/>
        <v>7.5729800000000014E-2</v>
      </c>
      <c r="H72" s="1">
        <f t="shared" si="6"/>
        <v>0.13387980000000002</v>
      </c>
      <c r="I72" s="1">
        <f t="shared" si="6"/>
        <v>5.9269740000000001E-2</v>
      </c>
      <c r="J72" s="1">
        <f t="shared" si="6"/>
        <v>0.10804398</v>
      </c>
      <c r="K72" s="1">
        <f t="shared" si="6"/>
        <v>6.5687560000000006E-2</v>
      </c>
      <c r="L72" s="1">
        <f t="shared" si="6"/>
        <v>6.5684399999999976E-2</v>
      </c>
      <c r="M72" s="1">
        <f t="shared" si="6"/>
        <v>9.4189400000000006E-2</v>
      </c>
      <c r="N72" s="1">
        <f t="shared" si="6"/>
        <v>3.6808579999999994E-2</v>
      </c>
      <c r="O72" s="1">
        <f t="shared" si="6"/>
        <v>8.1695980000000001E-2</v>
      </c>
    </row>
    <row r="73" spans="1:16" x14ac:dyDescent="0.4">
      <c r="A73" t="s">
        <v>2</v>
      </c>
      <c r="B73" s="1">
        <f>AVERAGE(B52:B69)</f>
        <v>0.16320138888888891</v>
      </c>
      <c r="C73" s="1">
        <f t="shared" ref="C73:O73" si="7">AVERAGE(C52:C69)</f>
        <v>0.12910594444444443</v>
      </c>
      <c r="D73" s="1">
        <f t="shared" si="7"/>
        <v>0.17817411111111109</v>
      </c>
      <c r="E73" s="2">
        <f t="shared" si="7"/>
        <v>0.36553622777777778</v>
      </c>
      <c r="F73" s="1">
        <f t="shared" si="7"/>
        <v>6.8445816666666659E-2</v>
      </c>
      <c r="G73" s="1">
        <f t="shared" si="7"/>
        <v>6.8444011111111105E-2</v>
      </c>
      <c r="H73" s="1">
        <f t="shared" si="7"/>
        <v>0.12723705555555556</v>
      </c>
      <c r="I73" s="1">
        <f t="shared" si="7"/>
        <v>8.4534938888888897E-2</v>
      </c>
      <c r="J73" s="1">
        <f t="shared" si="7"/>
        <v>8.6985266666666672E-2</v>
      </c>
      <c r="K73" s="1">
        <f t="shared" si="7"/>
        <v>6.8211983333333323E-2</v>
      </c>
      <c r="L73" s="1">
        <f t="shared" si="7"/>
        <v>0.10747594444444442</v>
      </c>
      <c r="M73" s="1">
        <f t="shared" si="7"/>
        <v>0.15006044444444441</v>
      </c>
      <c r="N73" s="1">
        <f t="shared" si="7"/>
        <v>7.48567888888889E-2</v>
      </c>
      <c r="O73" s="1">
        <f t="shared" si="7"/>
        <v>0.10193673333333335</v>
      </c>
    </row>
    <row r="74" spans="1:16" x14ac:dyDescent="0.4">
      <c r="A74" t="s">
        <v>8</v>
      </c>
      <c r="B74" s="3">
        <f>(B71-B72)/AVERAGE(B52:B69)</f>
        <v>-0.59806353772179899</v>
      </c>
      <c r="C74" s="3">
        <f t="shared" ref="C74:O74" si="8">(C71-C72)/AVERAGE(C52:C69)</f>
        <v>0.60866600944013649</v>
      </c>
      <c r="D74" s="3">
        <f t="shared" si="8"/>
        <v>-0.60848458467903133</v>
      </c>
      <c r="E74" s="3">
        <f t="shared" si="8"/>
        <v>-3.2682889115064277E-2</v>
      </c>
      <c r="F74" s="3">
        <f t="shared" si="8"/>
        <v>0.82696799828769696</v>
      </c>
      <c r="G74" s="3">
        <f t="shared" si="8"/>
        <v>0.23025886040512247</v>
      </c>
      <c r="H74" s="3">
        <f t="shared" si="8"/>
        <v>-0.25520710030751903</v>
      </c>
      <c r="I74" s="3">
        <f t="shared" si="8"/>
        <v>0.37335781411617502</v>
      </c>
      <c r="J74" s="3">
        <f t="shared" si="8"/>
        <v>-0.67995629911272326</v>
      </c>
      <c r="K74" s="3">
        <f t="shared" si="8"/>
        <v>0.26011411973311643</v>
      </c>
      <c r="L74" s="3">
        <f t="shared" si="8"/>
        <v>1.022632558086642</v>
      </c>
      <c r="M74" s="3">
        <f t="shared" si="8"/>
        <v>7.6345235697615241E-2</v>
      </c>
      <c r="N74" s="3">
        <f t="shared" si="8"/>
        <v>1.5212720407901841</v>
      </c>
      <c r="O74" s="3">
        <f t="shared" si="8"/>
        <v>0.46469097499036988</v>
      </c>
      <c r="P74" s="11">
        <f>AVERAGE(B74:O74)</f>
        <v>0.22927937147220873</v>
      </c>
    </row>
    <row r="75" spans="1:16" x14ac:dyDescent="0.4">
      <c r="B75" s="1">
        <f>B74/B47</f>
        <v>-0.75807742855760984</v>
      </c>
      <c r="C75" s="1">
        <f>C74/C47</f>
        <v>0.75677832226189146</v>
      </c>
      <c r="D75" s="1">
        <f>D74/D47</f>
        <v>-1.6208777158334489</v>
      </c>
      <c r="E75" s="1">
        <f>E74/E47</f>
        <v>-8.5616543902137174E-2</v>
      </c>
      <c r="F75" s="1">
        <f>F74/F47</f>
        <v>5.18622755679581</v>
      </c>
      <c r="G75" s="1">
        <f>G74/G47</f>
        <v>1.0257079186033056</v>
      </c>
      <c r="H75" s="1">
        <f>H74/H47</f>
        <v>-0.76636842274184003</v>
      </c>
      <c r="I75" s="1">
        <f>I74/I47</f>
        <v>3.5924509988489945</v>
      </c>
      <c r="J75" s="1">
        <f>J74/J47</f>
        <v>-4.4085301998921738</v>
      </c>
      <c r="K75" s="1">
        <f>K74/K47</f>
        <v>3.0809754380760705</v>
      </c>
      <c r="L75" s="1">
        <f>L74/L47</f>
        <v>1.8125117297787725</v>
      </c>
      <c r="M75" s="1">
        <f>M74/M47</f>
        <v>0.11199387509076976</v>
      </c>
      <c r="N75" s="1">
        <f>N74/N47</f>
        <v>13.852332417907769</v>
      </c>
      <c r="O75" s="1">
        <f>O74/O47</f>
        <v>3.7082378487332659</v>
      </c>
    </row>
    <row r="77" spans="1:16" x14ac:dyDescent="0.4">
      <c r="A77" t="s">
        <v>9</v>
      </c>
      <c r="B77" s="1">
        <f>CORREL(B3:B18,B25:B40)</f>
        <v>9.1466939493410185E-2</v>
      </c>
      <c r="C77" s="1">
        <f t="shared" ref="C77:O77" si="9">CORREL(C3:C18,C25:C40)</f>
        <v>-0.20685089670341633</v>
      </c>
      <c r="D77" s="1">
        <f t="shared" si="9"/>
        <v>-0.29704981541341524</v>
      </c>
      <c r="E77" s="1">
        <f t="shared" si="9"/>
        <v>0.22456771601834741</v>
      </c>
      <c r="F77" s="1">
        <f t="shared" si="9"/>
        <v>0.47476606828541007</v>
      </c>
      <c r="G77" s="1">
        <f t="shared" si="9"/>
        <v>0.18948909059864624</v>
      </c>
      <c r="H77" s="1">
        <f t="shared" si="9"/>
        <v>-0.1766450751608058</v>
      </c>
      <c r="I77" s="1">
        <f t="shared" si="9"/>
        <v>-0.31249425438294137</v>
      </c>
      <c r="J77" s="1">
        <f t="shared" si="9"/>
        <v>9.3849251159808487E-3</v>
      </c>
      <c r="K77" s="1">
        <f t="shared" si="9"/>
        <v>0.10668060836647011</v>
      </c>
      <c r="L77" s="1">
        <f t="shared" si="9"/>
        <v>5.5233776431780367E-2</v>
      </c>
      <c r="M77" s="1">
        <f t="shared" si="9"/>
        <v>-5.0363904981351217E-2</v>
      </c>
      <c r="N77" s="1">
        <f t="shared" si="9"/>
        <v>-0.54922304887417017</v>
      </c>
      <c r="O77" s="1">
        <f t="shared" si="9"/>
        <v>-0.29996662142763281</v>
      </c>
    </row>
    <row r="78" spans="1:16" x14ac:dyDescent="0.4">
      <c r="B78" s="1">
        <f>CORREL(B19:B20,B42:B43)</f>
        <v>-1</v>
      </c>
      <c r="C78" s="1">
        <f t="shared" ref="C78:O78" si="10">CORREL(C19:C20,C42:C43)</f>
        <v>-1</v>
      </c>
      <c r="D78" s="1">
        <f t="shared" si="10"/>
        <v>1</v>
      </c>
      <c r="E78" s="1">
        <f t="shared" si="10"/>
        <v>1</v>
      </c>
      <c r="F78" s="1">
        <f t="shared" si="10"/>
        <v>-1.0000000000000002</v>
      </c>
      <c r="G78" s="1">
        <f t="shared" si="10"/>
        <v>-1</v>
      </c>
      <c r="H78" s="1">
        <f t="shared" si="10"/>
        <v>1</v>
      </c>
      <c r="I78" s="1">
        <f t="shared" si="10"/>
        <v>-1</v>
      </c>
      <c r="J78" s="1">
        <f t="shared" si="10"/>
        <v>-1</v>
      </c>
      <c r="K78" s="1">
        <f t="shared" si="10"/>
        <v>-1</v>
      </c>
      <c r="L78" s="1">
        <f t="shared" si="10"/>
        <v>-1</v>
      </c>
      <c r="M78" s="1">
        <f t="shared" si="10"/>
        <v>-0.99999999999999989</v>
      </c>
      <c r="N78" s="1">
        <f t="shared" si="10"/>
        <v>-1</v>
      </c>
      <c r="O78" s="1">
        <f t="shared" si="10"/>
        <v>-1</v>
      </c>
    </row>
    <row r="79" spans="1:16" x14ac:dyDescent="0.4">
      <c r="B79" s="1">
        <f>(B77*16+B78*2)/18</f>
        <v>-2.9807164894746503E-2</v>
      </c>
      <c r="C79" s="1">
        <f t="shared" ref="C79:O79" si="11">(C77*16+C78*2)/18</f>
        <v>-0.29497857484748119</v>
      </c>
      <c r="D79" s="1">
        <f t="shared" si="11"/>
        <v>-0.1529331692563691</v>
      </c>
      <c r="E79" s="1">
        <f t="shared" si="11"/>
        <v>0.31072685868297545</v>
      </c>
      <c r="F79" s="1">
        <f t="shared" si="11"/>
        <v>0.31090317180925336</v>
      </c>
      <c r="G79" s="1">
        <f t="shared" si="11"/>
        <v>5.7323636087685551E-2</v>
      </c>
      <c r="H79" s="1">
        <f t="shared" si="11"/>
        <v>-4.5906733476271819E-2</v>
      </c>
      <c r="I79" s="1">
        <f t="shared" si="11"/>
        <v>-0.38888378167372567</v>
      </c>
      <c r="J79" s="1">
        <f t="shared" si="11"/>
        <v>-0.10276895545246147</v>
      </c>
      <c r="K79" s="1">
        <f t="shared" si="11"/>
        <v>-1.6283903674248788E-2</v>
      </c>
      <c r="L79" s="1">
        <f t="shared" si="11"/>
        <v>-6.2014420949528554E-2</v>
      </c>
      <c r="M79" s="1">
        <f t="shared" si="11"/>
        <v>-0.15587902665008996</v>
      </c>
      <c r="N79" s="1">
        <f t="shared" si="11"/>
        <v>-0.5993093767770401</v>
      </c>
      <c r="O79" s="1">
        <f t="shared" si="11"/>
        <v>-0.37774810793567359</v>
      </c>
    </row>
  </sheetData>
  <conditionalFormatting sqref="B52:O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O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O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8EF8-52B7-4E99-A3ED-2E336A483D78}">
  <dimension ref="A1:G79"/>
  <sheetViews>
    <sheetView tabSelected="1" topLeftCell="A49" zoomScale="130" zoomScaleNormal="130" workbookViewId="0">
      <selection activeCell="D71" sqref="D71"/>
    </sheetView>
  </sheetViews>
  <sheetFormatPr defaultRowHeight="14.6" x14ac:dyDescent="0.4"/>
  <sheetData>
    <row r="1" spans="1:6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3" spans="1:6" x14ac:dyDescent="0.4">
      <c r="A3">
        <v>2006</v>
      </c>
      <c r="B3" s="1">
        <v>5.6987599999999999E-2</v>
      </c>
      <c r="C3" s="1">
        <v>0.72266200000000003</v>
      </c>
      <c r="D3" s="1">
        <v>0.91693599999999997</v>
      </c>
      <c r="E3" s="1">
        <v>0.39553899999999997</v>
      </c>
      <c r="F3" s="1">
        <v>1.1276E-2</v>
      </c>
    </row>
    <row r="4" spans="1:6" x14ac:dyDescent="0.4">
      <c r="A4">
        <v>2007</v>
      </c>
      <c r="B4" s="1">
        <v>2.7303600000000001E-2</v>
      </c>
      <c r="C4" s="1">
        <v>0.71070599999999995</v>
      </c>
      <c r="D4" s="1">
        <v>0.91501600000000005</v>
      </c>
      <c r="E4" s="1">
        <v>0.42307099999999997</v>
      </c>
      <c r="F4" s="1">
        <v>2.7303600000000001E-2</v>
      </c>
    </row>
    <row r="5" spans="1:6" x14ac:dyDescent="0.4">
      <c r="A5">
        <v>2008</v>
      </c>
      <c r="B5" s="1">
        <v>1.5368400000000001E-2</v>
      </c>
      <c r="C5" s="1">
        <v>0.73402400000000001</v>
      </c>
      <c r="D5" s="1">
        <v>0.87859900000000002</v>
      </c>
      <c r="E5" s="1">
        <v>0.46004</v>
      </c>
      <c r="F5" s="1">
        <v>1.5368400000000001E-2</v>
      </c>
    </row>
    <row r="6" spans="1:6" x14ac:dyDescent="0.4">
      <c r="A6">
        <v>2009</v>
      </c>
      <c r="B6" s="1">
        <v>6.2472199999999999E-2</v>
      </c>
      <c r="C6" s="1">
        <v>0.81608599999999998</v>
      </c>
      <c r="D6" s="1">
        <v>0.84308799999999995</v>
      </c>
      <c r="E6" s="1">
        <v>0.37698700000000002</v>
      </c>
      <c r="F6" s="1">
        <v>4.7678599999999996E-3</v>
      </c>
    </row>
    <row r="7" spans="1:6" x14ac:dyDescent="0.4">
      <c r="A7">
        <v>2010</v>
      </c>
      <c r="B7" s="1">
        <v>6.0535199999999997E-2</v>
      </c>
      <c r="C7" s="1">
        <v>0.83223000000000003</v>
      </c>
      <c r="D7" s="1">
        <v>0.82462299999999999</v>
      </c>
      <c r="E7" s="1">
        <v>0.38282300000000002</v>
      </c>
      <c r="F7" s="1">
        <v>3.1892299999999999E-3</v>
      </c>
    </row>
    <row r="8" spans="1:6" x14ac:dyDescent="0.4">
      <c r="A8">
        <v>2011</v>
      </c>
      <c r="B8" s="1">
        <v>4.9646099999999999E-2</v>
      </c>
      <c r="C8" s="1">
        <v>0.77687600000000001</v>
      </c>
      <c r="D8" s="1">
        <v>0.86385800000000001</v>
      </c>
      <c r="E8" s="1">
        <v>0.41302</v>
      </c>
      <c r="F8" s="1">
        <v>0</v>
      </c>
    </row>
    <row r="9" spans="1:6" x14ac:dyDescent="0.4">
      <c r="A9">
        <v>2012</v>
      </c>
      <c r="B9" s="1">
        <v>2.0087600000000001E-2</v>
      </c>
      <c r="C9" s="1">
        <v>0.80544499999999997</v>
      </c>
      <c r="D9" s="1">
        <v>0.83172400000000002</v>
      </c>
      <c r="E9" s="1">
        <v>0.42605599999999999</v>
      </c>
      <c r="F9" s="1">
        <v>2.0087600000000001E-2</v>
      </c>
    </row>
    <row r="10" spans="1:6" x14ac:dyDescent="0.4">
      <c r="A10">
        <v>2013</v>
      </c>
      <c r="B10" s="1">
        <v>1.8734000000000001E-2</v>
      </c>
      <c r="C10" s="1">
        <v>0.804786</v>
      </c>
      <c r="D10" s="1">
        <v>0.82958399999999999</v>
      </c>
      <c r="E10" s="1">
        <v>0.43156299999999997</v>
      </c>
      <c r="F10" s="1">
        <v>1.8734000000000001E-2</v>
      </c>
    </row>
    <row r="11" spans="1:6" x14ac:dyDescent="0.4">
      <c r="A11">
        <v>2014</v>
      </c>
      <c r="B11" s="1">
        <v>2.0973499999999999E-2</v>
      </c>
      <c r="C11" s="1">
        <v>0.77781500000000003</v>
      </c>
      <c r="D11" s="1">
        <v>0.85757099999999997</v>
      </c>
      <c r="E11" s="1">
        <v>0.42606699999999997</v>
      </c>
      <c r="F11" s="1">
        <v>2.0973499999999999E-2</v>
      </c>
    </row>
    <row r="12" spans="1:6" x14ac:dyDescent="0.4">
      <c r="A12">
        <v>2015</v>
      </c>
      <c r="B12" s="1">
        <v>1.9814399999999999E-2</v>
      </c>
      <c r="C12" s="1">
        <v>0.79520100000000005</v>
      </c>
      <c r="D12" s="1">
        <v>0.84052800000000005</v>
      </c>
      <c r="E12" s="1">
        <v>0.42804300000000001</v>
      </c>
      <c r="F12" s="1">
        <v>1.9814399999999999E-2</v>
      </c>
    </row>
    <row r="13" spans="1:6" x14ac:dyDescent="0.4">
      <c r="A13">
        <v>2016</v>
      </c>
      <c r="B13" s="1">
        <v>2.0524000000000001E-2</v>
      </c>
      <c r="C13" s="1">
        <v>0.82813400000000004</v>
      </c>
      <c r="D13" s="1">
        <v>0.81016600000000005</v>
      </c>
      <c r="E13" s="1">
        <v>0.42405199999999998</v>
      </c>
      <c r="F13" s="1">
        <v>2.0524000000000001E-2</v>
      </c>
    </row>
    <row r="14" spans="1:6" x14ac:dyDescent="0.4">
      <c r="A14">
        <v>2017</v>
      </c>
      <c r="B14" s="1">
        <v>2.11743E-2</v>
      </c>
      <c r="C14" s="1">
        <v>0.79432000000000003</v>
      </c>
      <c r="D14" s="1">
        <v>0.84395100000000001</v>
      </c>
      <c r="E14" s="1">
        <v>0.42278100000000002</v>
      </c>
      <c r="F14" s="1">
        <v>2.11743E-2</v>
      </c>
    </row>
    <row r="15" spans="1:6" x14ac:dyDescent="0.4">
      <c r="A15">
        <v>2018</v>
      </c>
      <c r="B15" s="1">
        <v>1.6741800000000001E-2</v>
      </c>
      <c r="C15" s="1">
        <v>0.78574200000000005</v>
      </c>
      <c r="D15" s="1">
        <v>0.84250499999999995</v>
      </c>
      <c r="E15" s="1">
        <v>0.44167000000000001</v>
      </c>
      <c r="F15" s="1">
        <v>1.6741800000000001E-2</v>
      </c>
    </row>
    <row r="16" spans="1:6" x14ac:dyDescent="0.4">
      <c r="A16">
        <v>2019</v>
      </c>
      <c r="B16" s="1">
        <v>1.5798199999999998E-2</v>
      </c>
      <c r="C16" s="1">
        <v>0.79600599999999999</v>
      </c>
      <c r="D16" s="1">
        <v>0.83139700000000005</v>
      </c>
      <c r="E16" s="1">
        <v>0.44440099999999999</v>
      </c>
      <c r="F16" s="1">
        <v>1.5798199999999998E-2</v>
      </c>
    </row>
    <row r="17" spans="1:6" x14ac:dyDescent="0.4">
      <c r="A17">
        <v>2020</v>
      </c>
      <c r="B17" s="1">
        <v>1.37E-2</v>
      </c>
      <c r="C17" s="1">
        <v>0.79569000000000001</v>
      </c>
      <c r="D17" s="1">
        <v>0.82689400000000002</v>
      </c>
      <c r="E17" s="1">
        <v>0.45341700000000001</v>
      </c>
      <c r="F17" s="1">
        <v>1.37E-2</v>
      </c>
    </row>
    <row r="18" spans="1:6" x14ac:dyDescent="0.4">
      <c r="A18">
        <v>2021</v>
      </c>
      <c r="B18" s="1">
        <v>4.3464799999999998E-2</v>
      </c>
      <c r="C18" s="1">
        <v>0.47321400000000002</v>
      </c>
      <c r="D18" s="1">
        <v>1</v>
      </c>
      <c r="E18" s="1">
        <v>0.54325599999999996</v>
      </c>
      <c r="F18" s="1">
        <v>4.3464799999999998E-2</v>
      </c>
    </row>
    <row r="19" spans="1:6" x14ac:dyDescent="0.4">
      <c r="A19">
        <v>2023</v>
      </c>
      <c r="B19" s="1">
        <v>2.34491E-2</v>
      </c>
      <c r="C19" s="1">
        <v>0.70929200000000003</v>
      </c>
      <c r="D19" s="1">
        <v>0.909354</v>
      </c>
      <c r="E19" s="1">
        <v>0.43785600000000002</v>
      </c>
      <c r="F19" s="1">
        <v>2.34491E-2</v>
      </c>
    </row>
    <row r="20" spans="1:6" x14ac:dyDescent="0.4">
      <c r="A20">
        <v>2024</v>
      </c>
      <c r="B20" s="1">
        <v>2.25116E-2</v>
      </c>
      <c r="C20" s="1">
        <v>0.88956500000000005</v>
      </c>
      <c r="D20" s="1">
        <v>0.73841500000000004</v>
      </c>
      <c r="E20" s="1">
        <v>0.430398</v>
      </c>
      <c r="F20" s="1">
        <v>2.25116E-2</v>
      </c>
    </row>
    <row r="21" spans="1:6" x14ac:dyDescent="0.4">
      <c r="B21" s="1"/>
      <c r="C21" s="1"/>
      <c r="D21" s="1"/>
      <c r="E21" s="1"/>
      <c r="F21" s="1"/>
    </row>
    <row r="22" spans="1:6" x14ac:dyDescent="0.4">
      <c r="B22" s="1">
        <f>AVERAGE(B3:B20)</f>
        <v>2.9404799999999995E-2</v>
      </c>
      <c r="C22" s="1">
        <f t="shared" ref="C22:F22" si="0">AVERAGE(C3:C20)</f>
        <v>0.76932188888888897</v>
      </c>
      <c r="D22" s="2">
        <f t="shared" si="0"/>
        <v>0.855789388888889</v>
      </c>
      <c r="E22" s="1">
        <f t="shared" si="0"/>
        <v>0.43116888888888888</v>
      </c>
      <c r="F22" s="1">
        <f t="shared" si="0"/>
        <v>1.7715466111111113E-2</v>
      </c>
    </row>
    <row r="24" spans="1:6" x14ac:dyDescent="0.4">
      <c r="A24" t="s">
        <v>1</v>
      </c>
    </row>
    <row r="25" spans="1:6" x14ac:dyDescent="0.4">
      <c r="A25">
        <v>2006</v>
      </c>
      <c r="B25" s="1">
        <v>0.18398700000000001</v>
      </c>
      <c r="C25" s="1">
        <v>0.96912200000000004</v>
      </c>
      <c r="D25" s="1">
        <v>0.523119</v>
      </c>
      <c r="E25" s="1">
        <v>0.43429899999999999</v>
      </c>
      <c r="F25" s="1">
        <v>0.15833800000000001</v>
      </c>
    </row>
    <row r="26" spans="1:6" x14ac:dyDescent="0.4">
      <c r="A26">
        <v>2007</v>
      </c>
      <c r="B26" s="1">
        <v>0.12883800000000001</v>
      </c>
      <c r="C26" s="1">
        <v>0.86163299999999998</v>
      </c>
      <c r="D26" s="1">
        <v>0.56357800000000002</v>
      </c>
      <c r="E26" s="1">
        <v>0.61066299999999996</v>
      </c>
      <c r="F26" s="1">
        <v>0.10415199999999999</v>
      </c>
    </row>
    <row r="27" spans="1:6" x14ac:dyDescent="0.4">
      <c r="A27">
        <v>2008</v>
      </c>
      <c r="B27" s="1">
        <v>0.125747</v>
      </c>
      <c r="C27" s="1">
        <v>0.67220299999999999</v>
      </c>
      <c r="D27" s="1">
        <v>0.86600900000000003</v>
      </c>
      <c r="E27" s="1">
        <v>0.47535699999999997</v>
      </c>
      <c r="F27" s="1">
        <v>0.129548</v>
      </c>
    </row>
    <row r="28" spans="1:6" x14ac:dyDescent="0.4">
      <c r="A28">
        <v>2009</v>
      </c>
      <c r="B28" s="1">
        <v>0.21118300000000001</v>
      </c>
      <c r="C28" s="1">
        <v>0.69108099999999995</v>
      </c>
      <c r="D28" s="1">
        <v>0.91267200000000004</v>
      </c>
      <c r="E28" s="1">
        <v>0.26013900000000001</v>
      </c>
      <c r="F28" s="1">
        <v>0.19378999999999999</v>
      </c>
    </row>
    <row r="29" spans="1:6" x14ac:dyDescent="0.4">
      <c r="A29">
        <v>2010</v>
      </c>
      <c r="B29" s="1">
        <v>0.13231599999999999</v>
      </c>
      <c r="C29" s="1">
        <v>0.82647300000000001</v>
      </c>
      <c r="D29" s="1">
        <v>0.509378</v>
      </c>
      <c r="E29" s="1">
        <v>0.70018000000000002</v>
      </c>
      <c r="F29" s="1">
        <v>0.10051599999999999</v>
      </c>
    </row>
    <row r="30" spans="1:6" x14ac:dyDescent="0.4">
      <c r="A30">
        <v>2011</v>
      </c>
      <c r="B30" s="1">
        <v>0.12712399999999999</v>
      </c>
      <c r="C30" s="1">
        <v>0.76364900000000002</v>
      </c>
      <c r="D30" s="1">
        <v>0.74302699999999999</v>
      </c>
      <c r="E30" s="1">
        <v>0.54918299999999998</v>
      </c>
      <c r="F30" s="1">
        <v>8.5880600000000001E-2</v>
      </c>
    </row>
    <row r="31" spans="1:6" x14ac:dyDescent="0.4">
      <c r="A31">
        <v>2012</v>
      </c>
      <c r="B31" s="1">
        <v>0.19706399999999999</v>
      </c>
      <c r="C31" s="1">
        <v>0.98765400000000003</v>
      </c>
      <c r="D31" s="1">
        <v>0.53004200000000001</v>
      </c>
      <c r="E31" s="1">
        <v>0.353321</v>
      </c>
      <c r="F31" s="1">
        <v>0.20078399999999999</v>
      </c>
    </row>
    <row r="32" spans="1:6" x14ac:dyDescent="0.4">
      <c r="A32">
        <v>2013</v>
      </c>
      <c r="B32" s="1">
        <v>0.218081</v>
      </c>
      <c r="C32" s="1">
        <v>0.96875800000000001</v>
      </c>
      <c r="D32" s="1">
        <v>0.57593799999999995</v>
      </c>
      <c r="E32" s="1">
        <v>0.338395</v>
      </c>
      <c r="F32" s="1">
        <v>0.16769300000000001</v>
      </c>
    </row>
    <row r="33" spans="1:6" x14ac:dyDescent="0.4">
      <c r="A33">
        <v>2014</v>
      </c>
      <c r="B33" s="1">
        <v>0.115337</v>
      </c>
      <c r="C33" s="1">
        <v>0.87770999999999999</v>
      </c>
      <c r="D33" s="1">
        <v>0.67679199999999995</v>
      </c>
      <c r="E33" s="1">
        <v>0.43959700000000002</v>
      </c>
      <c r="F33" s="1">
        <v>0.15942799999999999</v>
      </c>
    </row>
    <row r="34" spans="1:6" x14ac:dyDescent="0.4">
      <c r="A34">
        <v>2015</v>
      </c>
      <c r="B34" s="1">
        <v>0.121353</v>
      </c>
      <c r="C34" s="1">
        <v>0.77580499999999997</v>
      </c>
      <c r="D34" s="1">
        <v>0.81839600000000001</v>
      </c>
      <c r="E34" s="1">
        <v>0.37897799999999998</v>
      </c>
      <c r="F34" s="1">
        <v>0.17433199999999999</v>
      </c>
    </row>
    <row r="35" spans="1:6" x14ac:dyDescent="0.4">
      <c r="A35">
        <v>2016</v>
      </c>
      <c r="B35" s="1">
        <v>0.103871</v>
      </c>
      <c r="C35" s="1">
        <v>0.81585200000000002</v>
      </c>
      <c r="D35" s="1">
        <v>0.74254200000000004</v>
      </c>
      <c r="E35" s="1">
        <v>0.45923999999999998</v>
      </c>
      <c r="F35" s="1">
        <v>0.14735999999999999</v>
      </c>
    </row>
    <row r="36" spans="1:6" x14ac:dyDescent="0.4">
      <c r="A36">
        <v>2017</v>
      </c>
      <c r="B36" s="1">
        <v>0</v>
      </c>
      <c r="C36" s="1">
        <v>0.86264799999999997</v>
      </c>
      <c r="D36" s="1">
        <v>0.54356700000000002</v>
      </c>
      <c r="E36" s="1">
        <v>0.58733500000000005</v>
      </c>
      <c r="F36" s="1">
        <v>0.27531299999999997</v>
      </c>
    </row>
    <row r="37" spans="1:6" x14ac:dyDescent="0.4">
      <c r="A37">
        <v>2018</v>
      </c>
      <c r="B37" s="1">
        <v>0.15214900000000001</v>
      </c>
      <c r="C37" s="1">
        <v>0.87193299999999996</v>
      </c>
      <c r="D37" s="1">
        <v>0.63390899999999994</v>
      </c>
      <c r="E37" s="1">
        <v>0.515849</v>
      </c>
      <c r="F37" s="1">
        <v>9.5023300000000005E-2</v>
      </c>
    </row>
    <row r="38" spans="1:6" x14ac:dyDescent="0.4">
      <c r="A38">
        <v>2019</v>
      </c>
      <c r="B38" s="1">
        <v>0.153305</v>
      </c>
      <c r="C38" s="1">
        <v>0.922122</v>
      </c>
      <c r="D38" s="1">
        <v>0.56456899999999999</v>
      </c>
      <c r="E38" s="1">
        <v>0.50165099999999996</v>
      </c>
      <c r="F38" s="1">
        <v>0.127217</v>
      </c>
    </row>
    <row r="39" spans="1:6" x14ac:dyDescent="0.4">
      <c r="A39">
        <v>2020</v>
      </c>
      <c r="B39" s="1">
        <v>0.186722</v>
      </c>
      <c r="C39" s="1">
        <v>0.94972500000000004</v>
      </c>
      <c r="D39" s="1">
        <v>0.58301000000000003</v>
      </c>
      <c r="E39" s="1">
        <v>0.40261000000000002</v>
      </c>
      <c r="F39" s="1">
        <v>0.14679700000000001</v>
      </c>
    </row>
    <row r="40" spans="1:6" x14ac:dyDescent="0.4">
      <c r="A40">
        <v>2021</v>
      </c>
      <c r="B40" s="1">
        <v>0.12926099999999999</v>
      </c>
      <c r="C40" s="1">
        <v>0.88791799999999999</v>
      </c>
      <c r="D40" s="1">
        <v>0.49543300000000001</v>
      </c>
      <c r="E40" s="1">
        <v>0.62699199999999999</v>
      </c>
      <c r="F40" s="1">
        <v>0.12926099999999999</v>
      </c>
    </row>
    <row r="41" spans="1:6" x14ac:dyDescent="0.4">
      <c r="A41">
        <v>2022</v>
      </c>
      <c r="B41" s="1">
        <v>0.240424</v>
      </c>
      <c r="C41" s="1">
        <v>1</v>
      </c>
      <c r="D41" s="1">
        <v>0.429066</v>
      </c>
      <c r="E41" s="1">
        <v>0.43908199999999997</v>
      </c>
      <c r="F41" s="1">
        <v>0.16029299999999999</v>
      </c>
    </row>
    <row r="42" spans="1:6" x14ac:dyDescent="0.4">
      <c r="A42">
        <v>2023</v>
      </c>
      <c r="B42" s="1">
        <v>0.19895299999999999</v>
      </c>
      <c r="C42" s="1">
        <v>0.77032699999999998</v>
      </c>
      <c r="D42" s="1">
        <v>0.48135600000000001</v>
      </c>
      <c r="E42" s="1">
        <v>0.77032699999999998</v>
      </c>
      <c r="F42" s="1">
        <v>4.7900699999999997E-2</v>
      </c>
    </row>
    <row r="43" spans="1:6" x14ac:dyDescent="0.4">
      <c r="A43">
        <v>2024</v>
      </c>
      <c r="B43" s="1">
        <v>0.16289899999999999</v>
      </c>
      <c r="C43" s="1">
        <v>0.73094899999999996</v>
      </c>
      <c r="D43" s="1">
        <v>0.81555200000000005</v>
      </c>
      <c r="E43" s="1">
        <v>0.47713899999999998</v>
      </c>
      <c r="F43" s="1">
        <v>8.2324400000000006E-2</v>
      </c>
    </row>
    <row r="44" spans="1:6" x14ac:dyDescent="0.4">
      <c r="B44" s="1"/>
      <c r="C44" s="1"/>
      <c r="D44" s="1"/>
      <c r="E44" s="1"/>
      <c r="F44" s="1"/>
    </row>
    <row r="45" spans="1:6" x14ac:dyDescent="0.4">
      <c r="B45" s="1">
        <f>AVERAGE(B25:B43)</f>
        <v>0.15203231578947368</v>
      </c>
      <c r="C45" s="2">
        <f t="shared" ref="C45:F45" si="1">AVERAGE(C25:C43)</f>
        <v>0.8529243157894737</v>
      </c>
      <c r="D45" s="1">
        <f t="shared" si="1"/>
        <v>0.63199763157894739</v>
      </c>
      <c r="E45" s="1">
        <f t="shared" si="1"/>
        <v>0.49054405263157908</v>
      </c>
      <c r="F45" s="1">
        <f t="shared" si="1"/>
        <v>0.14136584210526315</v>
      </c>
    </row>
    <row r="46" spans="1:6" x14ac:dyDescent="0.4">
      <c r="B46" s="1"/>
      <c r="C46" s="1"/>
      <c r="D46" s="1"/>
      <c r="E46" s="1"/>
      <c r="F46" s="1"/>
    </row>
    <row r="47" spans="1:6" x14ac:dyDescent="0.4">
      <c r="A47" t="s">
        <v>2</v>
      </c>
      <c r="B47" s="1">
        <f>AVERAGE(B45,B22)</f>
        <v>9.0718557894736845E-2</v>
      </c>
      <c r="C47" s="1">
        <f t="shared" ref="C47:F47" si="2">AVERAGE(C45,C22)</f>
        <v>0.81112310233918139</v>
      </c>
      <c r="D47" s="1">
        <f t="shared" si="2"/>
        <v>0.74389351023391814</v>
      </c>
      <c r="E47" s="1">
        <f t="shared" si="2"/>
        <v>0.46085647076023395</v>
      </c>
      <c r="F47" s="1">
        <f t="shared" si="2"/>
        <v>7.9540654108187128E-2</v>
      </c>
    </row>
    <row r="48" spans="1:6" x14ac:dyDescent="0.4">
      <c r="A48" t="s">
        <v>3</v>
      </c>
      <c r="B48" s="1">
        <f>ABS(B45-B22)</f>
        <v>0.12262751578947369</v>
      </c>
      <c r="C48" s="1">
        <f t="shared" ref="C48:F48" si="3">ABS(C45-C22)</f>
        <v>8.3602426900584725E-2</v>
      </c>
      <c r="D48" s="1">
        <f t="shared" si="3"/>
        <v>0.22379175730994161</v>
      </c>
      <c r="E48" s="1">
        <f t="shared" si="3"/>
        <v>5.9375163742690196E-2</v>
      </c>
      <c r="F48" s="1">
        <f t="shared" si="3"/>
        <v>0.12365037599415205</v>
      </c>
    </row>
    <row r="49" spans="1:6" x14ac:dyDescent="0.4">
      <c r="A49" t="s">
        <v>4</v>
      </c>
      <c r="B49" s="4">
        <f>B48/B47</f>
        <v>1.3517357267932064</v>
      </c>
      <c r="C49" s="4">
        <f t="shared" ref="C49:F49" si="4">C48/C47</f>
        <v>0.10306996146390775</v>
      </c>
      <c r="D49" s="4">
        <f t="shared" si="4"/>
        <v>0.30083843215619671</v>
      </c>
      <c r="E49" s="4">
        <f t="shared" si="4"/>
        <v>0.12883656302957897</v>
      </c>
      <c r="F49" s="4">
        <f t="shared" si="4"/>
        <v>1.554555684517871</v>
      </c>
    </row>
    <row r="51" spans="1:6" x14ac:dyDescent="0.4">
      <c r="A51" t="s">
        <v>5</v>
      </c>
      <c r="B51" s="1"/>
    </row>
    <row r="52" spans="1:6" x14ac:dyDescent="0.4">
      <c r="A52">
        <v>2006</v>
      </c>
      <c r="B52" s="1">
        <f>ABS(B3-B25)</f>
        <v>0.12699940000000001</v>
      </c>
      <c r="C52" s="1">
        <f>ABS(C3-C25)</f>
        <v>0.24646000000000001</v>
      </c>
      <c r="D52" s="1">
        <f>ABS(D3-D25)</f>
        <v>0.39381699999999997</v>
      </c>
      <c r="E52" s="1">
        <f>ABS(E3-E25)</f>
        <v>3.8760000000000017E-2</v>
      </c>
      <c r="F52" s="1">
        <f>ABS(F3-F25)</f>
        <v>0.147062</v>
      </c>
    </row>
    <row r="53" spans="1:6" x14ac:dyDescent="0.4">
      <c r="A53">
        <v>2007</v>
      </c>
      <c r="B53" s="1">
        <f>ABS(B4-B26)</f>
        <v>0.10153440000000001</v>
      </c>
      <c r="C53" s="1">
        <f>ABS(C4-C26)</f>
        <v>0.15092700000000003</v>
      </c>
      <c r="D53" s="1">
        <f>ABS(D4-D26)</f>
        <v>0.35143800000000003</v>
      </c>
      <c r="E53" s="1">
        <f>ABS(E4-E26)</f>
        <v>0.18759199999999998</v>
      </c>
      <c r="F53" s="1">
        <f>ABS(F4-F26)</f>
        <v>7.6848399999999997E-2</v>
      </c>
    </row>
    <row r="54" spans="1:6" x14ac:dyDescent="0.4">
      <c r="A54">
        <v>2008</v>
      </c>
      <c r="B54" s="1">
        <f>ABS(B5-B27)</f>
        <v>0.11037859999999999</v>
      </c>
      <c r="C54" s="1">
        <f>ABS(C5-C27)</f>
        <v>6.1821000000000015E-2</v>
      </c>
      <c r="D54" s="1">
        <f>ABS(D5-D27)</f>
        <v>1.258999999999999E-2</v>
      </c>
      <c r="E54" s="1">
        <f>ABS(E5-E27)</f>
        <v>1.531699999999997E-2</v>
      </c>
      <c r="F54" s="1">
        <f>ABS(F5-F27)</f>
        <v>0.11417959999999999</v>
      </c>
    </row>
    <row r="55" spans="1:6" x14ac:dyDescent="0.4">
      <c r="A55">
        <v>2009</v>
      </c>
      <c r="B55" s="1">
        <f>ABS(B6-B28)</f>
        <v>0.1487108</v>
      </c>
      <c r="C55" s="1">
        <f>ABS(C6-C28)</f>
        <v>0.12500500000000003</v>
      </c>
      <c r="D55" s="1">
        <f>ABS(D6-D28)</f>
        <v>6.958400000000009E-2</v>
      </c>
      <c r="E55" s="1">
        <f>ABS(E6-E28)</f>
        <v>0.11684800000000001</v>
      </c>
      <c r="F55" s="1">
        <f>ABS(F6-F28)</f>
        <v>0.18902213999999998</v>
      </c>
    </row>
    <row r="56" spans="1:6" x14ac:dyDescent="0.4">
      <c r="A56">
        <v>2010</v>
      </c>
      <c r="B56" s="1">
        <f>ABS(B7-B29)</f>
        <v>7.1780799999999992E-2</v>
      </c>
      <c r="C56" s="1">
        <f>ABS(C7-C29)</f>
        <v>5.7570000000000121E-3</v>
      </c>
      <c r="D56" s="1">
        <f>ABS(D7-D29)</f>
        <v>0.315245</v>
      </c>
      <c r="E56" s="1">
        <f>ABS(E7-E29)</f>
        <v>0.317357</v>
      </c>
      <c r="F56" s="1">
        <f>ABS(F7-F29)</f>
        <v>9.7326769999999993E-2</v>
      </c>
    </row>
    <row r="57" spans="1:6" x14ac:dyDescent="0.4">
      <c r="A57">
        <v>2011</v>
      </c>
      <c r="B57" s="1">
        <f>ABS(B8-B30)</f>
        <v>7.7477899999999988E-2</v>
      </c>
      <c r="C57" s="1">
        <f>ABS(C8-C30)</f>
        <v>1.3226999999999989E-2</v>
      </c>
      <c r="D57" s="1">
        <f>ABS(D8-D30)</f>
        <v>0.12083100000000002</v>
      </c>
      <c r="E57" s="1">
        <f>ABS(E8-E30)</f>
        <v>0.13616299999999998</v>
      </c>
      <c r="F57" s="1">
        <f>ABS(F8-F30)</f>
        <v>8.5880600000000001E-2</v>
      </c>
    </row>
    <row r="58" spans="1:6" x14ac:dyDescent="0.4">
      <c r="A58">
        <v>2012</v>
      </c>
      <c r="B58" s="1">
        <f>ABS(B9-B31)</f>
        <v>0.17697639999999998</v>
      </c>
      <c r="C58" s="1">
        <f>ABS(C9-C31)</f>
        <v>0.18220900000000007</v>
      </c>
      <c r="D58" s="1">
        <f>ABS(D9-D31)</f>
        <v>0.30168200000000001</v>
      </c>
      <c r="E58" s="1">
        <f>ABS(E9-E31)</f>
        <v>7.2734999999999994E-2</v>
      </c>
      <c r="F58" s="1">
        <f>ABS(F9-F31)</f>
        <v>0.18069639999999998</v>
      </c>
    </row>
    <row r="59" spans="1:6" x14ac:dyDescent="0.4">
      <c r="A59">
        <v>2013</v>
      </c>
      <c r="B59" s="1">
        <f>ABS(B10-B32)</f>
        <v>0.199347</v>
      </c>
      <c r="C59" s="1">
        <f>ABS(C10-C32)</f>
        <v>0.16397200000000001</v>
      </c>
      <c r="D59" s="1">
        <f>ABS(D10-D32)</f>
        <v>0.25364600000000004</v>
      </c>
      <c r="E59" s="1">
        <f>ABS(E10-E32)</f>
        <v>9.3167999999999973E-2</v>
      </c>
      <c r="F59" s="1">
        <f>ABS(F10-F32)</f>
        <v>0.14895900000000001</v>
      </c>
    </row>
    <row r="60" spans="1:6" x14ac:dyDescent="0.4">
      <c r="A60">
        <v>2014</v>
      </c>
      <c r="B60" s="1">
        <f>ABS(B11-B33)</f>
        <v>9.4363499999999989E-2</v>
      </c>
      <c r="C60" s="1">
        <f>ABS(C11-C33)</f>
        <v>9.9894999999999956E-2</v>
      </c>
      <c r="D60" s="1">
        <f>ABS(D11-D33)</f>
        <v>0.18077900000000002</v>
      </c>
      <c r="E60" s="1">
        <f>ABS(E11-E33)</f>
        <v>1.3530000000000042E-2</v>
      </c>
      <c r="F60" s="1">
        <f>ABS(F11-F33)</f>
        <v>0.13845449999999998</v>
      </c>
    </row>
    <row r="61" spans="1:6" x14ac:dyDescent="0.4">
      <c r="A61">
        <v>2015</v>
      </c>
      <c r="B61" s="1">
        <f>ABS(B12-B34)</f>
        <v>0.10153860000000001</v>
      </c>
      <c r="C61" s="1">
        <f>ABS(C12-C34)</f>
        <v>1.939600000000008E-2</v>
      </c>
      <c r="D61" s="1">
        <f>ABS(D12-D34)</f>
        <v>2.2132000000000041E-2</v>
      </c>
      <c r="E61" s="1">
        <f>ABS(E12-E34)</f>
        <v>4.9065000000000025E-2</v>
      </c>
      <c r="F61" s="1">
        <f>ABS(F12-F34)</f>
        <v>0.15451759999999998</v>
      </c>
    </row>
    <row r="62" spans="1:6" x14ac:dyDescent="0.4">
      <c r="A62">
        <v>2016</v>
      </c>
      <c r="B62" s="1">
        <f>ABS(B13-B35)</f>
        <v>8.3347000000000004E-2</v>
      </c>
      <c r="C62" s="1">
        <f>ABS(C13-C35)</f>
        <v>1.2282000000000015E-2</v>
      </c>
      <c r="D62" s="1">
        <f>ABS(D13-D35)</f>
        <v>6.7624000000000017E-2</v>
      </c>
      <c r="E62" s="1">
        <f>ABS(E13-E35)</f>
        <v>3.5187999999999997E-2</v>
      </c>
      <c r="F62" s="1">
        <f>ABS(F13-F35)</f>
        <v>0.126836</v>
      </c>
    </row>
    <row r="63" spans="1:6" x14ac:dyDescent="0.4">
      <c r="A63">
        <v>2017</v>
      </c>
      <c r="B63" s="1">
        <f>ABS(B14-B36)</f>
        <v>2.11743E-2</v>
      </c>
      <c r="C63" s="1">
        <f>ABS(C14-C36)</f>
        <v>6.8327999999999944E-2</v>
      </c>
      <c r="D63" s="1">
        <f>ABS(D14-D36)</f>
        <v>0.30038399999999998</v>
      </c>
      <c r="E63" s="1">
        <f>ABS(E14-E36)</f>
        <v>0.16455400000000003</v>
      </c>
      <c r="F63" s="1">
        <f>ABS(F14-F36)</f>
        <v>0.2541387</v>
      </c>
    </row>
    <row r="64" spans="1:6" x14ac:dyDescent="0.4">
      <c r="A64">
        <v>2018</v>
      </c>
      <c r="B64" s="1">
        <f>ABS(B15-B37)</f>
        <v>0.13540720000000001</v>
      </c>
      <c r="C64" s="1">
        <f>ABS(C15-C37)</f>
        <v>8.6190999999999907E-2</v>
      </c>
      <c r="D64" s="1">
        <f>ABS(D15-D37)</f>
        <v>0.208596</v>
      </c>
      <c r="E64" s="1">
        <f>ABS(E15-E37)</f>
        <v>7.4178999999999995E-2</v>
      </c>
      <c r="F64" s="1">
        <f>ABS(F15-F37)</f>
        <v>7.8281500000000004E-2</v>
      </c>
    </row>
    <row r="65" spans="1:7" x14ac:dyDescent="0.4">
      <c r="A65">
        <v>2019</v>
      </c>
      <c r="B65" s="1">
        <f>ABS(B16-B38)</f>
        <v>0.13750679999999998</v>
      </c>
      <c r="C65" s="1">
        <f>ABS(C16-C38)</f>
        <v>0.12611600000000001</v>
      </c>
      <c r="D65" s="1">
        <f>ABS(D16-D38)</f>
        <v>0.26682800000000007</v>
      </c>
      <c r="E65" s="1">
        <f>ABS(E16-E38)</f>
        <v>5.7249999999999968E-2</v>
      </c>
      <c r="F65" s="1">
        <f>ABS(F16-F38)</f>
        <v>0.1114188</v>
      </c>
    </row>
    <row r="66" spans="1:7" x14ac:dyDescent="0.4">
      <c r="A66">
        <v>2020</v>
      </c>
      <c r="B66" s="1">
        <f>ABS(B17-B39)</f>
        <v>0.17302200000000001</v>
      </c>
      <c r="C66" s="1">
        <f>ABS(C17-C39)</f>
        <v>0.15403500000000003</v>
      </c>
      <c r="D66" s="1">
        <f>ABS(D17-D39)</f>
        <v>0.24388399999999999</v>
      </c>
      <c r="E66" s="1">
        <f>ABS(E17-E39)</f>
        <v>5.0806999999999991E-2</v>
      </c>
      <c r="F66" s="1">
        <f>ABS(F17-F39)</f>
        <v>0.13309700000000002</v>
      </c>
    </row>
    <row r="67" spans="1:7" x14ac:dyDescent="0.4">
      <c r="A67">
        <v>2021</v>
      </c>
      <c r="B67" s="1">
        <f>ABS(B18-B40)</f>
        <v>8.5796199999999989E-2</v>
      </c>
      <c r="C67" s="1">
        <f>ABS(C18-C40)</f>
        <v>0.41470399999999996</v>
      </c>
      <c r="D67" s="1">
        <f>ABS(D18-D40)</f>
        <v>0.50456699999999999</v>
      </c>
      <c r="E67" s="1">
        <f>ABS(E18-E40)</f>
        <v>8.3736000000000033E-2</v>
      </c>
      <c r="F67" s="1">
        <f>ABS(F18-F40)</f>
        <v>8.5796199999999989E-2</v>
      </c>
    </row>
    <row r="68" spans="1:7" x14ac:dyDescent="0.4">
      <c r="A68">
        <v>2023</v>
      </c>
      <c r="B68" s="1">
        <f>ABS(B19-B42)</f>
        <v>0.17550389999999999</v>
      </c>
      <c r="C68" s="1">
        <f>ABS(C19-C42)</f>
        <v>6.103499999999995E-2</v>
      </c>
      <c r="D68" s="1">
        <f>ABS(D19-D42)</f>
        <v>0.42799799999999999</v>
      </c>
      <c r="E68" s="1">
        <f>ABS(E19-E42)</f>
        <v>0.33247099999999996</v>
      </c>
      <c r="F68" s="1">
        <f>ABS(F19-F42)</f>
        <v>2.4451599999999997E-2</v>
      </c>
    </row>
    <row r="69" spans="1:7" x14ac:dyDescent="0.4">
      <c r="A69">
        <v>2024</v>
      </c>
      <c r="B69" s="1">
        <f>ABS(B20-B43)</f>
        <v>0.1403874</v>
      </c>
      <c r="C69" s="1">
        <f>ABS(C20-C43)</f>
        <v>0.15861600000000009</v>
      </c>
      <c r="D69" s="1">
        <f>ABS(D20-D43)</f>
        <v>7.7137000000000011E-2</v>
      </c>
      <c r="E69" s="1">
        <f>ABS(E20-E43)</f>
        <v>4.6740999999999977E-2</v>
      </c>
      <c r="F69" s="1">
        <f>ABS(F20-F43)</f>
        <v>5.9812800000000006E-2</v>
      </c>
    </row>
    <row r="71" spans="1:7" x14ac:dyDescent="0.4">
      <c r="A71" t="s">
        <v>6</v>
      </c>
      <c r="B71" s="1">
        <f>AVERAGE(B52:B56)</f>
        <v>0.1118808</v>
      </c>
      <c r="C71" s="1">
        <f t="shared" ref="C71:F71" si="5">AVERAGE(C52:C56)</f>
        <v>0.11799400000000002</v>
      </c>
      <c r="D71" s="1">
        <f t="shared" si="5"/>
        <v>0.22853479999999998</v>
      </c>
      <c r="E71" s="1">
        <f t="shared" si="5"/>
        <v>0.13517479999999998</v>
      </c>
      <c r="F71" s="1">
        <f t="shared" si="5"/>
        <v>0.12488778199999999</v>
      </c>
    </row>
    <row r="72" spans="1:7" x14ac:dyDescent="0.4">
      <c r="A72" t="s">
        <v>7</v>
      </c>
      <c r="B72" s="1">
        <f>AVERAGE(B65:B69)</f>
        <v>0.14244325999999999</v>
      </c>
      <c r="C72" s="1">
        <f t="shared" ref="C72:F72" si="6">AVERAGE(C65:C69)</f>
        <v>0.18290120000000001</v>
      </c>
      <c r="D72" s="1">
        <f t="shared" si="6"/>
        <v>0.30408280000000004</v>
      </c>
      <c r="E72" s="1">
        <f t="shared" si="6"/>
        <v>0.114201</v>
      </c>
      <c r="F72" s="1">
        <f t="shared" si="6"/>
        <v>8.2915280000000008E-2</v>
      </c>
    </row>
    <row r="73" spans="1:7" x14ac:dyDescent="0.4">
      <c r="A73" t="s">
        <v>2</v>
      </c>
      <c r="B73" s="1">
        <f>AVERAGE(B52:B69)</f>
        <v>0.12006956666666663</v>
      </c>
      <c r="C73" s="1">
        <f t="shared" ref="C73:F73" si="7">AVERAGE(C52:C69)</f>
        <v>0.1194431111111111</v>
      </c>
      <c r="D73" s="1">
        <f t="shared" si="7"/>
        <v>0.22882011111111111</v>
      </c>
      <c r="E73" s="1">
        <f t="shared" si="7"/>
        <v>0.10474783333333332</v>
      </c>
      <c r="F73" s="1">
        <f t="shared" si="7"/>
        <v>0.12259886722222219</v>
      </c>
    </row>
    <row r="74" spans="1:7" x14ac:dyDescent="0.4">
      <c r="A74" t="s">
        <v>8</v>
      </c>
      <c r="B74" s="3">
        <f>(B71-B72)/AVERAGE(B52:B69)</f>
        <v>-0.25453960440155937</v>
      </c>
      <c r="C74" s="3">
        <f t="shared" ref="C74:F74" si="8">(C71-C72)/AVERAGE(C52:C69)</f>
        <v>-0.54341518230901187</v>
      </c>
      <c r="D74" s="3">
        <f t="shared" si="8"/>
        <v>-0.33016328692942226</v>
      </c>
      <c r="E74" s="3">
        <f t="shared" si="8"/>
        <v>0.20023134925622954</v>
      </c>
      <c r="F74" s="3">
        <f t="shared" si="8"/>
        <v>0.34235636063358399</v>
      </c>
      <c r="G74" s="11">
        <f>AVERAGE(B74:F74)</f>
        <v>-0.11710607275003597</v>
      </c>
    </row>
    <row r="75" spans="1:7" x14ac:dyDescent="0.4">
      <c r="B75" s="1">
        <f>B74/B47</f>
        <v>-2.8058162553345309</v>
      </c>
      <c r="C75" s="1">
        <f>C74/C47</f>
        <v>-0.66995401899152907</v>
      </c>
      <c r="D75" s="1">
        <f>D74/D47</f>
        <v>-0.44383138498627583</v>
      </c>
      <c r="E75" s="1">
        <f>E74/E47</f>
        <v>0.43447659295295493</v>
      </c>
      <c r="F75" s="1">
        <f>F74/F47</f>
        <v>4.3041682831515109</v>
      </c>
    </row>
    <row r="77" spans="1:7" x14ac:dyDescent="0.4">
      <c r="A77" t="s">
        <v>9</v>
      </c>
      <c r="B77" s="1">
        <f>CORREL(B3:B18,B25:B40)</f>
        <v>0.18114491268705779</v>
      </c>
      <c r="C77" s="1">
        <f t="shared" ref="C77:F77" si="9">CORREL(C3:C18,C25:C40)</f>
        <v>-7.891540457566619E-2</v>
      </c>
      <c r="D77" s="1">
        <f t="shared" si="9"/>
        <v>-0.25081791535413539</v>
      </c>
      <c r="E77" s="1">
        <f t="shared" si="9"/>
        <v>0.24245093977303331</v>
      </c>
      <c r="F77" s="1">
        <f t="shared" si="9"/>
        <v>0.14556795045408641</v>
      </c>
    </row>
    <row r="78" spans="1:7" x14ac:dyDescent="0.4">
      <c r="B78" s="1">
        <f>CORREL(B19:B20,B42:B43)</f>
        <v>1</v>
      </c>
      <c r="C78" s="1">
        <f t="shared" ref="C78:F78" si="10">CORREL(C19:C20,C42:C43)</f>
        <v>-1</v>
      </c>
      <c r="D78" s="1">
        <f t="shared" si="10"/>
        <v>-1.0000000000000002</v>
      </c>
      <c r="E78" s="1">
        <f t="shared" si="10"/>
        <v>1</v>
      </c>
      <c r="F78" s="1">
        <f t="shared" si="10"/>
        <v>-1</v>
      </c>
    </row>
    <row r="79" spans="1:7" x14ac:dyDescent="0.4">
      <c r="B79" s="1">
        <f>(B77*16+B78*2)/18</f>
        <v>0.2721288112773847</v>
      </c>
      <c r="C79" s="1">
        <f t="shared" ref="C79:F79" si="11">(C77*16+C78*2)/18</f>
        <v>-0.18125813740059218</v>
      </c>
      <c r="D79" s="1">
        <f t="shared" si="11"/>
        <v>-0.33406036920367593</v>
      </c>
      <c r="E79" s="1">
        <f t="shared" si="11"/>
        <v>0.32662305757602961</v>
      </c>
      <c r="F79" s="1">
        <f t="shared" si="11"/>
        <v>1.8282622625854585E-2</v>
      </c>
      <c r="G79" s="1">
        <f>AVERAGE(B79:F79)</f>
        <v>2.0343196975000154E-2</v>
      </c>
    </row>
  </sheetData>
  <conditionalFormatting sqref="B52:F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F7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F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SDGs</vt:lpstr>
      <vt:lpstr>ATs</vt:lpstr>
      <vt:lpstr>CSSs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Delannoy</dc:creator>
  <cp:lastModifiedBy>Louis Delannoy</cp:lastModifiedBy>
  <dcterms:created xsi:type="dcterms:W3CDTF">2024-11-18T10:25:23Z</dcterms:created>
  <dcterms:modified xsi:type="dcterms:W3CDTF">2024-11-18T14:54:38Z</dcterms:modified>
</cp:coreProperties>
</file>