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3087A539-F119-0649-B496-BD9BB752ECF5}" xr6:coauthVersionLast="47" xr6:coauthVersionMax="47" xr10:uidLastSave="{2B2E6C7C-C038-4A17-8EE4-7686F9E1CD3F}"/>
  <bookViews>
    <workbookView xWindow="-103" yWindow="-103" windowWidth="33120" windowHeight="1800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4" i="8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0" i="7"/>
  <c r="E29" i="5"/>
  <c r="D29" i="5"/>
  <c r="C29" i="5"/>
  <c r="G29" i="5"/>
  <c r="F29" i="5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105" i="4"/>
  <c r="A104" i="4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<sst xmlns="http://schemas.openxmlformats.org/spreadsheetml/2006/main" count="605" uniqueCount="214">
  <si>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</si>
  <si>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</si>
  <si>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</si>
  <si>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</si>
  <si>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</si>
  <si>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</si>
  <si>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</si>
  <si>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global risks</t>
  </si>
  <si>
    <t>913.332</t>
  </si>
  <si>
    <t>risks report</t>
  </si>
  <si>
    <t>506.905</t>
  </si>
  <si>
    <t>economic forum</t>
  </si>
  <si>
    <t>401.702</t>
  </si>
  <si>
    <t>climate change</t>
  </si>
  <si>
    <t>339.950</t>
  </si>
  <si>
    <t>fake news</t>
  </si>
  <si>
    <t>313.145</t>
  </si>
  <si>
    <t>united states</t>
  </si>
  <si>
    <t>290.971</t>
  </si>
  <si>
    <t>world economic</t>
  </si>
  <si>
    <t>253.198</t>
  </si>
  <si>
    <t>youth unemployment</t>
  </si>
  <si>
    <t>215.730</t>
  </si>
  <si>
    <t>antimicrobial resistance</t>
  </si>
  <si>
    <t>184.102</t>
  </si>
  <si>
    <t>extreme weather</t>
  </si>
  <si>
    <t>181.792</t>
  </si>
  <si>
    <t>weather events</t>
  </si>
  <si>
    <t>178.123</t>
  </si>
  <si>
    <t>risk management</t>
  </si>
  <si>
    <t>168.560</t>
  </si>
  <si>
    <t>washington dc</t>
  </si>
  <si>
    <t>163.583</t>
  </si>
  <si>
    <t>large scale</t>
  </si>
  <si>
    <t>162.804</t>
  </si>
  <si>
    <t>change mitigation</t>
  </si>
  <si>
    <t>154.120</t>
  </si>
  <si>
    <t>interconnections map</t>
  </si>
  <si>
    <t>153.272</t>
  </si>
  <si>
    <t>perception survey</t>
  </si>
  <si>
    <t>152.595</t>
  </si>
  <si>
    <t>nn n</t>
  </si>
  <si>
    <t>151.820</t>
  </si>
  <si>
    <t>zurich insurance</t>
  </si>
  <si>
    <t>133.520</t>
  </si>
  <si>
    <t>pairij nn</t>
  </si>
  <si>
    <t>118.244</t>
  </si>
  <si>
    <t>global</t>
  </si>
  <si>
    <t>risks</t>
  </si>
  <si>
    <t>economic</t>
  </si>
  <si>
    <t>world</t>
  </si>
  <si>
    <t>report</t>
  </si>
  <si>
    <t>risk</t>
  </si>
  <si>
    <t>countries</t>
  </si>
  <si>
    <t>new</t>
  </si>
  <si>
    <t>states</t>
  </si>
  <si>
    <t>financial</t>
  </si>
  <si>
    <t>news</t>
  </si>
  <si>
    <t>would</t>
  </si>
  <si>
    <t>state</t>
  </si>
  <si>
    <t>international</t>
  </si>
  <si>
    <t>political</t>
  </si>
  <si>
    <t>years</t>
  </si>
  <si>
    <t>year</t>
  </si>
  <si>
    <t>crisis</t>
  </si>
  <si>
    <t>us</t>
  </si>
  <si>
    <t>major</t>
  </si>
  <si>
    <t>impact</t>
  </si>
  <si>
    <t>one</t>
  </si>
  <si>
    <t>forum</t>
  </si>
  <si>
    <t>change</t>
  </si>
  <si>
    <t>trade</t>
  </si>
  <si>
    <t>also</t>
  </si>
  <si>
    <t>united</t>
  </si>
  <si>
    <t>geopolitical</t>
  </si>
  <si>
    <t>climate</t>
  </si>
  <si>
    <t>resilience</t>
  </si>
  <si>
    <t>rising</t>
  </si>
  <si>
    <t>example</t>
  </si>
  <si>
    <t>systems</t>
  </si>
  <si>
    <t>potential</t>
  </si>
  <si>
    <t>policy</t>
  </si>
  <si>
    <t>future</t>
  </si>
  <si>
    <t>system</t>
  </si>
  <si>
    <t>see</t>
  </si>
  <si>
    <t>china</t>
  </si>
  <si>
    <t>failure</t>
  </si>
  <si>
    <t>respondents</t>
  </si>
  <si>
    <t>power</t>
  </si>
  <si>
    <t>data</t>
  </si>
  <si>
    <t>scale</t>
  </si>
  <si>
    <t>crises</t>
  </si>
  <si>
    <t>unemployment</t>
  </si>
  <si>
    <t>people</t>
  </si>
  <si>
    <t>health</t>
  </si>
  <si>
    <t>fake</t>
  </si>
  <si>
    <t>environmental</t>
  </si>
  <si>
    <t>might</t>
  </si>
  <si>
    <t>organization</t>
  </si>
  <si>
    <t>conflict</t>
  </si>
  <si>
    <t>social</t>
  </si>
  <si>
    <t>resistance</t>
  </si>
  <si>
    <t>number</t>
  </si>
  <si>
    <t>since</t>
  </si>
  <si>
    <t>economy</t>
  </si>
  <si>
    <t>likely</t>
  </si>
  <si>
    <t>trend</t>
  </si>
  <si>
    <t>trends</t>
  </si>
  <si>
    <t>time</t>
  </si>
  <si>
    <t>human</t>
  </si>
  <si>
    <t>among</t>
  </si>
  <si>
    <t>national</t>
  </si>
  <si>
    <t>regional</t>
  </si>
  <si>
    <t>youth</t>
  </si>
  <si>
    <t>increasingly</t>
  </si>
  <si>
    <t>however</t>
  </si>
  <si>
    <t>infrastructure</t>
  </si>
  <si>
    <t>growing</t>
  </si>
  <si>
    <t>increasing</t>
  </si>
  <si>
    <t>high</t>
  </si>
  <si>
    <t>across</t>
  </si>
  <si>
    <t>university</t>
  </si>
  <si>
    <t>information</t>
  </si>
  <si>
    <t>events</t>
  </si>
  <si>
    <t>critical</t>
  </si>
  <si>
    <t>survey</t>
  </si>
  <si>
    <t>economies</t>
  </si>
  <si>
    <t>particularly</t>
  </si>
  <si>
    <t>use</t>
  </si>
  <si>
    <t>collapse</t>
  </si>
  <si>
    <t>water</t>
  </si>
  <si>
    <t>three</t>
  </si>
  <si>
    <t>management</t>
  </si>
  <si>
    <t>organizations</t>
  </si>
  <si>
    <t>within</t>
  </si>
  <si>
    <t>increase</t>
  </si>
  <si>
    <t>IMF (international monetary fund)</t>
  </si>
  <si>
    <t>likelihood</t>
  </si>
  <si>
    <t>extreme</t>
  </si>
  <si>
    <t>price</t>
  </si>
  <si>
    <t>tensions</t>
  </si>
  <si>
    <t>companies</t>
  </si>
  <si>
    <t>loss</t>
  </si>
  <si>
    <t>weather</t>
  </si>
  <si>
    <t xml:space="preserve">economic- forum </t>
  </si>
  <si>
    <t>non</t>
  </si>
  <si>
    <t>oui</t>
  </si>
  <si>
    <t>economic-forum= 100</t>
  </si>
  <si>
    <t>world -forum</t>
  </si>
  <si>
    <t>world-forum = 99</t>
  </si>
  <si>
    <t>Failure of financial mechanism or institution, worst financial crisis,  global financial system</t>
  </si>
  <si>
    <t xml:space="preserve">state-collapse crisis, food crisis, global crisis, new crisi, </t>
  </si>
  <si>
    <t>geopolitical risks, Geopolitical Power Shifts, geopolitical conflicts, geopolitical tensions</t>
  </si>
  <si>
    <t>Resilience in complex organizations, resilience of the global financial system, improve sustainability and resilience throughout the food system.</t>
  </si>
  <si>
    <t xml:space="preserve">Erosion of global policy coordination on climate change, policy makers, policy interventions, policy responses </t>
  </si>
  <si>
    <t xml:space="preserve">Failure of regional or global governance, Failure of national governance, Failure of financial mechanism or institution, Failure of climate-change mitigation and adaptation 
</t>
  </si>
  <si>
    <t>Geopolitical Power Shifts, power and legitimacy, power generation, power grid, power supply, power generation to transport networks</t>
  </si>
  <si>
    <t>Unemployment or underemployment, youth unemployment</t>
  </si>
  <si>
    <t>ILO, WTO …</t>
  </si>
  <si>
    <t xml:space="preserve">human hustory, human activity, human development, human destruction of natural habitat, human behavior </t>
  </si>
  <si>
    <t>Youth Unemployment : prédomine, Decent Jobs for Youth, youth populations</t>
  </si>
  <si>
    <t>new information, Critical information infrastructure breakdown, Further information</t>
  </si>
  <si>
    <t xml:space="preserve"> risk management, Wharton Risk Management and Decision Processes Center, standard risk- management approaches, management processes, asset management, livestock management</t>
  </si>
  <si>
    <t xml:space="preserve">Extreme weather events, extreme volatility in energy and agriculture prices, extreme temperatures </t>
  </si>
  <si>
    <t xml:space="preserve">energy price shocks, asset price collapse, volatility in energy and agriculture price, oil and gas price spike, commodity prices, price level </t>
  </si>
  <si>
    <t>biodiversity loss, Loss of confidence in collective security alliances, habitat loss, loss of government power</t>
  </si>
  <si>
    <t>economic-forum</t>
  </si>
  <si>
    <t>world-forum</t>
  </si>
  <si>
    <t xml:space="preserve">fake news, fake accounts </t>
  </si>
  <si>
    <t>too many references</t>
  </si>
  <si>
    <t xml:space="preserve">Biodiversity loss and ecosystem collapse,  State collapse or crisis </t>
  </si>
  <si>
    <t>ranking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</si>
  <si>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</si>
  <si>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</si>
  <si>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</si>
  <si>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</si>
  <si>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</si>
  <si>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</si>
  <si>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</si>
  <si>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</si>
  <si>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</si>
  <si>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</si>
  <si>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</si>
  <si>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</si>
  <si>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</si>
  <si>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</si>
  <si>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</si>
  <si>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</si>
  <si>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</si>
  <si>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 xml:space="preserve">we keep fake but not news </t>
  </si>
  <si>
    <t>1. Compliance</t>
  </si>
  <si>
    <t>2. Business-Centered</t>
  </si>
  <si>
    <t>3. Systemic</t>
  </si>
  <si>
    <t>4. Regenerative</t>
  </si>
  <si>
    <t>5. Coevolutionary</t>
  </si>
  <si>
    <t>food</t>
  </si>
  <si>
    <t>market</t>
  </si>
  <si>
    <t>growth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</si>
  <si>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</si>
  <si>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</si>
  <si>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</si>
  <si>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</si>
  <si>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</si>
  <si>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</si>
  <si>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</si>
  <si>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</si>
  <si>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</si>
  <si>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</si>
  <si>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</si>
  <si>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</si>
  <si>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</si>
  <si>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</si>
  <si>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Weight/ SDGs</t>
  </si>
  <si>
    <t>Weigth/SDGs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</si>
</sst>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2"/>
      <color rgb="FF000000"/>
      <name val="Calibri"/>
      <family val="2"/>
      <scheme val="minor"/>
    </font>
    <font>
      <sz val="13"/>
      <color rgb="FF000000"/>
      <name val="Helvetica Neue"/>
      <family val="2"/>
    </font>
    <font>
      <sz val="11"/>
      <color theme="1"/>
      <name val="Calibri (Corps)"/>
    </font>
    <font>
      <sz val="12"/>
      <color theme="1"/>
      <name val="Calibri (Corps)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A75C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56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3" fillId="24" borderId="0" xfId="0" applyFont="1" applyFill="1"/>
    <xf numFmtId="0" fontId="9" fillId="0" borderId="0" xfId="0" applyFont="1"/>
    <xf numFmtId="0" fontId="4" fillId="25" borderId="0" xfId="0" applyFont="1" applyFill="1"/>
    <xf numFmtId="0" fontId="2" fillId="26" borderId="0" xfId="0" applyFont="1" applyFill="1"/>
    <xf numFmtId="0" fontId="0" fillId="27" borderId="0" xfId="0" applyFill="1"/>
    <xf numFmtId="0" fontId="0" fillId="12" borderId="0" xfId="0" applyFill="1"/>
    <xf numFmtId="0" fontId="10" fillId="0" borderId="0" xfId="0" applyFont="1"/>
    <xf numFmtId="0" fontId="10" fillId="8" borderId="0" xfId="0" applyFont="1" applyFill="1"/>
    <xf numFmtId="0" fontId="10" fillId="11" borderId="0" xfId="0" applyFont="1" applyFill="1"/>
    <xf numFmtId="0" fontId="10" fillId="28" borderId="0" xfId="0" applyFont="1" applyFill="1"/>
    <xf numFmtId="0" fontId="0" fillId="11" borderId="0" xfId="0" applyFill="1"/>
    <xf numFmtId="0" fontId="11" fillId="0" borderId="0" xfId="0" applyFont="1"/>
    <xf numFmtId="0" fontId="0" fillId="0" borderId="0" xfId="0" applyAlignment="1">
      <alignment wrapText="1"/>
    </xf>
    <xf numFmtId="0" fontId="12" fillId="0" borderId="0" xfId="0" applyFont="1"/>
    <xf numFmtId="0" fontId="13" fillId="0" borderId="0" xfId="0" applyFont="1"/>
    <xf numFmtId="0" fontId="8" fillId="16" borderId="0" xfId="0" applyFont="1" applyFill="1"/>
    <xf numFmtId="0" fontId="8" fillId="20" borderId="0" xfId="0" applyFont="1" applyFill="1"/>
    <xf numFmtId="0" fontId="1" fillId="29" borderId="0" xfId="5"/>
    <xf numFmtId="0" fontId="3" fillId="24" borderId="2" xfId="0" applyFont="1" applyFill="1" applyBorder="1"/>
    <xf numFmtId="0" fontId="3" fillId="24" borderId="3" xfId="0" applyFont="1" applyFill="1" applyBorder="1"/>
    <xf numFmtId="0" fontId="1" fillId="30" borderId="0" xfId="6"/>
    <xf numFmtId="0" fontId="1" fillId="31" borderId="0" xfId="7"/>
    <xf numFmtId="0" fontId="0" fillId="31" borderId="0" xfId="7" applyFont="1"/>
    <xf numFmtId="0" fontId="1" fillId="32" borderId="0" xfId="7" applyFill="1"/>
    <xf numFmtId="0" fontId="0" fillId="32" borderId="0" xfId="7" applyFont="1" applyFill="1"/>
    <xf numFmtId="0" fontId="0" fillId="30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5"/>
  <sheetViews>
    <sheetView topLeftCell="A82" workbookViewId="0">
      <selection activeCell="E106" sqref="E106"/>
    </sheetView>
  </sheetViews>
  <sheetFormatPr defaultColWidth="10.85546875" defaultRowHeight="15.9"/>
  <cols>
    <col min="2" max="2" width="21.5" customWidth="1"/>
    <col min="5" max="5" width="111.85546875" customWidth="1"/>
  </cols>
  <sheetData>
    <row r="1" spans="1:5">
      <c r="A1" s="25">
        <v>2018</v>
      </c>
      <c r="B1" s="26"/>
    </row>
    <row r="2" spans="1:5">
      <c r="A2" s="3" t="s">
        <v>0</v>
      </c>
      <c r="B2" s="4" t="s">
        <v>1</v>
      </c>
      <c r="C2" s="29" t="s">
        <v>5</v>
      </c>
      <c r="D2" s="29" t="s">
        <v>171</v>
      </c>
      <c r="E2" s="29" t="s">
        <v>6</v>
      </c>
    </row>
    <row r="3" spans="1:5" ht="16.75">
      <c r="A3" s="36">
        <v>317</v>
      </c>
      <c r="B3" s="36" t="s">
        <v>47</v>
      </c>
      <c r="C3" t="s">
        <v>145</v>
      </c>
      <c r="D3" t="s">
        <v>145</v>
      </c>
    </row>
    <row r="4" spans="1:5" ht="16.75">
      <c r="A4" s="36">
        <v>283</v>
      </c>
      <c r="B4" s="36" t="s">
        <v>48</v>
      </c>
      <c r="C4" t="s">
        <v>145</v>
      </c>
      <c r="D4" t="s">
        <v>145</v>
      </c>
    </row>
    <row r="5" spans="1:5" ht="16.75">
      <c r="A5" s="36">
        <v>147</v>
      </c>
      <c r="B5" s="36" t="s">
        <v>49</v>
      </c>
      <c r="C5" t="s">
        <v>146</v>
      </c>
      <c r="D5" t="s">
        <v>146</v>
      </c>
      <c r="E5" t="s">
        <v>147</v>
      </c>
    </row>
    <row r="6" spans="1:5" ht="16.75">
      <c r="A6" s="36">
        <v>146</v>
      </c>
      <c r="B6" s="36" t="s">
        <v>50</v>
      </c>
      <c r="C6" t="s">
        <v>145</v>
      </c>
      <c r="D6" t="s">
        <v>146</v>
      </c>
      <c r="E6" t="s">
        <v>149</v>
      </c>
    </row>
    <row r="7" spans="1:5" ht="16.75">
      <c r="A7" s="36">
        <v>143</v>
      </c>
      <c r="B7" s="36" t="s">
        <v>51</v>
      </c>
      <c r="C7" t="s">
        <v>145</v>
      </c>
      <c r="D7" t="s">
        <v>145</v>
      </c>
    </row>
    <row r="8" spans="1:5" ht="16.75">
      <c r="A8" s="36">
        <v>115</v>
      </c>
      <c r="B8" s="36" t="s">
        <v>52</v>
      </c>
      <c r="C8" t="s">
        <v>145</v>
      </c>
      <c r="D8" t="s">
        <v>145</v>
      </c>
    </row>
    <row r="9" spans="1:5" ht="16.75">
      <c r="A9" s="36">
        <v>76</v>
      </c>
      <c r="B9" s="36" t="s">
        <v>53</v>
      </c>
      <c r="C9" t="s">
        <v>145</v>
      </c>
      <c r="D9" t="s">
        <v>146</v>
      </c>
    </row>
    <row r="10" spans="1:5" ht="16.75">
      <c r="A10" s="36">
        <v>74</v>
      </c>
      <c r="B10" s="36" t="s">
        <v>54</v>
      </c>
      <c r="C10" t="s">
        <v>145</v>
      </c>
      <c r="D10" t="s">
        <v>145</v>
      </c>
    </row>
    <row r="11" spans="1:5" ht="16.75">
      <c r="A11" s="36">
        <v>71</v>
      </c>
      <c r="B11" s="36" t="s">
        <v>55</v>
      </c>
      <c r="C11" t="s">
        <v>145</v>
      </c>
      <c r="D11" t="s">
        <v>146</v>
      </c>
    </row>
    <row r="12" spans="1:5" ht="16.75">
      <c r="A12" s="36">
        <v>66</v>
      </c>
      <c r="B12" s="36" t="s">
        <v>56</v>
      </c>
      <c r="C12" t="s">
        <v>146</v>
      </c>
      <c r="D12" t="s">
        <v>146</v>
      </c>
      <c r="E12" t="s">
        <v>150</v>
      </c>
    </row>
    <row r="13" spans="1:5" ht="16.75">
      <c r="A13" s="36">
        <v>66</v>
      </c>
      <c r="B13" s="36" t="s">
        <v>57</v>
      </c>
      <c r="C13" t="s">
        <v>145</v>
      </c>
      <c r="D13" t="s">
        <v>145</v>
      </c>
      <c r="E13" t="s">
        <v>189</v>
      </c>
    </row>
    <row r="14" spans="1:5" ht="16.75">
      <c r="A14" s="36">
        <v>64</v>
      </c>
      <c r="B14" s="36" t="s">
        <v>58</v>
      </c>
      <c r="C14" t="s">
        <v>145</v>
      </c>
      <c r="D14" t="s">
        <v>145</v>
      </c>
    </row>
    <row r="15" spans="1:5" ht="16.75">
      <c r="A15" s="36">
        <v>61</v>
      </c>
      <c r="B15" s="36" t="s">
        <v>59</v>
      </c>
      <c r="C15" t="s">
        <v>145</v>
      </c>
      <c r="D15" t="s">
        <v>146</v>
      </c>
    </row>
    <row r="16" spans="1:5" ht="16.75">
      <c r="A16" s="36">
        <v>58</v>
      </c>
      <c r="B16" s="36" t="s">
        <v>60</v>
      </c>
      <c r="C16" t="s">
        <v>145</v>
      </c>
      <c r="D16" t="s">
        <v>146</v>
      </c>
    </row>
    <row r="17" spans="1:5" ht="16.75">
      <c r="A17" s="36">
        <v>58</v>
      </c>
      <c r="B17" s="36" t="s">
        <v>61</v>
      </c>
      <c r="C17" t="s">
        <v>145</v>
      </c>
      <c r="D17" t="s">
        <v>146</v>
      </c>
    </row>
    <row r="18" spans="1:5" ht="16.75">
      <c r="A18" s="36">
        <v>54</v>
      </c>
      <c r="B18" s="36" t="s">
        <v>62</v>
      </c>
      <c r="C18" t="s">
        <v>145</v>
      </c>
      <c r="D18" t="s">
        <v>145</v>
      </c>
    </row>
    <row r="19" spans="1:5" ht="16.75">
      <c r="A19" s="36">
        <v>54</v>
      </c>
      <c r="B19" s="36" t="s">
        <v>63</v>
      </c>
      <c r="C19" t="s">
        <v>145</v>
      </c>
      <c r="D19" t="s">
        <v>145</v>
      </c>
    </row>
    <row r="20" spans="1:5" ht="16.75">
      <c r="A20" s="36">
        <v>53</v>
      </c>
      <c r="B20" s="36" t="s">
        <v>64</v>
      </c>
      <c r="C20" t="s">
        <v>145</v>
      </c>
      <c r="D20" t="s">
        <v>146</v>
      </c>
      <c r="E20" t="s">
        <v>151</v>
      </c>
    </row>
    <row r="21" spans="1:5" ht="16.75">
      <c r="A21" s="37">
        <v>53</v>
      </c>
      <c r="B21" s="37" t="s">
        <v>65</v>
      </c>
      <c r="C21" t="s">
        <v>145</v>
      </c>
      <c r="D21" t="s">
        <v>146</v>
      </c>
    </row>
    <row r="22" spans="1:5" ht="16.75">
      <c r="A22" s="36">
        <v>50</v>
      </c>
      <c r="B22" s="36" t="s">
        <v>66</v>
      </c>
      <c r="C22" t="s">
        <v>145</v>
      </c>
      <c r="D22" t="s">
        <v>145</v>
      </c>
    </row>
    <row r="23" spans="1:5" ht="16.75">
      <c r="A23" s="36">
        <v>48</v>
      </c>
      <c r="B23" s="36" t="s">
        <v>67</v>
      </c>
      <c r="C23" t="s">
        <v>145</v>
      </c>
      <c r="D23" t="s">
        <v>146</v>
      </c>
    </row>
    <row r="24" spans="1:5" ht="16.75">
      <c r="A24" s="36">
        <v>48</v>
      </c>
      <c r="B24" s="36" t="s">
        <v>68</v>
      </c>
      <c r="C24" t="s">
        <v>145</v>
      </c>
      <c r="D24" t="s">
        <v>145</v>
      </c>
    </row>
    <row r="25" spans="1:5" ht="16.75">
      <c r="A25" s="38">
        <v>47</v>
      </c>
      <c r="B25" s="38" t="s">
        <v>69</v>
      </c>
      <c r="C25" t="s">
        <v>145</v>
      </c>
      <c r="D25" t="s">
        <v>145</v>
      </c>
    </row>
    <row r="26" spans="1:5" ht="16.75">
      <c r="A26" s="36">
        <v>45</v>
      </c>
      <c r="B26" s="36" t="s">
        <v>70</v>
      </c>
      <c r="C26" t="s">
        <v>145</v>
      </c>
      <c r="D26" t="s">
        <v>145</v>
      </c>
    </row>
    <row r="27" spans="1:5" ht="16.75">
      <c r="A27" s="36">
        <v>45</v>
      </c>
      <c r="B27" s="36" t="s">
        <v>71</v>
      </c>
      <c r="C27" t="s">
        <v>146</v>
      </c>
      <c r="D27" t="s">
        <v>146</v>
      </c>
    </row>
    <row r="28" spans="1:5" ht="16.75">
      <c r="A28" s="36">
        <v>45</v>
      </c>
      <c r="B28" s="36" t="s">
        <v>72</v>
      </c>
      <c r="C28" t="s">
        <v>145</v>
      </c>
      <c r="D28" t="s">
        <v>145</v>
      </c>
    </row>
    <row r="29" spans="1:5" ht="16.75">
      <c r="A29" s="36">
        <v>45</v>
      </c>
      <c r="B29" s="36" t="s">
        <v>73</v>
      </c>
      <c r="C29" t="s">
        <v>145</v>
      </c>
      <c r="D29" t="s">
        <v>145</v>
      </c>
    </row>
    <row r="30" spans="1:5" ht="16.75">
      <c r="A30" s="36">
        <v>43</v>
      </c>
      <c r="B30" s="36" t="s">
        <v>74</v>
      </c>
      <c r="C30" t="s">
        <v>146</v>
      </c>
      <c r="D30" t="s">
        <v>146</v>
      </c>
      <c r="E30" t="s">
        <v>152</v>
      </c>
    </row>
    <row r="31" spans="1:5" ht="16.75">
      <c r="A31" s="36">
        <v>41</v>
      </c>
      <c r="B31" s="36" t="s">
        <v>75</v>
      </c>
      <c r="C31" t="s">
        <v>146</v>
      </c>
      <c r="D31" t="s">
        <v>146</v>
      </c>
    </row>
    <row r="32" spans="1:5" ht="16.75">
      <c r="A32" s="36">
        <v>40</v>
      </c>
      <c r="B32" s="36" t="s">
        <v>76</v>
      </c>
      <c r="C32" t="s">
        <v>146</v>
      </c>
      <c r="D32" t="s">
        <v>146</v>
      </c>
      <c r="E32" s="41" t="s">
        <v>153</v>
      </c>
    </row>
    <row r="33" spans="1:5" ht="16.75">
      <c r="A33" s="36">
        <v>39</v>
      </c>
      <c r="B33" s="36" t="s">
        <v>77</v>
      </c>
      <c r="C33" t="s">
        <v>145</v>
      </c>
      <c r="D33" t="s">
        <v>145</v>
      </c>
    </row>
    <row r="34" spans="1:5" ht="16.75">
      <c r="A34" s="36">
        <v>39</v>
      </c>
      <c r="B34" s="36" t="s">
        <v>78</v>
      </c>
      <c r="C34" t="s">
        <v>145</v>
      </c>
      <c r="D34" t="s">
        <v>145</v>
      </c>
    </row>
    <row r="35" spans="1:5" ht="16.75">
      <c r="A35" s="36">
        <v>39</v>
      </c>
      <c r="B35" s="36" t="s">
        <v>79</v>
      </c>
      <c r="C35" t="s">
        <v>145</v>
      </c>
      <c r="D35" t="s">
        <v>146</v>
      </c>
    </row>
    <row r="36" spans="1:5" ht="16.75">
      <c r="A36" s="36">
        <v>38</v>
      </c>
      <c r="B36" s="36" t="s">
        <v>80</v>
      </c>
      <c r="C36" t="s">
        <v>145</v>
      </c>
      <c r="D36" t="s">
        <v>145</v>
      </c>
    </row>
    <row r="37" spans="1:5" ht="16.75">
      <c r="A37" s="36">
        <v>38</v>
      </c>
      <c r="B37" s="36" t="s">
        <v>81</v>
      </c>
      <c r="C37" t="s">
        <v>146</v>
      </c>
      <c r="D37" t="s">
        <v>146</v>
      </c>
      <c r="E37" t="s">
        <v>154</v>
      </c>
    </row>
    <row r="38" spans="1:5" ht="16.75">
      <c r="A38" s="36">
        <v>37</v>
      </c>
      <c r="B38" s="36" t="s">
        <v>82</v>
      </c>
      <c r="C38" t="s">
        <v>145</v>
      </c>
      <c r="D38" t="s">
        <v>145</v>
      </c>
    </row>
    <row r="39" spans="1:5" ht="16.75">
      <c r="A39" s="36">
        <v>37</v>
      </c>
      <c r="B39" s="36" t="s">
        <v>83</v>
      </c>
      <c r="C39" t="s">
        <v>145</v>
      </c>
      <c r="D39" t="s">
        <v>146</v>
      </c>
    </row>
    <row r="40" spans="1:5" ht="16.75">
      <c r="A40" s="36">
        <v>37</v>
      </c>
      <c r="B40" s="36" t="s">
        <v>84</v>
      </c>
      <c r="C40" t="s">
        <v>145</v>
      </c>
      <c r="D40" t="s">
        <v>145</v>
      </c>
    </row>
    <row r="41" spans="1:5" ht="16.75">
      <c r="A41" s="37">
        <v>37</v>
      </c>
      <c r="B41" s="37" t="s">
        <v>85</v>
      </c>
      <c r="C41" t="s">
        <v>145</v>
      </c>
      <c r="D41" t="s">
        <v>146</v>
      </c>
    </row>
    <row r="42" spans="1:5" ht="47.6">
      <c r="A42" s="36">
        <v>36</v>
      </c>
      <c r="B42" s="36" t="s">
        <v>86</v>
      </c>
      <c r="C42" t="s">
        <v>145</v>
      </c>
      <c r="D42" t="s">
        <v>146</v>
      </c>
      <c r="E42" s="42" t="s">
        <v>155</v>
      </c>
    </row>
    <row r="43" spans="1:5" ht="16.75">
      <c r="A43" s="36">
        <v>36</v>
      </c>
      <c r="B43" s="36" t="s">
        <v>87</v>
      </c>
      <c r="C43" t="s">
        <v>145</v>
      </c>
      <c r="D43" t="s">
        <v>145</v>
      </c>
    </row>
    <row r="44" spans="1:5" ht="16.75">
      <c r="A44" s="36">
        <v>36</v>
      </c>
      <c r="B44" s="36" t="s">
        <v>88</v>
      </c>
      <c r="C44" t="s">
        <v>145</v>
      </c>
      <c r="D44" t="s">
        <v>146</v>
      </c>
      <c r="E44" t="s">
        <v>156</v>
      </c>
    </row>
    <row r="45" spans="1:5" ht="16.75">
      <c r="A45" s="36">
        <v>35</v>
      </c>
      <c r="B45" s="36" t="s">
        <v>89</v>
      </c>
      <c r="C45" t="s">
        <v>145</v>
      </c>
      <c r="D45" t="s">
        <v>145</v>
      </c>
    </row>
    <row r="46" spans="1:5" ht="16.75">
      <c r="A46" s="36">
        <v>35</v>
      </c>
      <c r="B46" s="36" t="s">
        <v>90</v>
      </c>
      <c r="C46" t="s">
        <v>145</v>
      </c>
      <c r="D46" t="s">
        <v>145</v>
      </c>
    </row>
    <row r="47" spans="1:5" ht="16.75">
      <c r="A47" s="36">
        <v>35</v>
      </c>
      <c r="B47" s="36" t="s">
        <v>91</v>
      </c>
      <c r="C47" t="s">
        <v>145</v>
      </c>
      <c r="D47" t="s">
        <v>146</v>
      </c>
    </row>
    <row r="48" spans="1:5" ht="16.75">
      <c r="A48" s="36">
        <v>35</v>
      </c>
      <c r="B48" s="36" t="s">
        <v>92</v>
      </c>
      <c r="C48" t="s">
        <v>146</v>
      </c>
      <c r="D48" t="s">
        <v>146</v>
      </c>
      <c r="E48" t="s">
        <v>157</v>
      </c>
    </row>
    <row r="49" spans="1:5" ht="16.75">
      <c r="A49" s="36">
        <v>35</v>
      </c>
      <c r="B49" s="36" t="s">
        <v>93</v>
      </c>
      <c r="C49" t="s">
        <v>145</v>
      </c>
      <c r="D49" t="s">
        <v>146</v>
      </c>
    </row>
    <row r="50" spans="1:5" ht="16.75">
      <c r="A50" s="36">
        <v>35</v>
      </c>
      <c r="B50" s="36" t="s">
        <v>94</v>
      </c>
      <c r="C50" t="s">
        <v>146</v>
      </c>
      <c r="D50" t="s">
        <v>146</v>
      </c>
    </row>
    <row r="51" spans="1:5" ht="16.75">
      <c r="A51" s="36">
        <v>34</v>
      </c>
      <c r="B51" s="36" t="s">
        <v>95</v>
      </c>
      <c r="C51" t="s">
        <v>146</v>
      </c>
      <c r="D51" t="s">
        <v>146</v>
      </c>
      <c r="E51" t="s">
        <v>168</v>
      </c>
    </row>
    <row r="52" spans="1:5" ht="16.75">
      <c r="A52" s="36">
        <v>33</v>
      </c>
      <c r="B52" s="36" t="s">
        <v>96</v>
      </c>
      <c r="C52" t="s">
        <v>146</v>
      </c>
      <c r="D52" t="s">
        <v>146</v>
      </c>
    </row>
    <row r="53" spans="1:5" ht="16.75">
      <c r="A53" s="36">
        <v>33</v>
      </c>
      <c r="B53" s="36" t="s">
        <v>97</v>
      </c>
      <c r="C53" t="s">
        <v>145</v>
      </c>
      <c r="D53" t="s">
        <v>145</v>
      </c>
    </row>
    <row r="54" spans="1:5" ht="16.75">
      <c r="A54" s="36">
        <v>33</v>
      </c>
      <c r="B54" s="36" t="s">
        <v>98</v>
      </c>
      <c r="C54" t="s">
        <v>145</v>
      </c>
      <c r="D54" t="s">
        <v>145</v>
      </c>
      <c r="E54" t="s">
        <v>158</v>
      </c>
    </row>
    <row r="55" spans="1:5" ht="16.75">
      <c r="A55" s="36">
        <v>32</v>
      </c>
      <c r="B55" s="36" t="s">
        <v>99</v>
      </c>
      <c r="C55" t="s">
        <v>146</v>
      </c>
      <c r="D55" t="s">
        <v>146</v>
      </c>
    </row>
    <row r="56" spans="1:5" ht="16.75">
      <c r="A56" s="36">
        <v>32</v>
      </c>
      <c r="B56" s="36" t="s">
        <v>100</v>
      </c>
      <c r="C56" t="s">
        <v>146</v>
      </c>
      <c r="D56" t="s">
        <v>146</v>
      </c>
    </row>
    <row r="57" spans="1:5" ht="16.75">
      <c r="A57" s="36">
        <v>31</v>
      </c>
      <c r="B57" s="36" t="s">
        <v>101</v>
      </c>
      <c r="C57" t="s">
        <v>146</v>
      </c>
      <c r="D57" t="s">
        <v>146</v>
      </c>
      <c r="E57" t="s">
        <v>23</v>
      </c>
    </row>
    <row r="58" spans="1:5" ht="16.75">
      <c r="A58" s="36">
        <v>30</v>
      </c>
      <c r="B58" s="36" t="s">
        <v>102</v>
      </c>
      <c r="C58" t="s">
        <v>145</v>
      </c>
      <c r="D58" t="s">
        <v>145</v>
      </c>
    </row>
    <row r="59" spans="1:5" ht="16.75">
      <c r="A59" s="36">
        <v>30</v>
      </c>
      <c r="B59" s="36" t="s">
        <v>103</v>
      </c>
      <c r="C59" t="s">
        <v>145</v>
      </c>
      <c r="D59" t="s">
        <v>145</v>
      </c>
    </row>
    <row r="60" spans="1:5" ht="16.75">
      <c r="A60" s="36">
        <v>29</v>
      </c>
      <c r="B60" s="36" t="s">
        <v>104</v>
      </c>
      <c r="C60" t="s">
        <v>146</v>
      </c>
      <c r="D60" t="s">
        <v>146</v>
      </c>
    </row>
    <row r="61" spans="1:5" ht="16.75">
      <c r="A61" s="36">
        <v>29</v>
      </c>
      <c r="B61" s="36" t="s">
        <v>105</v>
      </c>
      <c r="C61" t="s">
        <v>145</v>
      </c>
      <c r="D61" t="s">
        <v>145</v>
      </c>
    </row>
    <row r="62" spans="1:5" ht="16.75">
      <c r="A62" s="36">
        <v>29</v>
      </c>
      <c r="B62" s="36" t="s">
        <v>106</v>
      </c>
      <c r="C62" t="s">
        <v>145</v>
      </c>
      <c r="D62" t="s">
        <v>145</v>
      </c>
    </row>
    <row r="63" spans="1:5" ht="16.75">
      <c r="A63" s="36">
        <v>29</v>
      </c>
      <c r="B63" s="36" t="s">
        <v>107</v>
      </c>
      <c r="C63" t="s">
        <v>145</v>
      </c>
      <c r="D63" t="s">
        <v>145</v>
      </c>
    </row>
    <row r="64" spans="1:5" ht="16.75">
      <c r="A64" s="36">
        <v>29</v>
      </c>
      <c r="B64" s="36" t="s">
        <v>108</v>
      </c>
      <c r="C64" t="s">
        <v>145</v>
      </c>
      <c r="D64" t="s">
        <v>145</v>
      </c>
    </row>
    <row r="65" spans="1:5" ht="16.75">
      <c r="A65" s="36">
        <v>29</v>
      </c>
      <c r="B65" s="36" t="s">
        <v>109</v>
      </c>
      <c r="C65" t="s">
        <v>145</v>
      </c>
      <c r="D65" t="s">
        <v>146</v>
      </c>
      <c r="E65" t="s">
        <v>159</v>
      </c>
    </row>
    <row r="66" spans="1:5" ht="16.75">
      <c r="A66" s="36">
        <v>29</v>
      </c>
      <c r="B66" s="36" t="s">
        <v>110</v>
      </c>
      <c r="C66" t="s">
        <v>145</v>
      </c>
      <c r="D66" t="s">
        <v>145</v>
      </c>
    </row>
    <row r="67" spans="1:5" ht="16.75">
      <c r="A67" s="36">
        <v>28</v>
      </c>
      <c r="B67" s="36" t="s">
        <v>111</v>
      </c>
      <c r="C67" t="s">
        <v>145</v>
      </c>
      <c r="D67" t="s">
        <v>146</v>
      </c>
    </row>
    <row r="68" spans="1:5" ht="16.75">
      <c r="A68" s="36">
        <v>28</v>
      </c>
      <c r="B68" s="36" t="s">
        <v>112</v>
      </c>
      <c r="C68" t="s">
        <v>145</v>
      </c>
      <c r="D68" t="s">
        <v>146</v>
      </c>
    </row>
    <row r="69" spans="1:5" ht="16.75">
      <c r="A69" s="36">
        <v>28</v>
      </c>
      <c r="B69" s="36" t="s">
        <v>113</v>
      </c>
      <c r="C69" t="s">
        <v>146</v>
      </c>
      <c r="D69" t="s">
        <v>146</v>
      </c>
      <c r="E69" t="s">
        <v>160</v>
      </c>
    </row>
    <row r="70" spans="1:5" ht="16.75">
      <c r="A70" s="36">
        <v>28</v>
      </c>
      <c r="B70" s="36" t="s">
        <v>114</v>
      </c>
      <c r="C70" t="s">
        <v>145</v>
      </c>
      <c r="D70" t="s">
        <v>145</v>
      </c>
    </row>
    <row r="71" spans="1:5" ht="16.75">
      <c r="A71" s="36">
        <v>27</v>
      </c>
      <c r="B71" s="36" t="s">
        <v>115</v>
      </c>
      <c r="C71" t="s">
        <v>145</v>
      </c>
      <c r="D71" t="s">
        <v>145</v>
      </c>
    </row>
    <row r="72" spans="1:5" ht="16.75">
      <c r="A72" s="36">
        <v>27</v>
      </c>
      <c r="B72" s="36" t="s">
        <v>116</v>
      </c>
      <c r="C72" t="s">
        <v>146</v>
      </c>
      <c r="D72" t="s">
        <v>146</v>
      </c>
    </row>
    <row r="73" spans="1:5" ht="16.75">
      <c r="A73" s="36">
        <v>27</v>
      </c>
      <c r="B73" s="36" t="s">
        <v>117</v>
      </c>
      <c r="C73" t="s">
        <v>145</v>
      </c>
      <c r="D73" t="s">
        <v>145</v>
      </c>
    </row>
    <row r="74" spans="1:5" ht="16.75">
      <c r="A74" s="36">
        <v>27</v>
      </c>
      <c r="B74" s="36" t="s">
        <v>118</v>
      </c>
      <c r="C74" t="s">
        <v>145</v>
      </c>
      <c r="D74" t="s">
        <v>145</v>
      </c>
    </row>
    <row r="75" spans="1:5" ht="16.75">
      <c r="A75" s="36">
        <v>27</v>
      </c>
      <c r="B75" s="36" t="s">
        <v>119</v>
      </c>
      <c r="C75" t="s">
        <v>145</v>
      </c>
      <c r="D75" t="s">
        <v>145</v>
      </c>
    </row>
    <row r="76" spans="1:5" ht="16.75">
      <c r="A76" s="36">
        <v>27</v>
      </c>
      <c r="B76" s="36" t="s">
        <v>120</v>
      </c>
      <c r="C76" t="s">
        <v>145</v>
      </c>
      <c r="D76" t="s">
        <v>145</v>
      </c>
    </row>
    <row r="77" spans="1:5" ht="16.75">
      <c r="A77" s="36">
        <v>27</v>
      </c>
      <c r="B77" s="36" t="s">
        <v>121</v>
      </c>
      <c r="C77" t="s">
        <v>145</v>
      </c>
      <c r="D77" t="s">
        <v>145</v>
      </c>
      <c r="E77" t="s">
        <v>169</v>
      </c>
    </row>
    <row r="78" spans="1:5" ht="16.75">
      <c r="A78" s="36">
        <v>26</v>
      </c>
      <c r="B78" s="36" t="s">
        <v>122</v>
      </c>
      <c r="C78" t="s">
        <v>145</v>
      </c>
      <c r="D78" t="s">
        <v>145</v>
      </c>
      <c r="E78" s="43" t="s">
        <v>161</v>
      </c>
    </row>
    <row r="79" spans="1:5" ht="16.75">
      <c r="A79" s="36">
        <v>26</v>
      </c>
      <c r="B79" s="36" t="s">
        <v>123</v>
      </c>
      <c r="C79" t="s">
        <v>145</v>
      </c>
      <c r="D79" t="s">
        <v>145</v>
      </c>
    </row>
    <row r="80" spans="1:5" ht="16.75">
      <c r="A80" s="36">
        <v>26</v>
      </c>
      <c r="B80" s="36" t="s">
        <v>124</v>
      </c>
      <c r="C80" t="s">
        <v>145</v>
      </c>
      <c r="D80" t="s">
        <v>145</v>
      </c>
    </row>
    <row r="81" spans="1:5" ht="16.75">
      <c r="A81" s="36">
        <v>26</v>
      </c>
      <c r="B81" s="36" t="s">
        <v>125</v>
      </c>
      <c r="C81" t="s">
        <v>145</v>
      </c>
      <c r="D81" t="s">
        <v>145</v>
      </c>
    </row>
    <row r="82" spans="1:5" ht="16.75">
      <c r="A82" s="36">
        <v>26</v>
      </c>
      <c r="B82" s="36" t="s">
        <v>126</v>
      </c>
      <c r="C82" t="s">
        <v>146</v>
      </c>
      <c r="D82" t="s">
        <v>146</v>
      </c>
    </row>
    <row r="83" spans="1:5" ht="16.75">
      <c r="A83" s="36">
        <v>26</v>
      </c>
      <c r="B83" s="36" t="s">
        <v>127</v>
      </c>
      <c r="C83" t="s">
        <v>145</v>
      </c>
      <c r="D83" t="s">
        <v>145</v>
      </c>
    </row>
    <row r="84" spans="1:5" ht="16.75">
      <c r="A84" s="36">
        <v>25</v>
      </c>
      <c r="B84" s="36" t="s">
        <v>128</v>
      </c>
      <c r="C84" t="s">
        <v>145</v>
      </c>
      <c r="D84" t="s">
        <v>145</v>
      </c>
    </row>
    <row r="85" spans="1:5" ht="16.75">
      <c r="A85" s="36">
        <v>25</v>
      </c>
      <c r="B85" s="36" t="s">
        <v>129</v>
      </c>
      <c r="C85" t="s">
        <v>145</v>
      </c>
      <c r="D85" t="s">
        <v>146</v>
      </c>
      <c r="E85" t="s">
        <v>170</v>
      </c>
    </row>
    <row r="86" spans="1:5" ht="16.75">
      <c r="A86" s="36">
        <v>25</v>
      </c>
      <c r="B86" s="36" t="s">
        <v>130</v>
      </c>
      <c r="C86" t="s">
        <v>146</v>
      </c>
      <c r="D86" t="s">
        <v>146</v>
      </c>
    </row>
    <row r="87" spans="1:5" ht="16.75">
      <c r="A87" s="36">
        <v>25</v>
      </c>
      <c r="B87" s="36" t="s">
        <v>131</v>
      </c>
      <c r="C87" t="s">
        <v>145</v>
      </c>
      <c r="D87" t="s">
        <v>145</v>
      </c>
    </row>
    <row r="88" spans="1:5" ht="16.75">
      <c r="A88" s="36">
        <v>25</v>
      </c>
      <c r="B88" s="36" t="s">
        <v>132</v>
      </c>
      <c r="C88" t="s">
        <v>145</v>
      </c>
      <c r="D88" t="s">
        <v>146</v>
      </c>
      <c r="E88" t="s">
        <v>162</v>
      </c>
    </row>
    <row r="89" spans="1:5" ht="16.75">
      <c r="A89" s="36">
        <v>25</v>
      </c>
      <c r="B89" s="36" t="s">
        <v>133</v>
      </c>
      <c r="C89" t="s">
        <v>145</v>
      </c>
      <c r="D89" t="s">
        <v>145</v>
      </c>
    </row>
    <row r="90" spans="1:5" ht="16.75">
      <c r="A90" s="36">
        <v>25</v>
      </c>
      <c r="B90" s="36" t="s">
        <v>134</v>
      </c>
      <c r="C90" t="s">
        <v>145</v>
      </c>
      <c r="D90" t="s">
        <v>145</v>
      </c>
    </row>
    <row r="91" spans="1:5" ht="16.75">
      <c r="A91" s="36">
        <v>25</v>
      </c>
      <c r="B91" s="36" t="s">
        <v>135</v>
      </c>
      <c r="C91" t="s">
        <v>145</v>
      </c>
      <c r="D91" t="s">
        <v>145</v>
      </c>
    </row>
    <row r="92" spans="1:5" ht="16.75">
      <c r="A92" s="39">
        <v>25</v>
      </c>
      <c r="B92" s="39" t="s">
        <v>136</v>
      </c>
      <c r="C92" t="s">
        <v>145</v>
      </c>
      <c r="D92" t="s">
        <v>146</v>
      </c>
    </row>
    <row r="93" spans="1:5" ht="16.75">
      <c r="A93" s="36">
        <v>24</v>
      </c>
      <c r="B93" s="36" t="s">
        <v>137</v>
      </c>
      <c r="C93" t="s">
        <v>145</v>
      </c>
      <c r="D93" t="s">
        <v>145</v>
      </c>
    </row>
    <row r="94" spans="1:5" ht="16.75">
      <c r="A94" s="36">
        <v>24</v>
      </c>
      <c r="B94" s="36" t="s">
        <v>138</v>
      </c>
      <c r="C94" t="s">
        <v>145</v>
      </c>
      <c r="D94" t="s">
        <v>145</v>
      </c>
      <c r="E94" t="s">
        <v>163</v>
      </c>
    </row>
    <row r="95" spans="1:5" ht="16.75">
      <c r="A95" s="36">
        <v>24</v>
      </c>
      <c r="B95" s="44" t="s">
        <v>139</v>
      </c>
      <c r="C95" t="s">
        <v>146</v>
      </c>
      <c r="D95" t="s">
        <v>146</v>
      </c>
      <c r="E95" t="s">
        <v>164</v>
      </c>
    </row>
    <row r="96" spans="1:5" ht="16.75">
      <c r="A96" s="36">
        <v>24</v>
      </c>
      <c r="B96" s="36" t="s">
        <v>140</v>
      </c>
      <c r="C96" t="s">
        <v>146</v>
      </c>
      <c r="D96" t="s">
        <v>146</v>
      </c>
    </row>
    <row r="97" spans="1:5" ht="16.75">
      <c r="A97" s="36">
        <v>23</v>
      </c>
      <c r="B97" s="36" t="s">
        <v>141</v>
      </c>
      <c r="C97" t="s">
        <v>146</v>
      </c>
      <c r="D97" t="s">
        <v>146</v>
      </c>
    </row>
    <row r="98" spans="1:5" ht="16.75">
      <c r="A98" s="36">
        <v>23</v>
      </c>
      <c r="B98" s="36" t="s">
        <v>142</v>
      </c>
      <c r="C98" t="s">
        <v>145</v>
      </c>
      <c r="D98" t="s">
        <v>145</v>
      </c>
      <c r="E98" t="s">
        <v>165</v>
      </c>
    </row>
    <row r="99" spans="1:5" ht="16.75">
      <c r="A99" s="36">
        <v>23</v>
      </c>
      <c r="B99" s="36" t="s">
        <v>143</v>
      </c>
      <c r="C99" t="s">
        <v>146</v>
      </c>
      <c r="D99" t="s">
        <v>146</v>
      </c>
    </row>
    <row r="100" spans="1:5" ht="16.75">
      <c r="A100" s="36">
        <v>23</v>
      </c>
      <c r="B100" s="36" t="s">
        <v>195</v>
      </c>
      <c r="C100" t="s">
        <v>146</v>
      </c>
      <c r="D100" t="s">
        <v>146</v>
      </c>
    </row>
    <row r="101" spans="1:5" ht="16.75">
      <c r="A101" s="36">
        <v>23</v>
      </c>
      <c r="B101" s="36" t="s">
        <v>196</v>
      </c>
      <c r="C101" t="s">
        <v>146</v>
      </c>
      <c r="D101" t="s">
        <v>146</v>
      </c>
    </row>
    <row r="102" spans="1:5" ht="16.75">
      <c r="A102" s="36">
        <v>23</v>
      </c>
      <c r="B102" s="36" t="s">
        <v>197</v>
      </c>
      <c r="C102" t="s">
        <v>145</v>
      </c>
      <c r="D102" t="s">
        <v>146</v>
      </c>
    </row>
    <row r="104" spans="1:5">
      <c r="A104" s="40">
        <f>A5-A25</f>
        <v>100</v>
      </c>
      <c r="B104" s="40" t="s">
        <v>144</v>
      </c>
    </row>
    <row r="105" spans="1:5">
      <c r="A105" s="40">
        <f>A6-A25</f>
        <v>99</v>
      </c>
      <c r="B105" s="40" t="s">
        <v>148</v>
      </c>
    </row>
  </sheetData>
  <conditionalFormatting sqref="C86">
    <cfRule type="containsText" dxfId="8" priority="13" operator="containsText" text="oui">
      <formula>NOT(ISERROR(SEARCH("oui",C86)))</formula>
    </cfRule>
  </conditionalFormatting>
  <conditionalFormatting sqref="C3:D81">
    <cfRule type="containsText" dxfId="7" priority="17" operator="containsText" text="oui">
      <formula>NOT(ISERROR(SEARCH("oui",C3)))</formula>
    </cfRule>
  </conditionalFormatting>
  <conditionalFormatting sqref="C3:D102">
    <cfRule type="containsText" dxfId="6" priority="16" operator="containsText" text="non">
      <formula>NOT(ISERROR(SEARCH("non",C3)))</formula>
    </cfRule>
  </conditionalFormatting>
  <conditionalFormatting sqref="C82:D82">
    <cfRule type="containsText" dxfId="5" priority="14" operator="containsText" text="oui">
      <formula>NOT(ISERROR(SEARCH("oui",C82)))</formula>
    </cfRule>
  </conditionalFormatting>
  <conditionalFormatting sqref="C95:D97">
    <cfRule type="containsText" dxfId="4" priority="1" operator="containsText" text="oui">
      <formula>NOT(ISERROR(SEARCH("oui",C95)))</formula>
    </cfRule>
  </conditionalFormatting>
  <conditionalFormatting sqref="C99:D102">
    <cfRule type="containsText" dxfId="3" priority="6" operator="containsText" text="oui">
      <formula>NOT(ISERROR(SEARCH("oui",C99)))</formula>
    </cfRule>
  </conditionalFormatting>
  <conditionalFormatting sqref="D85:D86">
    <cfRule type="containsText" dxfId="2" priority="5" operator="containsText" text="oui">
      <formula>NOT(ISERROR(SEARCH("oui",D85)))</formula>
    </cfRule>
  </conditionalFormatting>
  <conditionalFormatting sqref="D88">
    <cfRule type="containsText" dxfId="1" priority="4" operator="containsText" text="oui">
      <formula>NOT(ISERROR(SEARCH("oui",D88)))</formula>
    </cfRule>
  </conditionalFormatting>
  <conditionalFormatting sqref="D92">
    <cfRule type="containsText" dxfId="0" priority="3" operator="containsText" text="oui">
      <formula>NOT(ISERROR(SEARCH("oui",D92)))</formula>
    </cfRule>
  </conditionalFormatting>
  <dataValidations count="1">
    <dataValidation type="list" allowBlank="1" showInputMessage="1" showErrorMessage="1" sqref="C3:D103" xr:uid="{891FA2B0-8896-5745-AC09-29F66B5223BF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0"/>
  <sheetViews>
    <sheetView workbookViewId="0">
      <selection activeCell="B1" sqref="B1:C50"/>
    </sheetView>
  </sheetViews>
  <sheetFormatPr defaultColWidth="10.85546875" defaultRowHeight="15.9"/>
  <cols>
    <col min="3" max="3" width="21.85546875" customWidth="1"/>
  </cols>
  <sheetData>
    <row r="1" spans="2:3">
      <c r="B1" s="25">
        <v>2018</v>
      </c>
      <c r="C1" s="26"/>
    </row>
    <row r="2" spans="2:3">
      <c r="B2" s="3" t="s">
        <v>0</v>
      </c>
      <c r="C2" s="4" t="s">
        <v>1</v>
      </c>
    </row>
    <row r="3" spans="2:3" ht="16.75">
      <c r="B3" s="36">
        <v>100</v>
      </c>
      <c r="C3" s="36" t="s">
        <v>166</v>
      </c>
    </row>
    <row r="4" spans="2:3" ht="16.75">
      <c r="B4" s="36">
        <v>99</v>
      </c>
      <c r="C4" s="36" t="s">
        <v>167</v>
      </c>
    </row>
    <row r="5" spans="2:3" ht="16.75">
      <c r="B5" s="36">
        <v>76</v>
      </c>
      <c r="C5" s="36" t="s">
        <v>53</v>
      </c>
    </row>
    <row r="6" spans="2:3" ht="16.75">
      <c r="B6" s="36">
        <v>71</v>
      </c>
      <c r="C6" s="36" t="s">
        <v>55</v>
      </c>
    </row>
    <row r="7" spans="2:3" ht="16.75">
      <c r="B7" s="36">
        <v>66</v>
      </c>
      <c r="C7" s="36" t="s">
        <v>56</v>
      </c>
    </row>
    <row r="8" spans="2:3" ht="16.75">
      <c r="B8" s="36">
        <v>61</v>
      </c>
      <c r="C8" s="36" t="s">
        <v>59</v>
      </c>
    </row>
    <row r="9" spans="2:3" ht="16.75">
      <c r="B9" s="36">
        <v>58</v>
      </c>
      <c r="C9" s="36" t="s">
        <v>60</v>
      </c>
    </row>
    <row r="10" spans="2:3" ht="16.75">
      <c r="B10" s="36">
        <v>58</v>
      </c>
      <c r="C10" s="36" t="s">
        <v>61</v>
      </c>
    </row>
    <row r="11" spans="2:3" ht="16.75">
      <c r="B11" s="36">
        <v>53</v>
      </c>
      <c r="C11" s="36" t="s">
        <v>64</v>
      </c>
    </row>
    <row r="12" spans="2:3" ht="16.75">
      <c r="B12" s="37">
        <v>53</v>
      </c>
      <c r="C12" s="37" t="s">
        <v>65</v>
      </c>
    </row>
    <row r="13" spans="2:3" ht="16.75">
      <c r="B13" s="36">
        <v>48</v>
      </c>
      <c r="C13" s="36" t="s">
        <v>67</v>
      </c>
    </row>
    <row r="14" spans="2:3" ht="16.75">
      <c r="B14" s="36">
        <v>45</v>
      </c>
      <c r="C14" s="36" t="s">
        <v>71</v>
      </c>
    </row>
    <row r="15" spans="2:3" ht="16.75">
      <c r="B15" s="36">
        <v>43</v>
      </c>
      <c r="C15" s="36" t="s">
        <v>74</v>
      </c>
    </row>
    <row r="16" spans="2:3" ht="16.75">
      <c r="B16" s="36">
        <v>41</v>
      </c>
      <c r="C16" s="36" t="s">
        <v>75</v>
      </c>
    </row>
    <row r="17" spans="2:3" ht="16.75">
      <c r="B17" s="36">
        <v>40</v>
      </c>
      <c r="C17" s="36" t="s">
        <v>76</v>
      </c>
    </row>
    <row r="18" spans="2:3" ht="16.75">
      <c r="B18" s="36">
        <v>39</v>
      </c>
      <c r="C18" s="36" t="s">
        <v>79</v>
      </c>
    </row>
    <row r="19" spans="2:3" ht="16.75">
      <c r="B19" s="36">
        <v>38</v>
      </c>
      <c r="C19" s="36" t="s">
        <v>81</v>
      </c>
    </row>
    <row r="20" spans="2:3" ht="16.75">
      <c r="B20" s="36">
        <v>37</v>
      </c>
      <c r="C20" s="36" t="s">
        <v>83</v>
      </c>
    </row>
    <row r="21" spans="2:3" ht="16.75">
      <c r="B21" s="37">
        <v>37</v>
      </c>
      <c r="C21" s="37" t="s">
        <v>85</v>
      </c>
    </row>
    <row r="22" spans="2:3" ht="16.75">
      <c r="B22" s="36">
        <v>36</v>
      </c>
      <c r="C22" s="36" t="s">
        <v>86</v>
      </c>
    </row>
    <row r="23" spans="2:3" ht="16.75">
      <c r="B23" s="36">
        <v>36</v>
      </c>
      <c r="C23" s="36" t="s">
        <v>88</v>
      </c>
    </row>
    <row r="24" spans="2:3" ht="16.75">
      <c r="B24" s="36">
        <v>35</v>
      </c>
      <c r="C24" s="36" t="s">
        <v>91</v>
      </c>
    </row>
    <row r="25" spans="2:3" ht="16.75">
      <c r="B25" s="36">
        <v>35</v>
      </c>
      <c r="C25" s="36" t="s">
        <v>92</v>
      </c>
    </row>
    <row r="26" spans="2:3" ht="16.75">
      <c r="B26" s="36">
        <v>35</v>
      </c>
      <c r="C26" s="36" t="s">
        <v>93</v>
      </c>
    </row>
    <row r="27" spans="2:3" ht="16.75">
      <c r="B27" s="36">
        <v>35</v>
      </c>
      <c r="C27" s="36" t="s">
        <v>94</v>
      </c>
    </row>
    <row r="28" spans="2:3" ht="16.75">
      <c r="B28" s="36">
        <v>34</v>
      </c>
      <c r="C28" s="36" t="s">
        <v>95</v>
      </c>
    </row>
    <row r="29" spans="2:3" ht="16.75">
      <c r="B29" s="36">
        <v>33</v>
      </c>
      <c r="C29" s="36" t="s">
        <v>96</v>
      </c>
    </row>
    <row r="30" spans="2:3" ht="16.75">
      <c r="B30" s="36">
        <v>32</v>
      </c>
      <c r="C30" s="36" t="s">
        <v>99</v>
      </c>
    </row>
    <row r="31" spans="2:3" ht="16.75">
      <c r="B31" s="36">
        <v>32</v>
      </c>
      <c r="C31" s="36" t="s">
        <v>100</v>
      </c>
    </row>
    <row r="32" spans="2:3" ht="16.75">
      <c r="B32" s="36">
        <v>31</v>
      </c>
      <c r="C32" s="36" t="s">
        <v>101</v>
      </c>
    </row>
    <row r="33" spans="2:3" ht="16.75">
      <c r="B33" s="36">
        <v>29</v>
      </c>
      <c r="C33" s="36" t="s">
        <v>104</v>
      </c>
    </row>
    <row r="34" spans="2:3" ht="16.75">
      <c r="B34" s="36">
        <v>29</v>
      </c>
      <c r="C34" s="36" t="s">
        <v>109</v>
      </c>
    </row>
    <row r="35" spans="2:3" ht="16.75">
      <c r="B35" s="36">
        <v>28</v>
      </c>
      <c r="C35" s="36" t="s">
        <v>111</v>
      </c>
    </row>
    <row r="36" spans="2:3" ht="16.75">
      <c r="B36" s="36">
        <v>28</v>
      </c>
      <c r="C36" s="36" t="s">
        <v>112</v>
      </c>
    </row>
    <row r="37" spans="2:3" ht="16.75">
      <c r="B37" s="36">
        <v>28</v>
      </c>
      <c r="C37" s="36" t="s">
        <v>113</v>
      </c>
    </row>
    <row r="38" spans="2:3" ht="16.75">
      <c r="B38" s="36">
        <v>27</v>
      </c>
      <c r="C38" s="36" t="s">
        <v>116</v>
      </c>
    </row>
    <row r="39" spans="2:3" ht="16.75">
      <c r="B39" s="36">
        <v>26</v>
      </c>
      <c r="C39" s="36" t="s">
        <v>126</v>
      </c>
    </row>
    <row r="40" spans="2:3" ht="16.75">
      <c r="B40" s="36">
        <v>25</v>
      </c>
      <c r="C40" s="36" t="s">
        <v>129</v>
      </c>
    </row>
    <row r="41" spans="2:3" ht="16.75">
      <c r="B41" s="36">
        <v>25</v>
      </c>
      <c r="C41" s="36" t="s">
        <v>130</v>
      </c>
    </row>
    <row r="42" spans="2:3" ht="16.75">
      <c r="B42" s="36">
        <v>25</v>
      </c>
      <c r="C42" s="36" t="s">
        <v>132</v>
      </c>
    </row>
    <row r="43" spans="2:3" ht="16.75">
      <c r="B43" s="39">
        <v>25</v>
      </c>
      <c r="C43" s="39" t="s">
        <v>136</v>
      </c>
    </row>
    <row r="44" spans="2:3" ht="16.75">
      <c r="B44" s="36">
        <v>24</v>
      </c>
      <c r="C44" s="44" t="s">
        <v>139</v>
      </c>
    </row>
    <row r="45" spans="2:3" ht="16.75">
      <c r="B45" s="36">
        <v>24</v>
      </c>
      <c r="C45" s="36" t="s">
        <v>140</v>
      </c>
    </row>
    <row r="46" spans="2:3" ht="16.75">
      <c r="B46" s="36">
        <v>23</v>
      </c>
      <c r="C46" s="36" t="s">
        <v>141</v>
      </c>
    </row>
    <row r="47" spans="2:3" ht="16.75">
      <c r="B47" s="36">
        <v>23</v>
      </c>
      <c r="C47" s="36" t="s">
        <v>143</v>
      </c>
    </row>
    <row r="48" spans="2:3" ht="16.75">
      <c r="B48" s="36">
        <v>23</v>
      </c>
      <c r="C48" s="36" t="s">
        <v>195</v>
      </c>
    </row>
    <row r="49" spans="2:3" ht="16.75">
      <c r="B49" s="36">
        <v>23</v>
      </c>
      <c r="C49" s="36" t="s">
        <v>196</v>
      </c>
    </row>
    <row r="50" spans="2:3" ht="16.75">
      <c r="B50" s="36">
        <v>23</v>
      </c>
      <c r="C50" s="36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2"/>
  <sheetViews>
    <sheetView workbookViewId="0">
      <selection activeCell="J1" sqref="J1:L10"/>
    </sheetView>
  </sheetViews>
  <sheetFormatPr defaultColWidth="10.85546875" defaultRowHeight="15.9"/>
  <cols>
    <col min="2" max="2" width="27.140625" customWidth="1"/>
    <col min="11" max="11" width="35" customWidth="1"/>
  </cols>
  <sheetData>
    <row r="1" spans="1:12">
      <c r="A1" s="30">
        <v>2018</v>
      </c>
      <c r="B1" s="30"/>
      <c r="C1" s="30"/>
      <c r="J1" s="27">
        <v>2018</v>
      </c>
      <c r="K1" s="27"/>
      <c r="L1" s="27"/>
    </row>
    <row r="2" spans="1:12">
      <c r="A2" s="31"/>
      <c r="B2" s="32" t="s">
        <v>3</v>
      </c>
      <c r="C2" s="33" t="s">
        <v>4</v>
      </c>
      <c r="K2" s="3" t="s">
        <v>3</v>
      </c>
      <c r="L2" s="4" t="s">
        <v>4</v>
      </c>
    </row>
    <row r="3" spans="1:12">
      <c r="A3" s="34">
        <v>1</v>
      </c>
      <c r="B3" s="34" t="s">
        <v>7</v>
      </c>
      <c r="C3" s="34" t="s">
        <v>8</v>
      </c>
      <c r="J3" s="28">
        <v>1</v>
      </c>
      <c r="K3" t="s">
        <v>13</v>
      </c>
      <c r="L3" t="s">
        <v>14</v>
      </c>
    </row>
    <row r="4" spans="1:12">
      <c r="A4" s="34">
        <v>2</v>
      </c>
      <c r="B4" s="34" t="s">
        <v>9</v>
      </c>
      <c r="C4" s="34" t="s">
        <v>10</v>
      </c>
      <c r="J4">
        <v>2</v>
      </c>
      <c r="K4" t="s">
        <v>15</v>
      </c>
      <c r="L4" t="s">
        <v>16</v>
      </c>
    </row>
    <row r="5" spans="1:12">
      <c r="A5" s="34">
        <v>3</v>
      </c>
      <c r="B5" s="34" t="s">
        <v>11</v>
      </c>
      <c r="C5" s="34" t="s">
        <v>12</v>
      </c>
      <c r="J5" s="28">
        <v>3</v>
      </c>
      <c r="K5" t="s">
        <v>21</v>
      </c>
      <c r="L5" t="s">
        <v>22</v>
      </c>
    </row>
    <row r="6" spans="1:12">
      <c r="A6">
        <v>4</v>
      </c>
      <c r="B6" t="s">
        <v>13</v>
      </c>
      <c r="C6" t="s">
        <v>14</v>
      </c>
      <c r="J6">
        <v>4</v>
      </c>
      <c r="K6" t="s">
        <v>23</v>
      </c>
      <c r="L6" t="s">
        <v>24</v>
      </c>
    </row>
    <row r="7" spans="1:12">
      <c r="A7">
        <v>5</v>
      </c>
      <c r="B7" t="s">
        <v>15</v>
      </c>
      <c r="C7" t="s">
        <v>16</v>
      </c>
      <c r="J7" s="28">
        <v>5</v>
      </c>
      <c r="K7" s="35" t="s">
        <v>25</v>
      </c>
      <c r="L7" t="s">
        <v>26</v>
      </c>
    </row>
    <row r="8" spans="1:12">
      <c r="A8" s="34">
        <v>6</v>
      </c>
      <c r="B8" s="34" t="s">
        <v>17</v>
      </c>
      <c r="C8" s="34" t="s">
        <v>18</v>
      </c>
      <c r="J8">
        <v>6</v>
      </c>
      <c r="K8" s="35" t="s">
        <v>27</v>
      </c>
      <c r="L8" t="s">
        <v>28</v>
      </c>
    </row>
    <row r="9" spans="1:12">
      <c r="A9" s="34">
        <v>7</v>
      </c>
      <c r="B9" s="34" t="s">
        <v>19</v>
      </c>
      <c r="C9" s="34" t="s">
        <v>20</v>
      </c>
      <c r="J9" s="28">
        <v>7</v>
      </c>
      <c r="K9" t="s">
        <v>29</v>
      </c>
      <c r="L9" t="s">
        <v>30</v>
      </c>
    </row>
    <row r="10" spans="1:12">
      <c r="A10">
        <v>8</v>
      </c>
      <c r="B10" t="s">
        <v>21</v>
      </c>
      <c r="C10" t="s">
        <v>22</v>
      </c>
      <c r="J10">
        <v>8</v>
      </c>
      <c r="K10" t="s">
        <v>35</v>
      </c>
      <c r="L10" t="s">
        <v>36</v>
      </c>
    </row>
    <row r="11" spans="1:12">
      <c r="A11">
        <v>9</v>
      </c>
      <c r="B11" t="s">
        <v>23</v>
      </c>
      <c r="C11" t="s">
        <v>24</v>
      </c>
    </row>
    <row r="12" spans="1:12">
      <c r="A12">
        <v>10</v>
      </c>
      <c r="B12" t="s">
        <v>25</v>
      </c>
      <c r="C12" t="s">
        <v>26</v>
      </c>
    </row>
    <row r="13" spans="1:12">
      <c r="A13">
        <v>11</v>
      </c>
      <c r="B13" t="s">
        <v>27</v>
      </c>
      <c r="C13" t="s">
        <v>28</v>
      </c>
    </row>
    <row r="14" spans="1:12">
      <c r="A14">
        <v>12</v>
      </c>
      <c r="B14" t="s">
        <v>29</v>
      </c>
      <c r="C14" t="s">
        <v>30</v>
      </c>
    </row>
    <row r="15" spans="1:12">
      <c r="A15" s="34">
        <v>13</v>
      </c>
      <c r="B15" s="34" t="s">
        <v>31</v>
      </c>
      <c r="C15" s="34" t="s">
        <v>32</v>
      </c>
    </row>
    <row r="16" spans="1:12">
      <c r="A16" s="34">
        <v>14</v>
      </c>
      <c r="B16" s="34" t="s">
        <v>33</v>
      </c>
      <c r="C16" s="34" t="s">
        <v>34</v>
      </c>
    </row>
    <row r="17" spans="1:3">
      <c r="A17">
        <v>15</v>
      </c>
      <c r="B17" t="s">
        <v>35</v>
      </c>
      <c r="C17" t="s">
        <v>36</v>
      </c>
    </row>
    <row r="18" spans="1:3">
      <c r="A18" s="34">
        <v>16</v>
      </c>
      <c r="B18" s="34" t="s">
        <v>37</v>
      </c>
      <c r="C18" s="34" t="s">
        <v>38</v>
      </c>
    </row>
    <row r="19" spans="1:3">
      <c r="A19" s="34">
        <v>17</v>
      </c>
      <c r="B19" s="34" t="s">
        <v>39</v>
      </c>
      <c r="C19" s="34" t="s">
        <v>40</v>
      </c>
    </row>
    <row r="20" spans="1:3">
      <c r="A20" s="34">
        <v>18</v>
      </c>
      <c r="B20" s="34" t="s">
        <v>41</v>
      </c>
      <c r="C20" s="34" t="s">
        <v>42</v>
      </c>
    </row>
    <row r="21" spans="1:3">
      <c r="A21" s="34">
        <v>19</v>
      </c>
      <c r="B21" s="34" t="s">
        <v>43</v>
      </c>
      <c r="C21" s="34" t="s">
        <v>44</v>
      </c>
    </row>
    <row r="22" spans="1:3">
      <c r="A22" s="34">
        <v>20</v>
      </c>
      <c r="B22" s="34" t="s">
        <v>45</v>
      </c>
      <c r="C22" s="3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C6D-6830-ED4B-B7A8-B98369DEDC6E}">
  <dimension ref="A1:P30"/>
  <sheetViews>
    <sheetView zoomScale="75" workbookViewId="0">
      <selection activeCell="N25" sqref="N25"/>
    </sheetView>
  </sheetViews>
  <sheetFormatPr defaultColWidth="10.85546875" defaultRowHeight="15.9"/>
  <cols>
    <col min="2" max="2" width="21" customWidth="1"/>
  </cols>
  <sheetData>
    <row r="1" spans="1:16">
      <c r="A1" s="48">
        <v>2018</v>
      </c>
      <c r="B1" s="49"/>
    </row>
    <row r="2" spans="1:16">
      <c r="A2" s="32" t="s">
        <v>0</v>
      </c>
      <c r="B2" s="33" t="s">
        <v>1</v>
      </c>
      <c r="C2" s="51" t="s">
        <v>198</v>
      </c>
      <c r="D2" s="51" t="s">
        <v>199</v>
      </c>
      <c r="E2" s="51" t="s">
        <v>200</v>
      </c>
      <c r="F2" s="51" t="s">
        <v>201</v>
      </c>
      <c r="G2" s="52" t="s">
        <v>202</v>
      </c>
      <c r="H2" s="53" t="s">
        <v>203</v>
      </c>
      <c r="I2" s="53" t="s">
        <v>204</v>
      </c>
      <c r="J2" s="54" t="s">
        <v>205</v>
      </c>
      <c r="K2" s="54" t="s">
        <v>206</v>
      </c>
      <c r="L2" s="54" t="s">
        <v>207</v>
      </c>
      <c r="M2" s="50" t="s">
        <v>208</v>
      </c>
      <c r="N2" s="50" t="s">
        <v>209</v>
      </c>
      <c r="O2" s="50" t="s">
        <v>210</v>
      </c>
      <c r="P2" s="55" t="s">
        <v>211</v>
      </c>
    </row>
    <row r="3" spans="1:16" ht="16.75">
      <c r="A3" s="36">
        <v>100</v>
      </c>
      <c r="B3" s="36" t="s">
        <v>166</v>
      </c>
      <c r="C3">
        <v>1</v>
      </c>
      <c r="D3">
        <v>1</v>
      </c>
      <c r="M3">
        <v>1</v>
      </c>
      <c r="N3">
        <v>1</v>
      </c>
    </row>
    <row r="4" spans="1:16" ht="16.75">
      <c r="A4" s="36">
        <v>66</v>
      </c>
      <c r="B4" s="36" t="s">
        <v>56</v>
      </c>
      <c r="C4">
        <v>1</v>
      </c>
      <c r="D4">
        <v>1</v>
      </c>
      <c r="M4">
        <v>1</v>
      </c>
      <c r="N4">
        <v>1</v>
      </c>
    </row>
    <row r="5" spans="1:16" ht="16.75">
      <c r="A5" s="36">
        <v>45</v>
      </c>
      <c r="B5" s="36" t="s">
        <v>71</v>
      </c>
      <c r="C5">
        <v>1</v>
      </c>
      <c r="D5">
        <v>1</v>
      </c>
      <c r="M5">
        <v>1</v>
      </c>
      <c r="N5">
        <v>1</v>
      </c>
    </row>
    <row r="6" spans="1:16" ht="16.75">
      <c r="A6" s="36">
        <v>43</v>
      </c>
      <c r="B6" s="36" t="s">
        <v>74</v>
      </c>
      <c r="F6">
        <v>1</v>
      </c>
    </row>
    <row r="7" spans="1:16" ht="16.75">
      <c r="A7" s="36">
        <v>41</v>
      </c>
      <c r="B7" s="36" t="s">
        <v>75</v>
      </c>
      <c r="C7">
        <v>1</v>
      </c>
      <c r="E7">
        <v>1</v>
      </c>
      <c r="I7">
        <v>1</v>
      </c>
      <c r="N7">
        <v>1</v>
      </c>
    </row>
    <row r="8" spans="1:16" ht="16.75">
      <c r="A8" s="36">
        <v>40</v>
      </c>
      <c r="B8" s="36" t="s">
        <v>76</v>
      </c>
      <c r="C8">
        <v>1</v>
      </c>
    </row>
    <row r="9" spans="1:16" ht="16.75">
      <c r="A9" s="36">
        <v>38</v>
      </c>
      <c r="B9" s="36" t="s">
        <v>81</v>
      </c>
      <c r="D9">
        <v>1</v>
      </c>
    </row>
    <row r="10" spans="1:16" ht="16.75">
      <c r="A10" s="36">
        <v>35</v>
      </c>
      <c r="B10" s="36" t="s">
        <v>92</v>
      </c>
      <c r="D10">
        <v>1</v>
      </c>
      <c r="M10">
        <v>1</v>
      </c>
    </row>
    <row r="11" spans="1:16" ht="16.75">
      <c r="A11" s="36">
        <v>35</v>
      </c>
      <c r="B11" s="36" t="s">
        <v>94</v>
      </c>
      <c r="D11">
        <v>1</v>
      </c>
      <c r="G11">
        <v>1</v>
      </c>
    </row>
    <row r="12" spans="1:16" ht="16.75">
      <c r="A12" s="36">
        <v>34</v>
      </c>
      <c r="B12" s="36" t="s">
        <v>95</v>
      </c>
      <c r="L12">
        <v>1</v>
      </c>
      <c r="P12">
        <v>1</v>
      </c>
    </row>
    <row r="13" spans="1:16" ht="16.75">
      <c r="A13" s="36">
        <v>33</v>
      </c>
      <c r="B13" s="36" t="s">
        <v>96</v>
      </c>
      <c r="C13">
        <v>1</v>
      </c>
      <c r="E13">
        <v>1</v>
      </c>
      <c r="I13">
        <v>1</v>
      </c>
      <c r="N13">
        <v>1</v>
      </c>
    </row>
    <row r="14" spans="1:16" ht="16.75">
      <c r="A14" s="36">
        <v>32</v>
      </c>
      <c r="B14" s="36" t="s">
        <v>99</v>
      </c>
      <c r="F14">
        <v>1</v>
      </c>
    </row>
    <row r="15" spans="1:16" ht="16.75">
      <c r="A15" s="36">
        <v>32</v>
      </c>
      <c r="B15" s="36" t="s">
        <v>100</v>
      </c>
      <c r="P15">
        <v>1</v>
      </c>
    </row>
    <row r="16" spans="1:16" ht="16.75">
      <c r="A16" s="36">
        <v>31</v>
      </c>
      <c r="B16" s="36" t="s">
        <v>101</v>
      </c>
      <c r="C16">
        <v>1</v>
      </c>
      <c r="N16">
        <v>1</v>
      </c>
    </row>
    <row r="17" spans="1:16" ht="16.75">
      <c r="A17" s="36">
        <v>29</v>
      </c>
      <c r="B17" s="36" t="s">
        <v>104</v>
      </c>
      <c r="C17">
        <v>1</v>
      </c>
      <c r="D17">
        <v>1</v>
      </c>
      <c r="M17">
        <v>1</v>
      </c>
      <c r="N17">
        <v>1</v>
      </c>
    </row>
    <row r="18" spans="1:16" ht="16.75">
      <c r="A18" s="36">
        <v>28</v>
      </c>
      <c r="B18" s="36" t="s">
        <v>113</v>
      </c>
      <c r="O18">
        <v>1</v>
      </c>
    </row>
    <row r="19" spans="1:16" ht="16.75">
      <c r="A19" s="36">
        <v>27</v>
      </c>
      <c r="B19" s="36" t="s">
        <v>116</v>
      </c>
      <c r="C19">
        <v>1</v>
      </c>
      <c r="H19">
        <v>1</v>
      </c>
    </row>
    <row r="20" spans="1:16" ht="16.75">
      <c r="A20" s="36">
        <v>26</v>
      </c>
      <c r="B20" s="36" t="s">
        <v>126</v>
      </c>
      <c r="C20">
        <v>1</v>
      </c>
      <c r="D20">
        <v>1</v>
      </c>
      <c r="M20">
        <v>1</v>
      </c>
      <c r="N20">
        <v>1</v>
      </c>
    </row>
    <row r="21" spans="1:16" ht="16.75">
      <c r="A21" s="36">
        <v>25</v>
      </c>
      <c r="B21" s="36" t="s">
        <v>130</v>
      </c>
      <c r="D21">
        <v>1</v>
      </c>
      <c r="E21">
        <v>1</v>
      </c>
      <c r="I21">
        <v>1</v>
      </c>
    </row>
    <row r="22" spans="1:16" ht="16.75">
      <c r="A22" s="36">
        <v>24</v>
      </c>
      <c r="B22" s="36" t="s">
        <v>139</v>
      </c>
      <c r="C22">
        <v>1</v>
      </c>
      <c r="D22">
        <v>1</v>
      </c>
      <c r="M22">
        <v>1</v>
      </c>
      <c r="N22">
        <v>1</v>
      </c>
    </row>
    <row r="23" spans="1:16" ht="16.75">
      <c r="A23" s="36">
        <v>24</v>
      </c>
      <c r="B23" s="36" t="s">
        <v>140</v>
      </c>
      <c r="F23">
        <v>1</v>
      </c>
    </row>
    <row r="24" spans="1:16" ht="16.75">
      <c r="A24" s="36">
        <v>23</v>
      </c>
      <c r="B24" s="36" t="s">
        <v>141</v>
      </c>
      <c r="C24">
        <v>1</v>
      </c>
      <c r="D24">
        <v>1</v>
      </c>
      <c r="M24">
        <v>1</v>
      </c>
      <c r="N24">
        <v>1</v>
      </c>
    </row>
    <row r="25" spans="1:16" ht="16.75">
      <c r="A25" s="36">
        <v>23</v>
      </c>
      <c r="B25" s="36" t="s">
        <v>143</v>
      </c>
      <c r="C25">
        <v>1</v>
      </c>
      <c r="E25">
        <v>1</v>
      </c>
      <c r="I25">
        <v>1</v>
      </c>
      <c r="N25">
        <v>1</v>
      </c>
    </row>
    <row r="26" spans="1:16" ht="16.75">
      <c r="A26" s="36">
        <v>23</v>
      </c>
      <c r="B26" s="36" t="s">
        <v>195</v>
      </c>
      <c r="C26">
        <v>1</v>
      </c>
      <c r="N26">
        <v>1</v>
      </c>
    </row>
    <row r="27" spans="1:16" ht="16.75">
      <c r="A27" s="36">
        <v>23</v>
      </c>
      <c r="B27" s="36" t="s">
        <v>196</v>
      </c>
      <c r="C27">
        <v>1</v>
      </c>
      <c r="D27">
        <v>1</v>
      </c>
      <c r="M27">
        <v>1</v>
      </c>
      <c r="N27">
        <v>1</v>
      </c>
    </row>
    <row r="30" spans="1:16">
      <c r="B30" s="48">
        <v>2018</v>
      </c>
      <c r="C30">
        <f>SUMPRODUCT(C3:C27,$A3:$A27)</f>
        <v>554</v>
      </c>
      <c r="D30">
        <f t="shared" ref="D30:P30" si="0">SUMPRODUCT(D3:D27,$A3:$A27)</f>
        <v>469</v>
      </c>
      <c r="E30">
        <f t="shared" si="0"/>
        <v>122</v>
      </c>
      <c r="F30">
        <f t="shared" si="0"/>
        <v>99</v>
      </c>
      <c r="G30">
        <f t="shared" si="0"/>
        <v>35</v>
      </c>
      <c r="H30">
        <f t="shared" si="0"/>
        <v>27</v>
      </c>
      <c r="I30">
        <f t="shared" si="0"/>
        <v>122</v>
      </c>
      <c r="J30">
        <f t="shared" si="0"/>
        <v>0</v>
      </c>
      <c r="K30">
        <f t="shared" si="0"/>
        <v>0</v>
      </c>
      <c r="L30">
        <f t="shared" si="0"/>
        <v>34</v>
      </c>
      <c r="M30">
        <f t="shared" si="0"/>
        <v>371</v>
      </c>
      <c r="N30">
        <f t="shared" si="0"/>
        <v>487</v>
      </c>
      <c r="O30">
        <f t="shared" si="0"/>
        <v>28</v>
      </c>
      <c r="P30">
        <f t="shared" si="0"/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EAC8-1776-0741-9EED-0CF720EC7D50}">
  <dimension ref="A2:G29"/>
  <sheetViews>
    <sheetView topLeftCell="A2" workbookViewId="0">
      <selection activeCell="C29" sqref="C29:G29"/>
    </sheetView>
  </sheetViews>
  <sheetFormatPr defaultColWidth="10.85546875" defaultRowHeight="15.9"/>
  <cols>
    <col min="2" max="2" width="19.140625" customWidth="1"/>
    <col min="3" max="3" width="13.140625" customWidth="1"/>
    <col min="4" max="4" width="19.85546875" customWidth="1"/>
    <col min="6" max="6" width="13.85546875" customWidth="1"/>
    <col min="7" max="7" width="15.35546875" customWidth="1"/>
  </cols>
  <sheetData>
    <row r="2" spans="1:7">
      <c r="A2" s="1">
        <v>2018</v>
      </c>
      <c r="B2" s="2"/>
    </row>
    <row r="3" spans="1:7">
      <c r="A3" s="3" t="s">
        <v>0</v>
      </c>
      <c r="B3" s="4" t="s">
        <v>1</v>
      </c>
      <c r="C3" s="47" t="s">
        <v>190</v>
      </c>
      <c r="D3" s="47" t="s">
        <v>191</v>
      </c>
      <c r="E3" s="47" t="s">
        <v>192</v>
      </c>
      <c r="F3" s="47" t="s">
        <v>193</v>
      </c>
      <c r="G3" s="47" t="s">
        <v>194</v>
      </c>
    </row>
    <row r="4" spans="1:7" ht="16.75">
      <c r="A4" s="36">
        <v>100</v>
      </c>
      <c r="B4" s="36" t="s">
        <v>166</v>
      </c>
      <c r="D4">
        <v>1</v>
      </c>
    </row>
    <row r="5" spans="1:7" ht="16.75">
      <c r="A5" s="36">
        <v>66</v>
      </c>
      <c r="B5" s="36" t="s">
        <v>56</v>
      </c>
      <c r="D5">
        <v>1</v>
      </c>
    </row>
    <row r="6" spans="1:7" ht="16.75">
      <c r="A6" s="36">
        <v>45</v>
      </c>
      <c r="B6" s="36" t="s">
        <v>71</v>
      </c>
      <c r="D6">
        <v>1</v>
      </c>
    </row>
    <row r="7" spans="1:7" ht="16.75">
      <c r="A7" s="36">
        <v>43</v>
      </c>
      <c r="B7" s="36" t="s">
        <v>74</v>
      </c>
      <c r="E7">
        <v>1</v>
      </c>
    </row>
    <row r="8" spans="1:7" ht="16.75">
      <c r="A8" s="36">
        <v>41</v>
      </c>
      <c r="B8" s="36" t="s">
        <v>75</v>
      </c>
      <c r="F8">
        <v>1</v>
      </c>
    </row>
    <row r="9" spans="1:7" ht="16.75">
      <c r="A9" s="36">
        <v>40</v>
      </c>
      <c r="B9" s="36" t="s">
        <v>76</v>
      </c>
      <c r="G9">
        <v>1</v>
      </c>
    </row>
    <row r="10" spans="1:7" ht="16.75">
      <c r="A10" s="36">
        <v>38</v>
      </c>
      <c r="B10" s="36" t="s">
        <v>81</v>
      </c>
      <c r="C10">
        <v>1</v>
      </c>
    </row>
    <row r="11" spans="1:7" ht="16.75">
      <c r="A11" s="36">
        <v>35</v>
      </c>
      <c r="B11" s="36" t="s">
        <v>92</v>
      </c>
      <c r="D11">
        <v>1</v>
      </c>
    </row>
    <row r="12" spans="1:7" ht="16.75">
      <c r="A12" s="36">
        <v>35</v>
      </c>
      <c r="B12" s="36" t="s">
        <v>94</v>
      </c>
      <c r="E12">
        <v>1</v>
      </c>
    </row>
    <row r="13" spans="1:7" ht="16.75">
      <c r="A13" s="36">
        <v>34</v>
      </c>
      <c r="B13" s="36" t="s">
        <v>95</v>
      </c>
      <c r="D13">
        <v>1</v>
      </c>
    </row>
    <row r="14" spans="1:7" ht="16.75">
      <c r="A14" s="36">
        <v>33</v>
      </c>
      <c r="B14" s="36" t="s">
        <v>96</v>
      </c>
      <c r="F14">
        <v>1</v>
      </c>
    </row>
    <row r="15" spans="1:7" ht="16.75">
      <c r="A15" s="36">
        <v>32</v>
      </c>
      <c r="B15" s="36" t="s">
        <v>99</v>
      </c>
      <c r="E15">
        <v>1</v>
      </c>
    </row>
    <row r="16" spans="1:7" ht="16.75">
      <c r="A16" s="36">
        <v>32</v>
      </c>
      <c r="B16" s="36" t="s">
        <v>100</v>
      </c>
      <c r="E16">
        <v>1</v>
      </c>
    </row>
    <row r="17" spans="1:7" ht="16.75">
      <c r="A17" s="36">
        <v>31</v>
      </c>
      <c r="B17" s="36" t="s">
        <v>101</v>
      </c>
      <c r="D17">
        <v>1</v>
      </c>
    </row>
    <row r="18" spans="1:7" ht="16.75">
      <c r="A18" s="36">
        <v>29</v>
      </c>
      <c r="B18" s="36" t="s">
        <v>104</v>
      </c>
      <c r="D18">
        <v>1</v>
      </c>
    </row>
    <row r="19" spans="1:7" ht="16.75">
      <c r="A19" s="36">
        <v>28</v>
      </c>
      <c r="B19" s="36" t="s">
        <v>113</v>
      </c>
      <c r="E19">
        <v>1</v>
      </c>
    </row>
    <row r="20" spans="1:7" ht="16.75">
      <c r="A20" s="36">
        <v>27</v>
      </c>
      <c r="B20" s="36" t="s">
        <v>116</v>
      </c>
      <c r="D20">
        <v>1</v>
      </c>
    </row>
    <row r="21" spans="1:7" ht="16.75">
      <c r="A21" s="36">
        <v>26</v>
      </c>
      <c r="B21" s="36" t="s">
        <v>126</v>
      </c>
      <c r="D21">
        <v>1</v>
      </c>
    </row>
    <row r="22" spans="1:7" ht="16.75">
      <c r="A22" s="36">
        <v>25</v>
      </c>
      <c r="B22" s="36" t="s">
        <v>130</v>
      </c>
      <c r="F22">
        <v>1</v>
      </c>
    </row>
    <row r="23" spans="1:7" ht="16.75">
      <c r="A23" s="36">
        <v>24</v>
      </c>
      <c r="B23" s="44" t="s">
        <v>139</v>
      </c>
      <c r="D23">
        <v>1</v>
      </c>
    </row>
    <row r="24" spans="1:7" ht="16.75">
      <c r="A24" s="36">
        <v>24</v>
      </c>
      <c r="B24" s="36" t="s">
        <v>140</v>
      </c>
      <c r="E24">
        <v>1</v>
      </c>
    </row>
    <row r="25" spans="1:7" ht="16.75">
      <c r="A25" s="36">
        <v>23</v>
      </c>
      <c r="B25" s="36" t="s">
        <v>141</v>
      </c>
      <c r="D25">
        <v>1</v>
      </c>
    </row>
    <row r="26" spans="1:7" ht="16.75">
      <c r="A26" s="36">
        <v>23</v>
      </c>
      <c r="B26" s="36" t="s">
        <v>143</v>
      </c>
      <c r="F26">
        <v>1</v>
      </c>
    </row>
    <row r="27" spans="1:7" ht="16.75">
      <c r="A27" s="36">
        <v>23</v>
      </c>
      <c r="B27" s="36" t="s">
        <v>195</v>
      </c>
      <c r="E27">
        <v>1</v>
      </c>
    </row>
    <row r="28" spans="1:7" ht="16.75">
      <c r="A28" s="36">
        <v>23</v>
      </c>
      <c r="B28" s="36" t="s">
        <v>196</v>
      </c>
      <c r="D28">
        <v>1</v>
      </c>
    </row>
    <row r="29" spans="1:7">
      <c r="C29">
        <f>SUMPRODUCT(C4:C28,A4:A28)</f>
        <v>38</v>
      </c>
      <c r="D29">
        <f>SUMPRODUCT(D4:D28,A4:A28)</f>
        <v>463</v>
      </c>
      <c r="E29">
        <f>SUMPRODUCT(E4:E28,A4:A28)</f>
        <v>217</v>
      </c>
      <c r="F29">
        <f>SUMPRODUCT(F4:F26,A4:A26)</f>
        <v>122</v>
      </c>
      <c r="G29">
        <f>SUMPRODUCT(G4:G26,A4:A26)</f>
        <v>40</v>
      </c>
    </row>
  </sheetData>
  <conditionalFormatting sqref="C29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9"/>
  <sheetViews>
    <sheetView zoomScale="40" workbookViewId="0">
      <selection activeCell="E75" sqref="E75"/>
    </sheetView>
  </sheetViews>
  <sheetFormatPr defaultColWidth="10.85546875" defaultRowHeight="15.9"/>
  <cols>
    <col min="2" max="2" width="22.3554687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2018</v>
      </c>
      <c r="B2" s="2"/>
    </row>
    <row r="3" spans="1:20">
      <c r="A3" s="3" t="s">
        <v>0</v>
      </c>
      <c r="B3" s="4" t="s">
        <v>1</v>
      </c>
      <c r="C3" s="5" t="s">
        <v>172</v>
      </c>
      <c r="D3" s="6" t="s">
        <v>173</v>
      </c>
      <c r="E3" s="7" t="s">
        <v>174</v>
      </c>
      <c r="F3" s="8" t="s">
        <v>175</v>
      </c>
      <c r="G3" s="9" t="s">
        <v>176</v>
      </c>
      <c r="H3" s="10" t="s">
        <v>177</v>
      </c>
      <c r="I3" s="11" t="s">
        <v>178</v>
      </c>
      <c r="J3" s="12" t="s">
        <v>179</v>
      </c>
      <c r="K3" s="13" t="s">
        <v>180</v>
      </c>
      <c r="L3" s="14" t="s">
        <v>181</v>
      </c>
      <c r="M3" s="45" t="s">
        <v>182</v>
      </c>
      <c r="N3" s="15" t="s">
        <v>183</v>
      </c>
      <c r="O3" s="16" t="s">
        <v>184</v>
      </c>
      <c r="P3" s="17" t="s">
        <v>185</v>
      </c>
      <c r="Q3" s="46" t="s">
        <v>186</v>
      </c>
      <c r="R3" s="18" t="s">
        <v>187</v>
      </c>
      <c r="S3" s="19" t="s">
        <v>188</v>
      </c>
      <c r="T3" s="20" t="s">
        <v>2</v>
      </c>
    </row>
    <row r="4" spans="1:20" ht="16.75">
      <c r="A4" s="36">
        <v>100</v>
      </c>
      <c r="B4" s="36" t="s">
        <v>166</v>
      </c>
      <c r="J4">
        <v>1</v>
      </c>
      <c r="T4">
        <f>SUM(S4,R4,Q4,P4,O4,N4,M4,L4,K4,J4,I4,H4,G4,F4,E4,D4,C4)</f>
        <v>1</v>
      </c>
    </row>
    <row r="5" spans="1:20" ht="16.75">
      <c r="A5" s="36">
        <v>66</v>
      </c>
      <c r="B5" s="36" t="s">
        <v>56</v>
      </c>
      <c r="J5">
        <v>1</v>
      </c>
      <c r="S5">
        <v>1</v>
      </c>
      <c r="T5">
        <f t="shared" ref="T5:T26" si="0">SUM(S5,R5,Q5,P5,O5,N5,M5,L5,K5,J5,I5,H5,G5,F5,E5,D5,C5)</f>
        <v>2</v>
      </c>
    </row>
    <row r="6" spans="1:20" ht="16.75">
      <c r="A6" s="36">
        <v>45</v>
      </c>
      <c r="B6" s="36" t="s">
        <v>71</v>
      </c>
      <c r="J6">
        <v>1</v>
      </c>
      <c r="S6">
        <v>1</v>
      </c>
      <c r="T6">
        <f t="shared" si="0"/>
        <v>2</v>
      </c>
    </row>
    <row r="7" spans="1:20" ht="16.75">
      <c r="A7" s="36">
        <v>43</v>
      </c>
      <c r="B7" s="36" t="s">
        <v>74</v>
      </c>
      <c r="R7">
        <v>1</v>
      </c>
      <c r="S7">
        <v>1</v>
      </c>
      <c r="T7">
        <f t="shared" si="0"/>
        <v>2</v>
      </c>
    </row>
    <row r="8" spans="1:20" ht="16.75">
      <c r="A8" s="36">
        <v>41</v>
      </c>
      <c r="B8" s="36" t="s">
        <v>75</v>
      </c>
      <c r="O8">
        <v>1</v>
      </c>
      <c r="T8">
        <f t="shared" si="0"/>
        <v>1</v>
      </c>
    </row>
    <row r="9" spans="1:20" ht="16.75">
      <c r="A9" s="36">
        <v>40</v>
      </c>
      <c r="B9" s="36" t="s">
        <v>76</v>
      </c>
      <c r="K9">
        <v>1</v>
      </c>
      <c r="M9">
        <v>1</v>
      </c>
      <c r="O9">
        <v>1</v>
      </c>
      <c r="T9">
        <f t="shared" si="0"/>
        <v>3</v>
      </c>
    </row>
    <row r="10" spans="1:20" ht="16.75">
      <c r="A10" s="36">
        <v>38</v>
      </c>
      <c r="B10" s="36" t="s">
        <v>81</v>
      </c>
      <c r="R10">
        <v>1</v>
      </c>
      <c r="S10">
        <v>1</v>
      </c>
      <c r="T10">
        <f t="shared" si="0"/>
        <v>2</v>
      </c>
    </row>
    <row r="11" spans="1:20" ht="16.75">
      <c r="A11" s="36">
        <v>35</v>
      </c>
      <c r="B11" s="36" t="s">
        <v>92</v>
      </c>
      <c r="J11">
        <v>1</v>
      </c>
      <c r="T11">
        <f t="shared" si="0"/>
        <v>1</v>
      </c>
    </row>
    <row r="12" spans="1:20" ht="16.75">
      <c r="A12" s="36">
        <v>35</v>
      </c>
      <c r="B12" s="36" t="s">
        <v>94</v>
      </c>
      <c r="D12">
        <v>1</v>
      </c>
      <c r="E12">
        <v>1</v>
      </c>
      <c r="H12">
        <v>1</v>
      </c>
      <c r="T12">
        <f t="shared" si="0"/>
        <v>3</v>
      </c>
    </row>
    <row r="13" spans="1:20" ht="16.75">
      <c r="A13" s="36">
        <v>34</v>
      </c>
      <c r="B13" s="36" t="s">
        <v>95</v>
      </c>
      <c r="F13">
        <v>1</v>
      </c>
      <c r="R13">
        <v>1</v>
      </c>
      <c r="T13">
        <f t="shared" si="0"/>
        <v>2</v>
      </c>
    </row>
    <row r="14" spans="1:20" ht="16.75">
      <c r="A14" s="36">
        <v>33</v>
      </c>
      <c r="B14" s="36" t="s">
        <v>96</v>
      </c>
      <c r="O14">
        <v>1</v>
      </c>
      <c r="P14">
        <v>1</v>
      </c>
      <c r="Q14">
        <v>1</v>
      </c>
      <c r="T14">
        <f t="shared" si="0"/>
        <v>3</v>
      </c>
    </row>
    <row r="15" spans="1:20" ht="16.75">
      <c r="A15" s="36">
        <v>32</v>
      </c>
      <c r="B15" s="36" t="s">
        <v>99</v>
      </c>
      <c r="R15">
        <v>1</v>
      </c>
      <c r="T15">
        <f t="shared" si="0"/>
        <v>1</v>
      </c>
    </row>
    <row r="16" spans="1:20" ht="16.75">
      <c r="A16" s="36">
        <v>32</v>
      </c>
      <c r="B16" s="36" t="s">
        <v>100</v>
      </c>
      <c r="C16">
        <v>1</v>
      </c>
      <c r="E16">
        <v>1</v>
      </c>
      <c r="F16">
        <v>1</v>
      </c>
      <c r="G16">
        <v>1</v>
      </c>
      <c r="J16">
        <v>1</v>
      </c>
      <c r="L16">
        <v>1</v>
      </c>
      <c r="R16">
        <v>1</v>
      </c>
      <c r="T16">
        <f t="shared" si="0"/>
        <v>7</v>
      </c>
    </row>
    <row r="17" spans="1:20" ht="16.75">
      <c r="A17" s="36">
        <v>31</v>
      </c>
      <c r="B17" s="36" t="s">
        <v>101</v>
      </c>
      <c r="E17">
        <v>1</v>
      </c>
      <c r="T17">
        <f t="shared" si="0"/>
        <v>1</v>
      </c>
    </row>
    <row r="18" spans="1:20" ht="16.75">
      <c r="A18" s="36">
        <v>29</v>
      </c>
      <c r="B18" s="36" t="s">
        <v>104</v>
      </c>
      <c r="J18">
        <v>1</v>
      </c>
      <c r="T18">
        <f t="shared" si="0"/>
        <v>1</v>
      </c>
    </row>
    <row r="19" spans="1:20" ht="16.75">
      <c r="A19" s="36">
        <v>28</v>
      </c>
      <c r="B19" s="36" t="s">
        <v>113</v>
      </c>
      <c r="F19">
        <v>1</v>
      </c>
      <c r="T19">
        <f t="shared" si="0"/>
        <v>1</v>
      </c>
    </row>
    <row r="20" spans="1:20" ht="16.75">
      <c r="A20" s="36">
        <v>27</v>
      </c>
      <c r="B20" s="36" t="s">
        <v>116</v>
      </c>
      <c r="K20">
        <v>1</v>
      </c>
      <c r="T20">
        <f t="shared" si="0"/>
        <v>1</v>
      </c>
    </row>
    <row r="21" spans="1:20" ht="16.75">
      <c r="A21" s="36">
        <v>26</v>
      </c>
      <c r="B21" s="36" t="s">
        <v>126</v>
      </c>
      <c r="J21">
        <v>1</v>
      </c>
      <c r="T21">
        <f t="shared" si="0"/>
        <v>1</v>
      </c>
    </row>
    <row r="22" spans="1:20" ht="16.75">
      <c r="A22" s="36">
        <v>25</v>
      </c>
      <c r="B22" s="36" t="s">
        <v>130</v>
      </c>
      <c r="H22">
        <v>1</v>
      </c>
      <c r="T22">
        <f t="shared" si="0"/>
        <v>1</v>
      </c>
    </row>
    <row r="23" spans="1:20" ht="16.75">
      <c r="A23" s="36">
        <v>24</v>
      </c>
      <c r="B23" s="44" t="s">
        <v>139</v>
      </c>
      <c r="J23">
        <v>1</v>
      </c>
      <c r="T23">
        <f t="shared" si="0"/>
        <v>1</v>
      </c>
    </row>
    <row r="24" spans="1:20" ht="16.75">
      <c r="A24" s="36">
        <v>24</v>
      </c>
      <c r="B24" s="36" t="s">
        <v>140</v>
      </c>
      <c r="R24">
        <v>1</v>
      </c>
      <c r="T24">
        <f t="shared" si="0"/>
        <v>1</v>
      </c>
    </row>
    <row r="25" spans="1:20" ht="16.75">
      <c r="A25" s="36">
        <v>23</v>
      </c>
      <c r="B25" s="36" t="s">
        <v>141</v>
      </c>
      <c r="J25">
        <v>1</v>
      </c>
      <c r="T25">
        <f t="shared" si="0"/>
        <v>1</v>
      </c>
    </row>
    <row r="26" spans="1:20" ht="16.75">
      <c r="A26" s="36">
        <v>23</v>
      </c>
      <c r="B26" s="36" t="s">
        <v>143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>
        <v>1</v>
      </c>
      <c r="P26" s="31">
        <v>1</v>
      </c>
      <c r="Q26" s="31">
        <v>1</v>
      </c>
      <c r="R26" s="31"/>
      <c r="S26" s="31"/>
      <c r="T26">
        <f t="shared" si="0"/>
        <v>3</v>
      </c>
    </row>
    <row r="27" spans="1:20" ht="16.75">
      <c r="A27" s="36">
        <v>23</v>
      </c>
      <c r="B27" s="36" t="s">
        <v>195</v>
      </c>
      <c r="D27">
        <v>1</v>
      </c>
    </row>
    <row r="28" spans="1:20" ht="16.75">
      <c r="A28" s="36">
        <v>23</v>
      </c>
      <c r="B28" s="36" t="s">
        <v>196</v>
      </c>
      <c r="J28">
        <v>1</v>
      </c>
      <c r="S28">
        <v>1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2018</v>
      </c>
      <c r="C59" s="21">
        <f>SUMPRODUCT(A4:A52,C4:C52)</f>
        <v>32</v>
      </c>
      <c r="D59" s="22">
        <f>SUMPRODUCT(A4:A52,D4:D52)</f>
        <v>58</v>
      </c>
      <c r="E59" s="22">
        <f>SUMPRODUCT(A4:A52,E4:E52)</f>
        <v>98</v>
      </c>
      <c r="F59" s="22">
        <f>SUMPRODUCT(A4:A52,F4:F52)</f>
        <v>94</v>
      </c>
      <c r="G59" s="22">
        <f>SUMPRODUCT(A4:A52,G4:G52)</f>
        <v>32</v>
      </c>
      <c r="H59" s="22">
        <f>SUMPRODUCT(A4:A52,H4:H52)</f>
        <v>60</v>
      </c>
      <c r="I59" s="22">
        <f>SUMPRODUCT(A4:A52,I4:I52)</f>
        <v>0</v>
      </c>
      <c r="J59" s="22">
        <f>SUMPRODUCT(A4:A52,J4:J52)</f>
        <v>403</v>
      </c>
      <c r="K59" s="22">
        <f>SUMPRODUCT(A4:A52,K4:K52)</f>
        <v>67</v>
      </c>
      <c r="L59" s="21">
        <f>SUMPRODUCT(A4:A52,L4:L52)</f>
        <v>32</v>
      </c>
      <c r="M59" s="22">
        <f>SUMPRODUCT(A4:A52,M4:M52)</f>
        <v>40</v>
      </c>
      <c r="N59" s="22">
        <f>SUMPRODUCT(A4:A52,N4:N52)</f>
        <v>0</v>
      </c>
      <c r="O59" s="22">
        <f>SUMPRODUCT(A4:A52,O4:O52)</f>
        <v>137</v>
      </c>
      <c r="P59" s="22">
        <f>SUMPRODUCT(A4:A52,P4:P52)</f>
        <v>56</v>
      </c>
      <c r="Q59" s="22">
        <f>SUMPRODUCT(A4:A52,Q4:Q52)</f>
        <v>56</v>
      </c>
      <c r="R59" s="22">
        <f>SUMPRODUCT(A4:A52,R4:R52)</f>
        <v>203</v>
      </c>
      <c r="S59" s="22">
        <f>SUMPRODUCT(A4:A52,S4:S52)</f>
        <v>215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1C37-7EDF-F94A-92F6-6F6B9E56EE40}">
  <dimension ref="A2:W59"/>
  <sheetViews>
    <sheetView tabSelected="1" zoomScale="40" workbookViewId="0">
      <selection activeCell="C59" sqref="C59:S59"/>
    </sheetView>
  </sheetViews>
  <sheetFormatPr defaultColWidth="10.85546875" defaultRowHeight="15.9"/>
  <cols>
    <col min="1" max="1" width="14.640625" customWidth="1"/>
    <col min="2" max="2" width="22.3554687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2018</v>
      </c>
      <c r="B2" s="2"/>
    </row>
    <row r="3" spans="1:23">
      <c r="A3" s="3" t="s">
        <v>212</v>
      </c>
      <c r="B3" s="4" t="s">
        <v>1</v>
      </c>
      <c r="C3" s="5" t="s">
        <v>172</v>
      </c>
      <c r="D3" s="6" t="s">
        <v>173</v>
      </c>
      <c r="E3" s="7" t="s">
        <v>174</v>
      </c>
      <c r="F3" s="8" t="s">
        <v>175</v>
      </c>
      <c r="G3" s="9" t="s">
        <v>176</v>
      </c>
      <c r="H3" s="10" t="s">
        <v>177</v>
      </c>
      <c r="I3" s="11" t="s">
        <v>178</v>
      </c>
      <c r="J3" s="12" t="s">
        <v>179</v>
      </c>
      <c r="K3" s="13" t="s">
        <v>180</v>
      </c>
      <c r="L3" s="14" t="s">
        <v>181</v>
      </c>
      <c r="M3" s="45" t="s">
        <v>182</v>
      </c>
      <c r="N3" s="15" t="s">
        <v>183</v>
      </c>
      <c r="O3" s="16" t="s">
        <v>184</v>
      </c>
      <c r="P3" s="17" t="s">
        <v>185</v>
      </c>
      <c r="Q3" s="46" t="s">
        <v>186</v>
      </c>
      <c r="R3" s="18" t="s">
        <v>187</v>
      </c>
      <c r="S3" s="19" t="s">
        <v>188</v>
      </c>
      <c r="T3" s="20" t="s">
        <v>2</v>
      </c>
      <c r="V3" s="27" t="s">
        <v>0</v>
      </c>
      <c r="W3" s="27" t="s">
        <v>213</v>
      </c>
    </row>
    <row r="4" spans="1:23" ht="16.75">
      <c r="A4" s="36">
        <v>100</v>
      </c>
      <c r="B4" s="36" t="s">
        <v>166</v>
      </c>
      <c r="J4">
        <v>1</v>
      </c>
      <c r="T4">
        <f>SUM(S4,R4,Q4,P4,O4,N4,M4,L4,K4,J4,I4,H4,G4,F4,E4,D4,C4)</f>
        <v>1</v>
      </c>
      <c r="V4" s="36">
        <v>100</v>
      </c>
      <c r="W4">
        <f>V4/T4</f>
        <v>100</v>
      </c>
    </row>
    <row r="5" spans="1:23" ht="16.75">
      <c r="A5" s="36">
        <v>33</v>
      </c>
      <c r="B5" s="36" t="s">
        <v>56</v>
      </c>
      <c r="J5">
        <v>1</v>
      </c>
      <c r="S5">
        <v>1</v>
      </c>
      <c r="T5">
        <f t="shared" ref="T5:T29" si="0">SUM(S5,R5,Q5,P5,O5,N5,M5,L5,K5,J5,I5,H5,G5,F5,E5,D5,C5)</f>
        <v>2</v>
      </c>
      <c r="V5" s="36">
        <v>66</v>
      </c>
      <c r="W5">
        <f t="shared" ref="W5:W28" si="1">V5/T5</f>
        <v>33</v>
      </c>
    </row>
    <row r="6" spans="1:23" ht="16.75">
      <c r="A6" s="36">
        <v>22.5</v>
      </c>
      <c r="B6" s="36" t="s">
        <v>71</v>
      </c>
      <c r="J6">
        <v>1</v>
      </c>
      <c r="S6">
        <v>1</v>
      </c>
      <c r="T6">
        <f t="shared" si="0"/>
        <v>2</v>
      </c>
      <c r="V6" s="36">
        <v>45</v>
      </c>
      <c r="W6">
        <f t="shared" si="1"/>
        <v>22.5</v>
      </c>
    </row>
    <row r="7" spans="1:23" ht="16.75">
      <c r="A7" s="36">
        <v>21.5</v>
      </c>
      <c r="B7" s="36" t="s">
        <v>74</v>
      </c>
      <c r="R7">
        <v>1</v>
      </c>
      <c r="S7">
        <v>1</v>
      </c>
      <c r="T7">
        <f t="shared" si="0"/>
        <v>2</v>
      </c>
      <c r="V7" s="36">
        <v>43</v>
      </c>
      <c r="W7">
        <f t="shared" si="1"/>
        <v>21.5</v>
      </c>
    </row>
    <row r="8" spans="1:23" ht="16.75">
      <c r="A8" s="36">
        <v>41</v>
      </c>
      <c r="B8" s="36" t="s">
        <v>75</v>
      </c>
      <c r="O8">
        <v>1</v>
      </c>
      <c r="T8">
        <f t="shared" si="0"/>
        <v>1</v>
      </c>
      <c r="V8" s="36">
        <v>41</v>
      </c>
      <c r="W8">
        <f t="shared" si="1"/>
        <v>41</v>
      </c>
    </row>
    <row r="9" spans="1:23" ht="16.75">
      <c r="A9" s="36">
        <v>13.333333333333334</v>
      </c>
      <c r="B9" s="36" t="s">
        <v>76</v>
      </c>
      <c r="K9">
        <v>1</v>
      </c>
      <c r="M9">
        <v>1</v>
      </c>
      <c r="O9">
        <v>1</v>
      </c>
      <c r="T9">
        <f t="shared" si="0"/>
        <v>3</v>
      </c>
      <c r="V9" s="36">
        <v>40</v>
      </c>
      <c r="W9">
        <f t="shared" si="1"/>
        <v>13.333333333333334</v>
      </c>
    </row>
    <row r="10" spans="1:23" ht="16.75">
      <c r="A10" s="36">
        <v>19</v>
      </c>
      <c r="B10" s="36" t="s">
        <v>81</v>
      </c>
      <c r="R10">
        <v>1</v>
      </c>
      <c r="S10">
        <v>1</v>
      </c>
      <c r="T10">
        <f t="shared" si="0"/>
        <v>2</v>
      </c>
      <c r="V10" s="36">
        <v>38</v>
      </c>
      <c r="W10">
        <f t="shared" si="1"/>
        <v>19</v>
      </c>
    </row>
    <row r="11" spans="1:23" ht="16.75">
      <c r="A11" s="36">
        <v>35</v>
      </c>
      <c r="B11" s="36" t="s">
        <v>92</v>
      </c>
      <c r="J11">
        <v>1</v>
      </c>
      <c r="T11">
        <f t="shared" si="0"/>
        <v>1</v>
      </c>
      <c r="V11" s="36">
        <v>35</v>
      </c>
      <c r="W11">
        <f t="shared" si="1"/>
        <v>35</v>
      </c>
    </row>
    <row r="12" spans="1:23" ht="16.75">
      <c r="A12" s="36">
        <v>11.666666666666666</v>
      </c>
      <c r="B12" s="36" t="s">
        <v>94</v>
      </c>
      <c r="D12">
        <v>1</v>
      </c>
      <c r="E12">
        <v>1</v>
      </c>
      <c r="H12">
        <v>1</v>
      </c>
      <c r="T12">
        <f t="shared" si="0"/>
        <v>3</v>
      </c>
      <c r="V12" s="36">
        <v>35</v>
      </c>
      <c r="W12">
        <f t="shared" si="1"/>
        <v>11.666666666666666</v>
      </c>
    </row>
    <row r="13" spans="1:23" ht="16.75">
      <c r="A13" s="36">
        <v>17</v>
      </c>
      <c r="B13" s="36" t="s">
        <v>95</v>
      </c>
      <c r="F13">
        <v>1</v>
      </c>
      <c r="R13">
        <v>1</v>
      </c>
      <c r="T13">
        <f t="shared" si="0"/>
        <v>2</v>
      </c>
      <c r="V13" s="36">
        <v>34</v>
      </c>
      <c r="W13">
        <f t="shared" si="1"/>
        <v>17</v>
      </c>
    </row>
    <row r="14" spans="1:23" ht="16.75">
      <c r="A14" s="36">
        <v>11</v>
      </c>
      <c r="B14" s="36" t="s">
        <v>96</v>
      </c>
      <c r="O14">
        <v>1</v>
      </c>
      <c r="P14">
        <v>1</v>
      </c>
      <c r="Q14">
        <v>1</v>
      </c>
      <c r="T14">
        <f t="shared" si="0"/>
        <v>3</v>
      </c>
      <c r="V14" s="36">
        <v>33</v>
      </c>
      <c r="W14">
        <f t="shared" si="1"/>
        <v>11</v>
      </c>
    </row>
    <row r="15" spans="1:23" ht="16.75">
      <c r="A15" s="36">
        <v>32</v>
      </c>
      <c r="B15" s="36" t="s">
        <v>99</v>
      </c>
      <c r="R15">
        <v>1</v>
      </c>
      <c r="T15">
        <f t="shared" si="0"/>
        <v>1</v>
      </c>
      <c r="V15" s="36">
        <v>32</v>
      </c>
      <c r="W15">
        <f t="shared" si="1"/>
        <v>32</v>
      </c>
    </row>
    <row r="16" spans="1:23" ht="16.75">
      <c r="A16" s="36">
        <v>4.5714285714285712</v>
      </c>
      <c r="B16" s="36" t="s">
        <v>100</v>
      </c>
      <c r="C16">
        <v>1</v>
      </c>
      <c r="E16">
        <v>1</v>
      </c>
      <c r="F16">
        <v>1</v>
      </c>
      <c r="G16">
        <v>1</v>
      </c>
      <c r="J16">
        <v>1</v>
      </c>
      <c r="L16">
        <v>1</v>
      </c>
      <c r="R16">
        <v>1</v>
      </c>
      <c r="T16">
        <f t="shared" si="0"/>
        <v>7</v>
      </c>
      <c r="V16" s="36">
        <v>32</v>
      </c>
      <c r="W16">
        <f t="shared" si="1"/>
        <v>4.5714285714285712</v>
      </c>
    </row>
    <row r="17" spans="1:23" ht="16.75">
      <c r="A17" s="36">
        <v>31</v>
      </c>
      <c r="B17" s="36" t="s">
        <v>101</v>
      </c>
      <c r="E17">
        <v>1</v>
      </c>
      <c r="T17">
        <f t="shared" si="0"/>
        <v>1</v>
      </c>
      <c r="V17" s="36">
        <v>31</v>
      </c>
      <c r="W17">
        <f t="shared" si="1"/>
        <v>31</v>
      </c>
    </row>
    <row r="18" spans="1:23" ht="16.75">
      <c r="A18" s="36">
        <v>29</v>
      </c>
      <c r="B18" s="36" t="s">
        <v>104</v>
      </c>
      <c r="J18">
        <v>1</v>
      </c>
      <c r="T18">
        <f t="shared" si="0"/>
        <v>1</v>
      </c>
      <c r="V18" s="36">
        <v>29</v>
      </c>
      <c r="W18">
        <f t="shared" si="1"/>
        <v>29</v>
      </c>
    </row>
    <row r="19" spans="1:23" ht="16.75">
      <c r="A19" s="36">
        <v>28</v>
      </c>
      <c r="B19" s="36" t="s">
        <v>113</v>
      </c>
      <c r="F19">
        <v>1</v>
      </c>
      <c r="T19">
        <f t="shared" si="0"/>
        <v>1</v>
      </c>
      <c r="V19" s="36">
        <v>28</v>
      </c>
      <c r="W19">
        <f t="shared" si="1"/>
        <v>28</v>
      </c>
    </row>
    <row r="20" spans="1:23" ht="16.75">
      <c r="A20" s="36">
        <v>27</v>
      </c>
      <c r="B20" s="36" t="s">
        <v>116</v>
      </c>
      <c r="K20">
        <v>1</v>
      </c>
      <c r="T20">
        <f t="shared" si="0"/>
        <v>1</v>
      </c>
      <c r="V20" s="36">
        <v>27</v>
      </c>
      <c r="W20">
        <f t="shared" si="1"/>
        <v>27</v>
      </c>
    </row>
    <row r="21" spans="1:23" ht="16.75">
      <c r="A21" s="36">
        <v>26</v>
      </c>
      <c r="B21" s="36" t="s">
        <v>126</v>
      </c>
      <c r="J21">
        <v>1</v>
      </c>
      <c r="T21">
        <f t="shared" si="0"/>
        <v>1</v>
      </c>
      <c r="V21" s="36">
        <v>26</v>
      </c>
      <c r="W21">
        <f t="shared" si="1"/>
        <v>26</v>
      </c>
    </row>
    <row r="22" spans="1:23" ht="16.75">
      <c r="A22" s="36">
        <v>25</v>
      </c>
      <c r="B22" s="36" t="s">
        <v>130</v>
      </c>
      <c r="H22">
        <v>1</v>
      </c>
      <c r="T22">
        <f t="shared" si="0"/>
        <v>1</v>
      </c>
      <c r="V22" s="36">
        <v>25</v>
      </c>
      <c r="W22">
        <f t="shared" si="1"/>
        <v>25</v>
      </c>
    </row>
    <row r="23" spans="1:23" ht="16.75">
      <c r="A23" s="36">
        <v>24</v>
      </c>
      <c r="B23" s="44" t="s">
        <v>139</v>
      </c>
      <c r="J23">
        <v>1</v>
      </c>
      <c r="T23">
        <f t="shared" si="0"/>
        <v>1</v>
      </c>
      <c r="V23" s="36">
        <v>24</v>
      </c>
      <c r="W23">
        <f t="shared" si="1"/>
        <v>24</v>
      </c>
    </row>
    <row r="24" spans="1:23" ht="16.75">
      <c r="A24" s="36">
        <v>24</v>
      </c>
      <c r="B24" s="36" t="s">
        <v>140</v>
      </c>
      <c r="R24">
        <v>1</v>
      </c>
      <c r="T24">
        <f t="shared" si="0"/>
        <v>1</v>
      </c>
      <c r="V24" s="36">
        <v>24</v>
      </c>
      <c r="W24">
        <f t="shared" si="1"/>
        <v>24</v>
      </c>
    </row>
    <row r="25" spans="1:23" ht="16.75">
      <c r="A25" s="36">
        <v>23</v>
      </c>
      <c r="B25" s="36" t="s">
        <v>141</v>
      </c>
      <c r="J25">
        <v>1</v>
      </c>
      <c r="T25">
        <f t="shared" si="0"/>
        <v>1</v>
      </c>
      <c r="V25" s="36">
        <v>23</v>
      </c>
      <c r="W25">
        <f t="shared" si="1"/>
        <v>23</v>
      </c>
    </row>
    <row r="26" spans="1:23" ht="16.75">
      <c r="A26" s="36">
        <v>7.666666666666667</v>
      </c>
      <c r="B26" s="36" t="s">
        <v>143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>
        <v>1</v>
      </c>
      <c r="P26" s="31">
        <v>1</v>
      </c>
      <c r="Q26" s="31">
        <v>1</v>
      </c>
      <c r="R26" s="31"/>
      <c r="S26" s="31"/>
      <c r="T26">
        <f t="shared" si="0"/>
        <v>3</v>
      </c>
      <c r="V26" s="36">
        <v>23</v>
      </c>
      <c r="W26">
        <f t="shared" si="1"/>
        <v>7.666666666666667</v>
      </c>
    </row>
    <row r="27" spans="1:23" ht="16.75">
      <c r="A27" s="36">
        <v>23</v>
      </c>
      <c r="B27" s="36" t="s">
        <v>195</v>
      </c>
      <c r="D27">
        <v>1</v>
      </c>
      <c r="T27">
        <f t="shared" si="0"/>
        <v>1</v>
      </c>
      <c r="V27" s="36">
        <v>23</v>
      </c>
      <c r="W27">
        <f t="shared" si="1"/>
        <v>23</v>
      </c>
    </row>
    <row r="28" spans="1:23" ht="16.75">
      <c r="A28" s="36">
        <v>11.5</v>
      </c>
      <c r="B28" s="36" t="s">
        <v>196</v>
      </c>
      <c r="J28">
        <v>1</v>
      </c>
      <c r="S28">
        <v>1</v>
      </c>
      <c r="T28">
        <f t="shared" si="0"/>
        <v>2</v>
      </c>
      <c r="V28" s="36">
        <v>23</v>
      </c>
      <c r="W28">
        <f t="shared" si="1"/>
        <v>11.5</v>
      </c>
    </row>
    <row r="29" spans="1:23">
      <c r="T29">
        <f t="shared" si="0"/>
        <v>0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2018</v>
      </c>
      <c r="C59" s="21">
        <f>SUMPRODUCT(A4:A52,C4:C52)</f>
        <v>4.5714285714285712</v>
      </c>
      <c r="D59" s="22">
        <f>SUMPRODUCT(A4:A52,D4:D52)</f>
        <v>34.666666666666664</v>
      </c>
      <c r="E59" s="22">
        <f>SUMPRODUCT(A4:A52,E4:E52)</f>
        <v>47.238095238095241</v>
      </c>
      <c r="F59" s="22">
        <f>SUMPRODUCT(A4:A52,F4:F52)</f>
        <v>49.571428571428569</v>
      </c>
      <c r="G59" s="22">
        <f>SUMPRODUCT(A4:A52,G4:G52)</f>
        <v>4.5714285714285712</v>
      </c>
      <c r="H59" s="22">
        <f>SUMPRODUCT(A4:A52,H4:H52)</f>
        <v>36.666666666666664</v>
      </c>
      <c r="I59" s="22">
        <f>SUMPRODUCT(A4:A52,I4:I52)</f>
        <v>0</v>
      </c>
      <c r="J59" s="22">
        <f>SUMPRODUCT(A4:A52,J4:J52)</f>
        <v>308.57142857142856</v>
      </c>
      <c r="K59" s="22">
        <f>SUMPRODUCT(A4:A52,K4:K52)</f>
        <v>40.333333333333336</v>
      </c>
      <c r="L59" s="21">
        <f>SUMPRODUCT(A4:A52,L4:L52)</f>
        <v>4.5714285714285712</v>
      </c>
      <c r="M59" s="22">
        <f>SUMPRODUCT(A4:A52,M4:M52)</f>
        <v>13.333333333333334</v>
      </c>
      <c r="N59" s="22">
        <f>SUMPRODUCT(A4:A52,N4:N52)</f>
        <v>0</v>
      </c>
      <c r="O59" s="22">
        <f>SUMPRODUCT(A4:A52,O4:O52)</f>
        <v>73.000000000000014</v>
      </c>
      <c r="P59" s="22">
        <f>SUMPRODUCT(A4:A52,P4:P52)</f>
        <v>18.666666666666668</v>
      </c>
      <c r="Q59" s="22">
        <f>SUMPRODUCT(A4:A52,Q4:Q52)</f>
        <v>18.666666666666668</v>
      </c>
      <c r="R59" s="22">
        <f>SUMPRODUCT(A4:A52,R4:R52)</f>
        <v>118.07142857142857</v>
      </c>
      <c r="S59" s="22">
        <f>SUMPRODUCT(A4:A52,S4:S52)</f>
        <v>107.5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2024-10-15T08:31:58Z</dcterms:modified>
</cp:coreProperties>
</file>