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GitHub/WEF-GRR-analysis/2_Tridimensional screening/analysis_text/"/>
    </mc:Choice>
  </mc:AlternateContent>
  <xr:revisionPtr revIDLastSave="10" documentId="13_ncr:1_{79758913-97C3-C143-91C3-80CB9B2576C5}" xr6:coauthVersionLast="47" xr6:coauthVersionMax="47" xr10:uidLastSave="{7347F142-77EA-4FDB-AE0F-0774EBD59E34}"/>
  <bookViews>
    <workbookView xWindow="-103" yWindow="-103" windowWidth="33120" windowHeight="18000" activeTab="6" xr2:uid="{2A2010F5-5557-1B42-B038-B8A60D3FEE45}"/>
  </bookViews>
  <sheets>
    <sheet name="words selection justification" sheetId="4" r:id="rId1"/>
    <sheet name="ranking words" sheetId="2" r:id="rId2"/>
    <sheet name="ranking bigrams" sheetId="3" r:id="rId3"/>
    <sheet name="AT" sheetId="7" r:id="rId4"/>
    <sheet name="CSS" sheetId="5" r:id="rId5"/>
    <sheet name="SDG" sheetId="1" r:id="rId6"/>
    <sheet name="SDG weigh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8" l="1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5" i="8"/>
  <c r="W4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T45" i="8"/>
  <c r="T44" i="8"/>
  <c r="T43" i="8"/>
  <c r="T42" i="8"/>
  <c r="T41" i="8"/>
  <c r="T40" i="8"/>
  <c r="T39" i="8"/>
  <c r="T38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6" i="8"/>
  <c r="T5" i="8"/>
  <c r="T4" i="8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C46" i="7"/>
  <c r="F47" i="5"/>
  <c r="E47" i="5"/>
  <c r="D47" i="5"/>
  <c r="C47" i="5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T45" i="1"/>
  <c r="T35" i="1"/>
  <c r="T36" i="1"/>
  <c r="T38" i="1"/>
  <c r="T39" i="1"/>
  <c r="T40" i="1"/>
  <c r="T41" i="1"/>
  <c r="T42" i="1"/>
  <c r="T43" i="1"/>
  <c r="T4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4" i="1"/>
  <c r="A106" i="4"/>
</calcChain>
</file>

<file path=xl/sharedStrings.xml><?xml version="1.0" encoding="utf-8"?>
<sst xmlns="http://schemas.openxmlformats.org/spreadsheetml/2006/main" count="717" uniqueCount="229">
  <si>
    <t xml:space="preserve">Weight </t>
  </si>
  <si>
    <t xml:space="preserve">Word </t>
  </si>
  <si>
    <t xml:space="preserve">Justification </t>
  </si>
  <si>
    <t>non</t>
  </si>
  <si>
    <t>oui</t>
  </si>
  <si>
    <t>global</t>
  </si>
  <si>
    <t>risks</t>
  </si>
  <si>
    <t>economic</t>
  </si>
  <si>
    <t>climate</t>
  </si>
  <si>
    <t>crises</t>
  </si>
  <si>
    <t>risk</t>
  </si>
  <si>
    <t>debt</t>
  </si>
  <si>
    <t>report</t>
  </si>
  <si>
    <t>crisis</t>
  </si>
  <si>
    <t>change</t>
  </si>
  <si>
    <t>world</t>
  </si>
  <si>
    <t>cost</t>
  </si>
  <si>
    <t>living</t>
  </si>
  <si>
    <t>severe</t>
  </si>
  <si>
    <t>health</t>
  </si>
  <si>
    <t>data</t>
  </si>
  <si>
    <t>natural</t>
  </si>
  <si>
    <t>supply</t>
  </si>
  <si>
    <t>countries</t>
  </si>
  <si>
    <t>food</t>
  </si>
  <si>
    <t>rapid</t>
  </si>
  <si>
    <t>geopolitical</t>
  </si>
  <si>
    <t>energy</t>
  </si>
  <si>
    <t>high</t>
  </si>
  <si>
    <t>public</t>
  </si>
  <si>
    <t>failure</t>
  </si>
  <si>
    <t>resources</t>
  </si>
  <si>
    <t>environmental</t>
  </si>
  <si>
    <t>research</t>
  </si>
  <si>
    <t>inﬂation</t>
  </si>
  <si>
    <t>commodity</t>
  </si>
  <si>
    <t>collapse</t>
  </si>
  <si>
    <t>sustained</t>
  </si>
  <si>
    <t>new</t>
  </si>
  <si>
    <t>also</t>
  </si>
  <si>
    <t>years</t>
  </si>
  <si>
    <t>international</t>
  </si>
  <si>
    <t>security</t>
  </si>
  <si>
    <t>director</t>
  </si>
  <si>
    <t>social</t>
  </si>
  <si>
    <t>development</t>
  </si>
  <si>
    <t>state</t>
  </si>
  <si>
    <t>digital</t>
  </si>
  <si>
    <t>price</t>
  </si>
  <si>
    <t>scale</t>
  </si>
  <si>
    <t>critical</t>
  </si>
  <si>
    <t>technologies</t>
  </si>
  <si>
    <t>resource</t>
  </si>
  <si>
    <t>shocks</t>
  </si>
  <si>
    <t>geoeconomic</t>
  </si>
  <si>
    <t>water</t>
  </si>
  <si>
    <t>emerging</t>
  </si>
  <si>
    <t>confrontation</t>
  </si>
  <si>
    <t>year</t>
  </si>
  <si>
    <t>infrastructure</t>
  </si>
  <si>
    <t>human</t>
  </si>
  <si>
    <t>survey</t>
  </si>
  <si>
    <t>societal</t>
  </si>
  <si>
    <t>potential</t>
  </si>
  <si>
    <t>extreme</t>
  </si>
  <si>
    <t>nature</t>
  </si>
  <si>
    <t>national</t>
  </si>
  <si>
    <t>future</t>
  </si>
  <si>
    <t>weather</t>
  </si>
  <si>
    <t>including</t>
  </si>
  <si>
    <t>economies</t>
  </si>
  <si>
    <t>respondents</t>
  </si>
  <si>
    <t>financial</t>
  </si>
  <si>
    <t>executive</t>
  </si>
  <si>
    <t>adaptation</t>
  </si>
  <si>
    <t>loss</t>
  </si>
  <si>
    <t>technological</t>
  </si>
  <si>
    <t>states</t>
  </si>
  <si>
    <t>low</t>
  </si>
  <si>
    <t>disasters</t>
  </si>
  <si>
    <t>united</t>
  </si>
  <si>
    <t>policy</t>
  </si>
  <si>
    <t>business</t>
  </si>
  <si>
    <t>impact</t>
  </si>
  <si>
    <t>even</t>
  </si>
  <si>
    <t>china</t>
  </si>
  <si>
    <t>systems</t>
  </si>
  <si>
    <t>government</t>
  </si>
  <si>
    <t>private</t>
  </si>
  <si>
    <t>events</t>
  </si>
  <si>
    <t>forum</t>
  </si>
  <si>
    <t>november</t>
  </si>
  <si>
    <t>markets</t>
  </si>
  <si>
    <t>trade</t>
  </si>
  <si>
    <t>biodiversity</t>
  </si>
  <si>
    <t>services</t>
  </si>
  <si>
    <t>use</t>
  </si>
  <si>
    <t>one</t>
  </si>
  <si>
    <t>diseases</t>
  </si>
  <si>
    <t>time</t>
  </si>
  <si>
    <t>political</t>
  </si>
  <si>
    <t>growth</t>
  </si>
  <si>
    <t>limited</t>
  </si>
  <si>
    <t>inflation</t>
  </si>
  <si>
    <t>impacts</t>
  </si>
  <si>
    <t>economic- forum</t>
  </si>
  <si>
    <t>economic-forum = 262</t>
  </si>
  <si>
    <t>world-forum</t>
  </si>
  <si>
    <t xml:space="preserve">severe risk, severe threat, weather events become more severe /severe mental health deterioration, severe instability : ces 2 expressions sont dans la liste des risques / Trops d'usages variés </t>
  </si>
  <si>
    <t>natural ecosystems, naturel resources, natural disasters / 2 risques dans la risk map : Natural disasters and extreme weather + Natural resource crises</t>
  </si>
  <si>
    <t>supply chain, supply driven inflation, Energy supply crisis, Food supply crisis, Disruptions in global supply chains for non-food goods / Un risque de la risk map est : Collapse of a systemically important supply chain</t>
  </si>
  <si>
    <t>geopolitical dynamics, geopolitical tensions, geopolitical confrontation, geopolitical landscape / Geopolitical est une catégorie de risk dans la risk map à lui tout seul : à mettre dans 16 et 17</t>
  </si>
  <si>
    <t>etre cohérent et appliqué le même code que pour 2024</t>
  </si>
  <si>
    <t xml:space="preserve">public policy makers, public sector public debt : Collapse or lack of public infrastructure and services </t>
  </si>
  <si>
    <t xml:space="preserve">failure to mitigate climate-change, failure of climate change adaptation, failure to stabilize price trajectories, Failure to set and meet national net-zero targets trop usages divers </t>
  </si>
  <si>
    <t xml:space="preserve">Biodiversity loss and ecosystem collapse, Collapse of a systemically important supply chain, Collapse or lack of public infrastructure and services </t>
  </si>
  <si>
    <t>trop d'usages divers et dans un soucis de cohérence avec 2024</t>
  </si>
  <si>
    <t xml:space="preserve">price shocks, liquidity shocks, financial shocks, future shocks, potential shocks, energy shocks : pas d'usages très clair </t>
  </si>
  <si>
    <t xml:space="preserve">emerging risks, emerging markets, emerging technologies : trop divers </t>
  </si>
  <si>
    <t xml:space="preserve">Natural disasters and extreme weather events </t>
  </si>
  <si>
    <t>climate change adaptation, climate adaptation</t>
  </si>
  <si>
    <t xml:space="preserve">natural disasters prédomine </t>
  </si>
  <si>
    <t>Collocation</t>
  </si>
  <si>
    <t xml:space="preserve">Scores </t>
  </si>
  <si>
    <t>global risks</t>
  </si>
  <si>
    <t>1588.257</t>
  </si>
  <si>
    <t>cost living</t>
  </si>
  <si>
    <t>1506.176</t>
  </si>
  <si>
    <t>climate change</t>
  </si>
  <si>
    <t>1324.496</t>
  </si>
  <si>
    <t>living crisis</t>
  </si>
  <si>
    <t>1249.418</t>
  </si>
  <si>
    <t>sustained inﬂation</t>
  </si>
  <si>
    <t>1188.074</t>
  </si>
  <si>
    <t>rapid sustained</t>
  </si>
  <si>
    <t>1157.443</t>
  </si>
  <si>
    <t>severe commodity</t>
  </si>
  <si>
    <t>945.856</t>
  </si>
  <si>
    <t>risks report</t>
  </si>
  <si>
    <t>910.870</t>
  </si>
  <si>
    <t>geoeconomic confrontation</t>
  </si>
  <si>
    <t>794.955</t>
  </si>
  <si>
    <t>extreme weather</t>
  </si>
  <si>
    <t>764.430</t>
  </si>
  <si>
    <t>disasters extreme</t>
  </si>
  <si>
    <t>570.668</t>
  </si>
  <si>
    <t>weather events</t>
  </si>
  <si>
    <t>550.961</t>
  </si>
  <si>
    <t>natural disasters</t>
  </si>
  <si>
    <t>546.729</t>
  </si>
  <si>
    <t>price shocks</t>
  </si>
  <si>
    <t>543.348</t>
  </si>
  <si>
    <t>debt crises</t>
  </si>
  <si>
    <t>507.448</t>
  </si>
  <si>
    <t>interstate conﬂict</t>
  </si>
  <si>
    <t>500.359</t>
  </si>
  <si>
    <t>commodity price</t>
  </si>
  <si>
    <t>496.148</t>
  </si>
  <si>
    <t>employment livelihood</t>
  </si>
  <si>
    <t>472.232</t>
  </si>
  <si>
    <t>digital inequality</t>
  </si>
  <si>
    <t>395.016</t>
  </si>
  <si>
    <t>perception survey</t>
  </si>
  <si>
    <t>383.727</t>
  </si>
  <si>
    <t xml:space="preserve">Commentaires </t>
  </si>
  <si>
    <t>economic-forum</t>
  </si>
  <si>
    <t>world-forum = 101</t>
  </si>
  <si>
    <t>TOTAL</t>
  </si>
  <si>
    <t>Failure to stabilize price trajectories, rising prices, price shocks, energy prices</t>
  </si>
  <si>
    <t>SDG</t>
  </si>
  <si>
    <t xml:space="preserve"> global debt distress, unsustainable levels of debt, "debt crisis"</t>
  </si>
  <si>
    <t xml:space="preserve">Cost-of-living crisis / also : cost crisis, cost of foods </t>
  </si>
  <si>
    <t xml:space="preserve">Cost-of-living crisis </t>
  </si>
  <si>
    <t xml:space="preserve">natural resources but also critical minerals for clean energy : geopolitical constatations for resources </t>
  </si>
  <si>
    <t xml:space="preserve">commodity prices, Severe commodity price shocks or volatility, Severe commodity supply crises </t>
  </si>
  <si>
    <t xml:space="preserve">social media, social polarization, social cohesion, social instability, social risk, social distress, social services, social regulations, social environments </t>
  </si>
  <si>
    <t xml:space="preserve">geoeconomic confrontation </t>
  </si>
  <si>
    <t xml:space="preserve">sustained inflation </t>
  </si>
  <si>
    <t>digital rights, digital sovereignty, erosion of the digital autonomy of individuals /"digital power concentraion"and "digital inequality" are also in the risk map</t>
  </si>
  <si>
    <t xml:space="preserve"> "geoeconomic confrontation", and, rarely"interstate confrontation" </t>
  </si>
  <si>
    <t xml:space="preserve">a lot of uses for : "Exponentially accelerating nature loss and climate change" / sometimes "in nature" … but more rarely </t>
  </si>
  <si>
    <t>biodiversity loss, nature loss / loss and damage /  loss of social capital, privacy loss, data loss</t>
  </si>
  <si>
    <t xml:space="preserve">policy-makers, economic policy, policy changes, fiscal policy, monetary policy, policy signals, policy signals, long-term policy outlook  </t>
  </si>
  <si>
    <t xml:space="preserve">policy </t>
  </si>
  <si>
    <t>various uses</t>
  </si>
  <si>
    <t xml:space="preserve">Collapse or lack of public infrastructure and services, Digital inequality and lack of access to digital services </t>
  </si>
  <si>
    <t xml:space="preserve">Infectious diseases, Chronic diseases and health conditions, zoonotic diseases </t>
  </si>
  <si>
    <t>ranking</t>
  </si>
  <si>
    <t xml:space="preserve">"cost living crisis" are together, that is why we have "cost living", and  "living crisis" </t>
  </si>
  <si>
    <t xml:space="preserve"> 10, 11, 12 and 13 : together</t>
  </si>
  <si>
    <t xml:space="preserve">5 and 6:  expression in the text : "rapid" or "sustained" inflation </t>
  </si>
  <si>
    <t>1. End poverty in all its forms everywhere</t>
  </si>
  <si>
    <t>2. End hunger, achieve food security and improved nutrition and promote sustainable agriculture</t>
  </si>
  <si>
    <t>3. Ensure healthy lives and promote well-being for all at all ages</t>
  </si>
  <si>
    <t>4. Ensure inclusive and equitable quality education and promote lifelong learning opportunities for all</t>
  </si>
  <si>
    <t>5. Achieve gender equality and empower all women and girls</t>
  </si>
  <si>
    <t>6. Ensure availability and sustainable management of water and sanitation for all</t>
  </si>
  <si>
    <t>7. Ensure access to affordable, reliable, sustainable and modern energy for all</t>
  </si>
  <si>
    <t>8. Promote sustained, inclusive and sustainable economic growth, full and productive employment and decent work for all</t>
  </si>
  <si>
    <t>9. Build resilient infrastructure, promote inclusive and sustainable industrialization and foster innovation</t>
  </si>
  <si>
    <t>10. Reduce inequality within and among countries</t>
  </si>
  <si>
    <t>11. Make cities and human settlements inclusive, safe, resilient and sustainable</t>
  </si>
  <si>
    <t>12. Ensure sustainable consumption and production patterns</t>
  </si>
  <si>
    <t>13. Take urgent action to combat climate change and its impacts</t>
  </si>
  <si>
    <r>
      <t>1</t>
    </r>
    <r>
      <rPr>
        <sz val="12"/>
        <color theme="0"/>
        <rFont val="Calibri (Corps)"/>
      </rPr>
      <t>4. Conserve and sustainably use the oceans, seas and marine resources for sustainable development</t>
    </r>
  </si>
  <si>
    <t>15. Protect, restore and promote sustainable use of terrestrial ecosystems, sustainably manage forests, combat desertification, and halt and reverse land degradation and halt biodiversity loss</t>
  </si>
  <si>
    <t>16. Promote peaceful and inclusive societies for sustainable development, provide access to justice for all and build effective, accountable and inclusive institutions at all levels</t>
  </si>
  <si>
    <t>17. Strengthen the means of implementation and revitalize the Global Partnership for Sustainable Development</t>
  </si>
  <si>
    <t>1. Compliance</t>
  </si>
  <si>
    <t>2. Business-Centered</t>
  </si>
  <si>
    <t>3. Systemic</t>
  </si>
  <si>
    <t>4. Regenerative</t>
  </si>
  <si>
    <t>5. Coevolutionary</t>
  </si>
  <si>
    <t xml:space="preserve">1. Simplification </t>
  </si>
  <si>
    <t>2. Growth-for-Growth</t>
  </si>
  <si>
    <t>3. Overshoot</t>
  </si>
  <si>
    <t xml:space="preserve">4. Division </t>
  </si>
  <si>
    <t xml:space="preserve">5. Contagion </t>
  </si>
  <si>
    <t>6. Infrastructure lock-in</t>
  </si>
  <si>
    <t xml:space="preserve">7. Chemical pollution </t>
  </si>
  <si>
    <t xml:space="preserve">8. Existential technology </t>
  </si>
  <si>
    <t xml:space="preserve">9. Technological autonomy </t>
  </si>
  <si>
    <t xml:space="preserve">10. dis- and misinformation </t>
  </si>
  <si>
    <t xml:space="preserve">11. Short-termism </t>
  </si>
  <si>
    <t xml:space="preserve">12. Overconsumption </t>
  </si>
  <si>
    <t xml:space="preserve">13. Biosphere disconnect </t>
  </si>
  <si>
    <t>14. Local social capital loss</t>
  </si>
  <si>
    <t>Weigth/SDGs</t>
  </si>
  <si>
    <t>Weight/ SDGs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</si>
</sst>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(Corps)"/>
    </font>
    <font>
      <sz val="12"/>
      <color rgb="FF000000"/>
      <name val="Calibri"/>
      <family val="2"/>
      <scheme val="minor"/>
    </font>
    <font>
      <sz val="12"/>
      <color rgb="FF191919"/>
      <name val="Calibri (Corps)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2B4E"/>
        <bgColor indexed="64"/>
      </patternFill>
    </fill>
    <fill>
      <patternFill patternType="solid">
        <fgColor rgb="FFEB9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1054"/>
        <bgColor indexed="64"/>
      </patternFill>
    </fill>
    <fill>
      <patternFill patternType="solid">
        <fgColor rgb="FFF8711C"/>
        <bgColor indexed="64"/>
      </patternFill>
    </fill>
    <fill>
      <patternFill patternType="solid">
        <fgColor rgb="FFFF5DC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B832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D7C1FC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5" borderId="1" applyNumberFormat="0" applyFont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</cellStyleXfs>
  <cellXfs count="49">
    <xf numFmtId="0" fontId="0" fillId="0" borderId="0" xfId="0"/>
    <xf numFmtId="0" fontId="3" fillId="3" borderId="2" xfId="2" applyBorder="1"/>
    <xf numFmtId="0" fontId="3" fillId="3" borderId="3" xfId="2" applyBorder="1"/>
    <xf numFmtId="0" fontId="4" fillId="4" borderId="0" xfId="3"/>
    <xf numFmtId="0" fontId="2" fillId="2" borderId="0" xfId="1"/>
    <xf numFmtId="0" fontId="9" fillId="6" borderId="0" xfId="0" applyFont="1" applyFill="1"/>
    <xf numFmtId="0" fontId="9" fillId="7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9" fillId="11" borderId="0" xfId="0" applyFont="1" applyFill="1"/>
    <xf numFmtId="0" fontId="9" fillId="12" borderId="0" xfId="0" applyFont="1" applyFill="1"/>
    <xf numFmtId="0" fontId="9" fillId="13" borderId="0" xfId="0" applyFont="1" applyFill="1"/>
    <xf numFmtId="0" fontId="9" fillId="14" borderId="0" xfId="0" applyFont="1" applyFill="1"/>
    <xf numFmtId="0" fontId="9" fillId="15" borderId="0" xfId="0" applyFont="1" applyFill="1"/>
    <xf numFmtId="0" fontId="9" fillId="17" borderId="0" xfId="0" applyFont="1" applyFill="1"/>
    <xf numFmtId="0" fontId="9" fillId="18" borderId="0" xfId="0" applyFont="1" applyFill="1"/>
    <xf numFmtId="0" fontId="8" fillId="19" borderId="0" xfId="0" applyFont="1" applyFill="1"/>
    <xf numFmtId="0" fontId="0" fillId="20" borderId="0" xfId="0" applyFill="1"/>
    <xf numFmtId="0" fontId="9" fillId="21" borderId="0" xfId="0" applyFont="1" applyFill="1"/>
    <xf numFmtId="0" fontId="9" fillId="22" borderId="0" xfId="0" applyFont="1" applyFill="1"/>
    <xf numFmtId="0" fontId="3" fillId="3" borderId="4" xfId="2" applyBorder="1"/>
    <xf numFmtId="0" fontId="3" fillId="3" borderId="5" xfId="2" applyBorder="1"/>
    <xf numFmtId="0" fontId="0" fillId="5" borderId="1" xfId="5" applyFont="1"/>
    <xf numFmtId="0" fontId="10" fillId="0" borderId="0" xfId="0" applyFont="1"/>
    <xf numFmtId="0" fontId="11" fillId="0" borderId="0" xfId="0" applyFont="1"/>
    <xf numFmtId="0" fontId="6" fillId="0" borderId="0" xfId="4"/>
    <xf numFmtId="0" fontId="3" fillId="3" borderId="0" xfId="2"/>
    <xf numFmtId="0" fontId="0" fillId="23" borderId="0" xfId="0" applyFill="1"/>
    <xf numFmtId="0" fontId="0" fillId="24" borderId="0" xfId="0" applyFill="1"/>
    <xf numFmtId="0" fontId="5" fillId="10" borderId="0" xfId="0" applyFont="1" applyFill="1"/>
    <xf numFmtId="0" fontId="7" fillId="0" borderId="6" xfId="0" applyFont="1" applyBorder="1"/>
    <xf numFmtId="0" fontId="7" fillId="0" borderId="7" xfId="0" applyFont="1" applyBorder="1"/>
    <xf numFmtId="0" fontId="7" fillId="0" borderId="0" xfId="0" applyFont="1"/>
    <xf numFmtId="0" fontId="3" fillId="0" borderId="0" xfId="2" applyFill="1" applyBorder="1"/>
    <xf numFmtId="0" fontId="9" fillId="16" borderId="0" xfId="0" applyFont="1" applyFill="1"/>
    <xf numFmtId="0" fontId="9" fillId="20" borderId="0" xfId="0" applyFont="1" applyFill="1"/>
    <xf numFmtId="0" fontId="1" fillId="25" borderId="0" xfId="6"/>
    <xf numFmtId="0" fontId="0" fillId="12" borderId="0" xfId="0" applyFill="1"/>
    <xf numFmtId="0" fontId="3" fillId="27" borderId="2" xfId="0" applyFont="1" applyFill="1" applyBorder="1"/>
    <xf numFmtId="0" fontId="3" fillId="27" borderId="3" xfId="0" applyFont="1" applyFill="1" applyBorder="1"/>
    <xf numFmtId="0" fontId="4" fillId="28" borderId="0" xfId="0" applyFont="1" applyFill="1"/>
    <xf numFmtId="0" fontId="2" fillId="29" borderId="0" xfId="0" applyFont="1" applyFill="1"/>
    <xf numFmtId="0" fontId="1" fillId="26" borderId="0" xfId="7"/>
    <xf numFmtId="0" fontId="1" fillId="30" borderId="0" xfId="8"/>
    <xf numFmtId="0" fontId="0" fillId="30" borderId="0" xfId="8" applyFont="1"/>
    <xf numFmtId="0" fontId="1" fillId="31" borderId="0" xfId="8" applyFill="1"/>
    <xf numFmtId="0" fontId="0" fillId="31" borderId="0" xfId="8" applyFont="1" applyFill="1"/>
    <xf numFmtId="0" fontId="0" fillId="26" borderId="0" xfId="7" applyFont="1"/>
  </cellXfs>
  <cellStyles count="9">
    <cellStyle name="20% - Accent1" xfId="7" builtinId="30"/>
    <cellStyle name="20% - Accent2" xfId="8" builtinId="34"/>
    <cellStyle name="20% - Accent5" xfId="6" builtinId="46"/>
    <cellStyle name="Bad" xfId="2" builtinId="27"/>
    <cellStyle name="Good" xfId="1" builtinId="26"/>
    <cellStyle name="Neutral" xfId="3" builtinId="28"/>
    <cellStyle name="Normal" xfId="0" builtinId="0"/>
    <cellStyle name="Note" xfId="5" builtinId="10"/>
    <cellStyle name="Warning Text" xfId="4" builtinId="11"/>
  </cellStyles>
  <dxfs count="2">
    <dxf>
      <font>
        <color theme="1"/>
      </font>
      <fill>
        <patternFill>
          <bgColor rgb="FFFF4848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48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0C53-2719-884F-BEE7-794E293C5395}">
  <dimension ref="A1:H108"/>
  <sheetViews>
    <sheetView zoomScale="98" workbookViewId="0">
      <selection activeCell="D9" sqref="D9"/>
    </sheetView>
  </sheetViews>
  <sheetFormatPr defaultColWidth="10.85546875" defaultRowHeight="15.9"/>
  <cols>
    <col min="2" max="2" width="31" customWidth="1"/>
    <col min="5" max="5" width="160.5" customWidth="1"/>
  </cols>
  <sheetData>
    <row r="1" spans="1:5">
      <c r="A1" s="21">
        <v>2023</v>
      </c>
      <c r="B1" s="22"/>
    </row>
    <row r="2" spans="1:5">
      <c r="A2" s="3" t="s">
        <v>0</v>
      </c>
      <c r="B2" s="4" t="s">
        <v>1</v>
      </c>
      <c r="C2" s="23" t="s">
        <v>169</v>
      </c>
      <c r="D2" s="23" t="s">
        <v>187</v>
      </c>
      <c r="E2" s="23" t="s">
        <v>2</v>
      </c>
    </row>
    <row r="3" spans="1:5">
      <c r="A3">
        <v>461</v>
      </c>
      <c r="B3" t="s">
        <v>5</v>
      </c>
      <c r="C3" t="s">
        <v>3</v>
      </c>
      <c r="D3" t="s">
        <v>3</v>
      </c>
    </row>
    <row r="4" spans="1:5">
      <c r="A4">
        <v>440</v>
      </c>
      <c r="B4" t="s">
        <v>6</v>
      </c>
      <c r="C4" t="s">
        <v>3</v>
      </c>
      <c r="D4" t="s">
        <v>3</v>
      </c>
    </row>
    <row r="5" spans="1:5">
      <c r="A5">
        <v>313</v>
      </c>
      <c r="B5" t="s">
        <v>7</v>
      </c>
      <c r="C5" t="s">
        <v>4</v>
      </c>
      <c r="D5" t="s">
        <v>4</v>
      </c>
      <c r="E5" t="s">
        <v>106</v>
      </c>
    </row>
    <row r="6" spans="1:5">
      <c r="A6">
        <v>243</v>
      </c>
      <c r="B6" t="s">
        <v>8</v>
      </c>
      <c r="C6" t="s">
        <v>4</v>
      </c>
      <c r="D6" t="s">
        <v>4</v>
      </c>
    </row>
    <row r="7" spans="1:5">
      <c r="A7">
        <v>239</v>
      </c>
      <c r="B7" t="s">
        <v>9</v>
      </c>
      <c r="C7" t="s">
        <v>3</v>
      </c>
      <c r="D7" t="s">
        <v>4</v>
      </c>
    </row>
    <row r="8" spans="1:5">
      <c r="A8">
        <v>209</v>
      </c>
      <c r="B8" t="s">
        <v>10</v>
      </c>
      <c r="C8" t="s">
        <v>3</v>
      </c>
      <c r="D8" t="s">
        <v>3</v>
      </c>
    </row>
    <row r="9" spans="1:5">
      <c r="A9">
        <v>194</v>
      </c>
      <c r="B9" t="s">
        <v>11</v>
      </c>
      <c r="C9" t="s">
        <v>4</v>
      </c>
      <c r="D9" t="s">
        <v>4</v>
      </c>
      <c r="E9" t="s">
        <v>170</v>
      </c>
    </row>
    <row r="10" spans="1:5">
      <c r="A10">
        <v>170</v>
      </c>
      <c r="B10" t="s">
        <v>12</v>
      </c>
      <c r="C10" t="s">
        <v>3</v>
      </c>
      <c r="D10" t="s">
        <v>3</v>
      </c>
    </row>
    <row r="11" spans="1:5">
      <c r="A11">
        <v>165</v>
      </c>
      <c r="B11" t="s">
        <v>13</v>
      </c>
      <c r="C11" t="s">
        <v>3</v>
      </c>
      <c r="D11" t="s">
        <v>4</v>
      </c>
    </row>
    <row r="12" spans="1:5">
      <c r="A12">
        <v>153</v>
      </c>
      <c r="B12" t="s">
        <v>14</v>
      </c>
      <c r="C12" t="s">
        <v>3</v>
      </c>
      <c r="D12" t="s">
        <v>3</v>
      </c>
    </row>
    <row r="13" spans="1:5">
      <c r="A13">
        <v>152</v>
      </c>
      <c r="B13" t="s">
        <v>15</v>
      </c>
      <c r="C13" t="s">
        <v>3</v>
      </c>
      <c r="D13" t="s">
        <v>4</v>
      </c>
      <c r="E13" t="s">
        <v>166</v>
      </c>
    </row>
    <row r="14" spans="1:5">
      <c r="A14">
        <v>147</v>
      </c>
      <c r="B14" t="s">
        <v>16</v>
      </c>
      <c r="C14" t="s">
        <v>4</v>
      </c>
      <c r="D14" t="s">
        <v>4</v>
      </c>
      <c r="E14" s="25" t="s">
        <v>171</v>
      </c>
    </row>
    <row r="15" spans="1:5">
      <c r="A15">
        <v>139</v>
      </c>
      <c r="B15" t="s">
        <v>17</v>
      </c>
      <c r="C15" t="s">
        <v>4</v>
      </c>
      <c r="D15" t="s">
        <v>4</v>
      </c>
      <c r="E15" s="25" t="s">
        <v>172</v>
      </c>
    </row>
    <row r="16" spans="1:5">
      <c r="A16">
        <v>139</v>
      </c>
      <c r="B16" t="s">
        <v>18</v>
      </c>
      <c r="C16" t="s">
        <v>3</v>
      </c>
      <c r="D16" t="s">
        <v>3</v>
      </c>
      <c r="E16" t="s">
        <v>108</v>
      </c>
    </row>
    <row r="17" spans="1:8">
      <c r="A17">
        <v>137</v>
      </c>
      <c r="B17" t="s">
        <v>19</v>
      </c>
      <c r="C17" t="s">
        <v>4</v>
      </c>
      <c r="D17" t="s">
        <v>4</v>
      </c>
    </row>
    <row r="18" spans="1:8">
      <c r="A18">
        <v>132</v>
      </c>
      <c r="B18" t="s">
        <v>20</v>
      </c>
      <c r="C18" t="s">
        <v>3</v>
      </c>
      <c r="D18" t="s">
        <v>3</v>
      </c>
    </row>
    <row r="19" spans="1:8">
      <c r="A19">
        <v>121</v>
      </c>
      <c r="B19" t="s">
        <v>21</v>
      </c>
      <c r="C19" t="s">
        <v>4</v>
      </c>
      <c r="D19" t="s">
        <v>4</v>
      </c>
      <c r="E19" t="s">
        <v>109</v>
      </c>
    </row>
    <row r="20" spans="1:8">
      <c r="A20">
        <v>121</v>
      </c>
      <c r="B20" t="s">
        <v>22</v>
      </c>
      <c r="C20" t="s">
        <v>4</v>
      </c>
      <c r="D20" t="s">
        <v>4</v>
      </c>
      <c r="E20" t="s">
        <v>110</v>
      </c>
      <c r="H20" t="s">
        <v>112</v>
      </c>
    </row>
    <row r="21" spans="1:8">
      <c r="A21">
        <v>119</v>
      </c>
      <c r="B21" t="s">
        <v>23</v>
      </c>
      <c r="C21" t="s">
        <v>3</v>
      </c>
      <c r="D21" t="s">
        <v>4</v>
      </c>
    </row>
    <row r="22" spans="1:8">
      <c r="A22">
        <v>115</v>
      </c>
      <c r="B22" t="s">
        <v>24</v>
      </c>
      <c r="C22" t="s">
        <v>4</v>
      </c>
      <c r="D22" t="s">
        <v>4</v>
      </c>
    </row>
    <row r="23" spans="1:8">
      <c r="A23">
        <v>114</v>
      </c>
      <c r="B23" t="s">
        <v>25</v>
      </c>
      <c r="C23" t="s">
        <v>3</v>
      </c>
      <c r="D23" t="s">
        <v>3</v>
      </c>
    </row>
    <row r="24" spans="1:8">
      <c r="A24">
        <v>113</v>
      </c>
      <c r="B24" t="s">
        <v>26</v>
      </c>
      <c r="C24" t="s">
        <v>4</v>
      </c>
      <c r="D24" t="s">
        <v>4</v>
      </c>
      <c r="E24" t="s">
        <v>111</v>
      </c>
      <c r="H24" t="s">
        <v>112</v>
      </c>
    </row>
    <row r="25" spans="1:8">
      <c r="A25">
        <v>108</v>
      </c>
      <c r="B25" t="s">
        <v>27</v>
      </c>
      <c r="C25" t="s">
        <v>4</v>
      </c>
      <c r="D25" t="s">
        <v>4</v>
      </c>
    </row>
    <row r="26" spans="1:8">
      <c r="A26">
        <v>108</v>
      </c>
      <c r="B26" t="s">
        <v>28</v>
      </c>
      <c r="C26" t="s">
        <v>3</v>
      </c>
      <c r="D26" t="s">
        <v>3</v>
      </c>
    </row>
    <row r="27" spans="1:8">
      <c r="A27">
        <v>104</v>
      </c>
      <c r="B27" t="s">
        <v>29</v>
      </c>
      <c r="C27" t="s">
        <v>4</v>
      </c>
      <c r="D27" t="s">
        <v>4</v>
      </c>
      <c r="E27" t="s">
        <v>113</v>
      </c>
      <c r="H27" t="s">
        <v>112</v>
      </c>
    </row>
    <row r="28" spans="1:8">
      <c r="A28">
        <v>104</v>
      </c>
      <c r="B28" t="s">
        <v>30</v>
      </c>
      <c r="C28" t="s">
        <v>3</v>
      </c>
      <c r="D28" t="s">
        <v>4</v>
      </c>
      <c r="E28" t="s">
        <v>114</v>
      </c>
    </row>
    <row r="29" spans="1:8">
      <c r="A29">
        <v>97</v>
      </c>
      <c r="B29" t="s">
        <v>31</v>
      </c>
      <c r="C29" t="s">
        <v>4</v>
      </c>
      <c r="D29" t="s">
        <v>4</v>
      </c>
      <c r="E29" t="s">
        <v>173</v>
      </c>
    </row>
    <row r="30" spans="1:8">
      <c r="A30">
        <v>97</v>
      </c>
      <c r="B30" t="s">
        <v>32</v>
      </c>
      <c r="C30" t="s">
        <v>4</v>
      </c>
      <c r="D30" t="s">
        <v>4</v>
      </c>
    </row>
    <row r="31" spans="1:8">
      <c r="A31">
        <v>97</v>
      </c>
      <c r="B31" t="s">
        <v>33</v>
      </c>
      <c r="C31" t="s">
        <v>3</v>
      </c>
      <c r="D31" t="s">
        <v>3</v>
      </c>
    </row>
    <row r="32" spans="1:8">
      <c r="A32">
        <v>96</v>
      </c>
      <c r="B32" t="s">
        <v>34</v>
      </c>
      <c r="C32" t="s">
        <v>4</v>
      </c>
      <c r="D32" t="s">
        <v>4</v>
      </c>
    </row>
    <row r="33" spans="1:5">
      <c r="A33">
        <v>96</v>
      </c>
      <c r="B33" t="s">
        <v>35</v>
      </c>
      <c r="C33" t="s">
        <v>4</v>
      </c>
      <c r="D33" t="s">
        <v>4</v>
      </c>
      <c r="E33" s="25" t="s">
        <v>174</v>
      </c>
    </row>
    <row r="34" spans="1:5">
      <c r="A34">
        <v>94</v>
      </c>
      <c r="B34" t="s">
        <v>36</v>
      </c>
      <c r="C34" t="s">
        <v>3</v>
      </c>
      <c r="D34" t="s">
        <v>4</v>
      </c>
      <c r="E34" t="s">
        <v>115</v>
      </c>
    </row>
    <row r="35" spans="1:5">
      <c r="A35">
        <v>94</v>
      </c>
      <c r="B35" t="s">
        <v>37</v>
      </c>
      <c r="C35" t="s">
        <v>3</v>
      </c>
      <c r="D35" t="s">
        <v>3</v>
      </c>
      <c r="E35" t="s">
        <v>177</v>
      </c>
    </row>
    <row r="36" spans="1:5">
      <c r="A36">
        <v>93</v>
      </c>
      <c r="B36" t="s">
        <v>38</v>
      </c>
      <c r="C36" t="s">
        <v>3</v>
      </c>
      <c r="D36" t="s">
        <v>3</v>
      </c>
    </row>
    <row r="37" spans="1:5">
      <c r="A37">
        <v>93</v>
      </c>
      <c r="B37" t="s">
        <v>39</v>
      </c>
      <c r="C37" t="s">
        <v>3</v>
      </c>
      <c r="D37" t="s">
        <v>3</v>
      </c>
    </row>
    <row r="38" spans="1:5">
      <c r="A38">
        <v>92</v>
      </c>
      <c r="B38" t="s">
        <v>40</v>
      </c>
      <c r="C38" t="s">
        <v>3</v>
      </c>
      <c r="D38" t="s">
        <v>3</v>
      </c>
    </row>
    <row r="39" spans="1:5">
      <c r="A39">
        <v>92</v>
      </c>
      <c r="B39" t="s">
        <v>41</v>
      </c>
      <c r="C39" t="s">
        <v>3</v>
      </c>
      <c r="D39" t="s">
        <v>4</v>
      </c>
    </row>
    <row r="40" spans="1:5">
      <c r="A40">
        <v>90</v>
      </c>
      <c r="B40" t="s">
        <v>42</v>
      </c>
      <c r="C40" t="s">
        <v>3</v>
      </c>
      <c r="D40" t="s">
        <v>4</v>
      </c>
      <c r="E40" t="s">
        <v>116</v>
      </c>
    </row>
    <row r="41" spans="1:5">
      <c r="A41">
        <v>88</v>
      </c>
      <c r="B41" t="s">
        <v>43</v>
      </c>
      <c r="C41" t="s">
        <v>3</v>
      </c>
      <c r="D41" t="s">
        <v>3</v>
      </c>
    </row>
    <row r="42" spans="1:5">
      <c r="A42">
        <v>85</v>
      </c>
      <c r="B42" t="s">
        <v>44</v>
      </c>
      <c r="C42" t="s">
        <v>4</v>
      </c>
      <c r="D42" t="s">
        <v>4</v>
      </c>
      <c r="E42" t="s">
        <v>175</v>
      </c>
    </row>
    <row r="43" spans="1:5">
      <c r="A43">
        <v>82</v>
      </c>
      <c r="B43" t="s">
        <v>45</v>
      </c>
      <c r="C43" t="s">
        <v>3</v>
      </c>
      <c r="D43" t="s">
        <v>4</v>
      </c>
    </row>
    <row r="44" spans="1:5">
      <c r="A44">
        <v>81</v>
      </c>
      <c r="B44" t="s">
        <v>46</v>
      </c>
      <c r="C44" t="s">
        <v>3</v>
      </c>
      <c r="D44" t="s">
        <v>4</v>
      </c>
    </row>
    <row r="45" spans="1:5">
      <c r="A45">
        <v>80</v>
      </c>
      <c r="B45" t="s">
        <v>47</v>
      </c>
      <c r="C45" t="s">
        <v>4</v>
      </c>
      <c r="D45" t="s">
        <v>4</v>
      </c>
      <c r="E45" t="s">
        <v>178</v>
      </c>
    </row>
    <row r="46" spans="1:5">
      <c r="A46">
        <v>80</v>
      </c>
      <c r="B46" t="s">
        <v>48</v>
      </c>
      <c r="C46" t="s">
        <v>4</v>
      </c>
      <c r="D46" t="s">
        <v>4</v>
      </c>
      <c r="E46" t="s">
        <v>168</v>
      </c>
    </row>
    <row r="47" spans="1:5">
      <c r="A47">
        <v>79</v>
      </c>
      <c r="B47" t="s">
        <v>49</v>
      </c>
      <c r="C47" t="s">
        <v>3</v>
      </c>
      <c r="D47" t="s">
        <v>3</v>
      </c>
    </row>
    <row r="48" spans="1:5">
      <c r="A48">
        <v>78</v>
      </c>
      <c r="B48" t="s">
        <v>50</v>
      </c>
      <c r="C48" t="s">
        <v>3</v>
      </c>
      <c r="D48" t="s">
        <v>3</v>
      </c>
    </row>
    <row r="49" spans="1:5">
      <c r="A49">
        <v>78</v>
      </c>
      <c r="B49" t="s">
        <v>51</v>
      </c>
      <c r="C49" t="s">
        <v>4</v>
      </c>
      <c r="D49" t="s">
        <v>4</v>
      </c>
    </row>
    <row r="50" spans="1:5">
      <c r="A50">
        <v>77</v>
      </c>
      <c r="B50" t="s">
        <v>52</v>
      </c>
      <c r="C50" t="s">
        <v>4</v>
      </c>
      <c r="D50" t="s">
        <v>4</v>
      </c>
    </row>
    <row r="51" spans="1:5">
      <c r="A51">
        <v>77</v>
      </c>
      <c r="B51" t="s">
        <v>53</v>
      </c>
      <c r="C51" t="s">
        <v>3</v>
      </c>
      <c r="D51" t="s">
        <v>4</v>
      </c>
      <c r="E51" t="s">
        <v>117</v>
      </c>
    </row>
    <row r="52" spans="1:5">
      <c r="A52">
        <v>76</v>
      </c>
      <c r="B52" t="s">
        <v>54</v>
      </c>
      <c r="C52" t="s">
        <v>4</v>
      </c>
      <c r="D52" t="s">
        <v>4</v>
      </c>
      <c r="E52" t="s">
        <v>176</v>
      </c>
    </row>
    <row r="53" spans="1:5">
      <c r="A53">
        <v>74</v>
      </c>
      <c r="B53" t="s">
        <v>55</v>
      </c>
      <c r="C53" t="s">
        <v>4</v>
      </c>
      <c r="D53" t="s">
        <v>4</v>
      </c>
    </row>
    <row r="54" spans="1:5">
      <c r="A54">
        <v>73</v>
      </c>
      <c r="B54" t="s">
        <v>56</v>
      </c>
      <c r="C54" t="s">
        <v>3</v>
      </c>
      <c r="D54" t="s">
        <v>3</v>
      </c>
      <c r="E54" t="s">
        <v>118</v>
      </c>
    </row>
    <row r="55" spans="1:5">
      <c r="A55">
        <v>71</v>
      </c>
      <c r="B55" t="s">
        <v>57</v>
      </c>
      <c r="C55" t="s">
        <v>4</v>
      </c>
      <c r="D55" t="s">
        <v>4</v>
      </c>
      <c r="E55" t="s">
        <v>179</v>
      </c>
    </row>
    <row r="56" spans="1:5">
      <c r="A56">
        <v>69</v>
      </c>
      <c r="B56" t="s">
        <v>58</v>
      </c>
      <c r="C56" t="s">
        <v>3</v>
      </c>
      <c r="D56" t="s">
        <v>3</v>
      </c>
    </row>
    <row r="57" spans="1:5">
      <c r="A57">
        <v>69</v>
      </c>
      <c r="B57" t="s">
        <v>59</v>
      </c>
      <c r="C57" t="s">
        <v>4</v>
      </c>
      <c r="D57" t="s">
        <v>4</v>
      </c>
    </row>
    <row r="58" spans="1:5">
      <c r="A58">
        <v>68</v>
      </c>
      <c r="B58" t="s">
        <v>60</v>
      </c>
      <c r="C58" t="s">
        <v>3</v>
      </c>
      <c r="D58" t="s">
        <v>4</v>
      </c>
    </row>
    <row r="59" spans="1:5">
      <c r="A59">
        <v>65</v>
      </c>
      <c r="B59" t="s">
        <v>61</v>
      </c>
      <c r="C59" t="s">
        <v>3</v>
      </c>
      <c r="D59" t="s">
        <v>3</v>
      </c>
    </row>
    <row r="60" spans="1:5">
      <c r="A60">
        <v>64</v>
      </c>
      <c r="B60" t="s">
        <v>62</v>
      </c>
      <c r="C60" t="s">
        <v>4</v>
      </c>
      <c r="D60" t="s">
        <v>4</v>
      </c>
    </row>
    <row r="61" spans="1:5">
      <c r="A61">
        <v>63</v>
      </c>
      <c r="B61" t="s">
        <v>63</v>
      </c>
      <c r="C61" t="s">
        <v>3</v>
      </c>
      <c r="D61" t="s">
        <v>3</v>
      </c>
    </row>
    <row r="62" spans="1:5">
      <c r="A62">
        <v>63</v>
      </c>
      <c r="B62" t="s">
        <v>64</v>
      </c>
      <c r="C62" t="s">
        <v>3</v>
      </c>
      <c r="D62" t="s">
        <v>3</v>
      </c>
      <c r="E62" t="s">
        <v>119</v>
      </c>
    </row>
    <row r="63" spans="1:5">
      <c r="A63">
        <v>63</v>
      </c>
      <c r="B63" t="s">
        <v>65</v>
      </c>
      <c r="C63" t="s">
        <v>4</v>
      </c>
      <c r="D63" t="s">
        <v>4</v>
      </c>
      <c r="E63" t="s">
        <v>180</v>
      </c>
    </row>
    <row r="64" spans="1:5">
      <c r="A64">
        <v>62</v>
      </c>
      <c r="B64" t="s">
        <v>66</v>
      </c>
      <c r="C64" t="s">
        <v>3</v>
      </c>
      <c r="D64" t="s">
        <v>4</v>
      </c>
    </row>
    <row r="65" spans="1:5">
      <c r="A65">
        <v>62</v>
      </c>
      <c r="B65" t="s">
        <v>67</v>
      </c>
      <c r="C65" t="s">
        <v>3</v>
      </c>
      <c r="D65" t="s">
        <v>3</v>
      </c>
    </row>
    <row r="66" spans="1:5">
      <c r="A66">
        <v>62</v>
      </c>
      <c r="B66" t="s">
        <v>68</v>
      </c>
      <c r="C66" t="s">
        <v>4</v>
      </c>
      <c r="D66" t="s">
        <v>4</v>
      </c>
    </row>
    <row r="67" spans="1:5">
      <c r="A67">
        <v>61</v>
      </c>
      <c r="B67" t="s">
        <v>69</v>
      </c>
      <c r="C67" t="s">
        <v>3</v>
      </c>
      <c r="D67" t="s">
        <v>3</v>
      </c>
    </row>
    <row r="68" spans="1:5">
      <c r="A68">
        <v>61</v>
      </c>
      <c r="B68" t="s">
        <v>70</v>
      </c>
      <c r="C68" t="s">
        <v>4</v>
      </c>
      <c r="D68" t="s">
        <v>4</v>
      </c>
    </row>
    <row r="69" spans="1:5">
      <c r="A69">
        <v>61</v>
      </c>
      <c r="B69" t="s">
        <v>71</v>
      </c>
      <c r="C69" t="s">
        <v>3</v>
      </c>
      <c r="D69" t="s">
        <v>3</v>
      </c>
    </row>
    <row r="70" spans="1:5">
      <c r="A70">
        <v>61</v>
      </c>
      <c r="B70" t="s">
        <v>72</v>
      </c>
      <c r="C70" t="s">
        <v>4</v>
      </c>
      <c r="D70" t="s">
        <v>4</v>
      </c>
    </row>
    <row r="71" spans="1:5">
      <c r="A71">
        <v>60</v>
      </c>
      <c r="B71" t="s">
        <v>73</v>
      </c>
      <c r="C71" t="s">
        <v>3</v>
      </c>
      <c r="D71" t="s">
        <v>3</v>
      </c>
    </row>
    <row r="72" spans="1:5">
      <c r="A72">
        <v>60</v>
      </c>
      <c r="B72" t="s">
        <v>74</v>
      </c>
      <c r="C72" t="s">
        <v>4</v>
      </c>
      <c r="D72" t="s">
        <v>4</v>
      </c>
      <c r="E72" t="s">
        <v>120</v>
      </c>
    </row>
    <row r="73" spans="1:5">
      <c r="A73">
        <v>60</v>
      </c>
      <c r="B73" t="s">
        <v>75</v>
      </c>
      <c r="C73" t="s">
        <v>3</v>
      </c>
      <c r="D73" t="s">
        <v>3</v>
      </c>
      <c r="E73" t="s">
        <v>181</v>
      </c>
    </row>
    <row r="74" spans="1:5">
      <c r="A74">
        <v>59</v>
      </c>
      <c r="B74" t="s">
        <v>76</v>
      </c>
      <c r="C74" t="s">
        <v>4</v>
      </c>
      <c r="D74" t="s">
        <v>4</v>
      </c>
    </row>
    <row r="75" spans="1:5">
      <c r="A75">
        <v>59</v>
      </c>
      <c r="B75" t="s">
        <v>77</v>
      </c>
      <c r="C75" t="s">
        <v>3</v>
      </c>
      <c r="D75" t="s">
        <v>4</v>
      </c>
    </row>
    <row r="76" spans="1:5">
      <c r="A76">
        <v>57</v>
      </c>
      <c r="B76" t="s">
        <v>78</v>
      </c>
      <c r="C76" t="s">
        <v>3</v>
      </c>
      <c r="D76" t="s">
        <v>3</v>
      </c>
    </row>
    <row r="77" spans="1:5">
      <c r="A77">
        <v>56</v>
      </c>
      <c r="B77" t="s">
        <v>79</v>
      </c>
      <c r="C77" t="s">
        <v>4</v>
      </c>
      <c r="D77" t="s">
        <v>4</v>
      </c>
      <c r="E77" t="s">
        <v>121</v>
      </c>
    </row>
    <row r="78" spans="1:5">
      <c r="A78">
        <v>56</v>
      </c>
      <c r="B78" t="s">
        <v>80</v>
      </c>
      <c r="C78" t="s">
        <v>3</v>
      </c>
      <c r="D78" t="s">
        <v>3</v>
      </c>
    </row>
    <row r="79" spans="1:5">
      <c r="A79">
        <v>54</v>
      </c>
      <c r="B79" t="s">
        <v>81</v>
      </c>
      <c r="C79" t="s">
        <v>4</v>
      </c>
      <c r="D79" t="s">
        <v>4</v>
      </c>
      <c r="E79" t="s">
        <v>182</v>
      </c>
    </row>
    <row r="80" spans="1:5">
      <c r="A80">
        <v>54</v>
      </c>
      <c r="B80" t="s">
        <v>82</v>
      </c>
      <c r="C80" t="s">
        <v>4</v>
      </c>
      <c r="D80" t="s">
        <v>4</v>
      </c>
    </row>
    <row r="81" spans="1:5">
      <c r="A81">
        <v>54</v>
      </c>
      <c r="B81" t="s">
        <v>83</v>
      </c>
      <c r="C81" t="s">
        <v>3</v>
      </c>
      <c r="D81" t="s">
        <v>4</v>
      </c>
    </row>
    <row r="82" spans="1:5">
      <c r="A82">
        <v>54</v>
      </c>
      <c r="B82" t="s">
        <v>84</v>
      </c>
      <c r="C82" t="s">
        <v>3</v>
      </c>
      <c r="D82" t="s">
        <v>3</v>
      </c>
    </row>
    <row r="83" spans="1:5">
      <c r="A83">
        <v>54</v>
      </c>
      <c r="B83" t="s">
        <v>85</v>
      </c>
      <c r="C83" t="s">
        <v>3</v>
      </c>
      <c r="D83" t="s">
        <v>4</v>
      </c>
    </row>
    <row r="84" spans="1:5">
      <c r="A84">
        <v>53</v>
      </c>
      <c r="B84" t="s">
        <v>86</v>
      </c>
      <c r="C84" t="s">
        <v>3</v>
      </c>
      <c r="D84" s="18" t="s">
        <v>4</v>
      </c>
      <c r="E84" t="s">
        <v>184</v>
      </c>
    </row>
    <row r="85" spans="1:5">
      <c r="A85">
        <v>52</v>
      </c>
      <c r="B85" t="s">
        <v>87</v>
      </c>
      <c r="C85" s="18" t="s">
        <v>4</v>
      </c>
      <c r="D85" s="18" t="s">
        <v>4</v>
      </c>
    </row>
    <row r="86" spans="1:5">
      <c r="A86">
        <v>52</v>
      </c>
      <c r="B86" t="s">
        <v>88</v>
      </c>
      <c r="C86" s="18" t="s">
        <v>4</v>
      </c>
      <c r="D86" s="18" t="s">
        <v>4</v>
      </c>
    </row>
    <row r="87" spans="1:5">
      <c r="A87">
        <v>52</v>
      </c>
      <c r="B87" t="s">
        <v>89</v>
      </c>
      <c r="C87" s="18" t="s">
        <v>3</v>
      </c>
      <c r="D87" t="s">
        <v>3</v>
      </c>
    </row>
    <row r="88" spans="1:5">
      <c r="A88">
        <v>51</v>
      </c>
      <c r="B88" t="s">
        <v>90</v>
      </c>
      <c r="C88" t="s">
        <v>3</v>
      </c>
      <c r="D88" t="s">
        <v>3</v>
      </c>
    </row>
    <row r="89" spans="1:5">
      <c r="A89">
        <v>51</v>
      </c>
      <c r="B89" t="s">
        <v>91</v>
      </c>
      <c r="C89" t="s">
        <v>3</v>
      </c>
      <c r="D89" t="s">
        <v>3</v>
      </c>
    </row>
    <row r="90" spans="1:5">
      <c r="A90">
        <v>51</v>
      </c>
      <c r="B90" t="s">
        <v>92</v>
      </c>
      <c r="C90" s="18" t="s">
        <v>4</v>
      </c>
      <c r="D90" s="18" t="s">
        <v>4</v>
      </c>
    </row>
    <row r="91" spans="1:5">
      <c r="A91">
        <v>50</v>
      </c>
      <c r="B91" t="s">
        <v>93</v>
      </c>
      <c r="C91" s="18" t="s">
        <v>4</v>
      </c>
      <c r="D91" s="18" t="s">
        <v>4</v>
      </c>
    </row>
    <row r="92" spans="1:5">
      <c r="A92">
        <v>50</v>
      </c>
      <c r="B92" t="s">
        <v>94</v>
      </c>
      <c r="C92" s="18" t="s">
        <v>4</v>
      </c>
      <c r="D92" s="18" t="s">
        <v>4</v>
      </c>
    </row>
    <row r="93" spans="1:5">
      <c r="A93">
        <v>50</v>
      </c>
      <c r="B93" t="s">
        <v>95</v>
      </c>
      <c r="C93" s="18" t="s">
        <v>3</v>
      </c>
      <c r="D93" s="18" t="s">
        <v>4</v>
      </c>
      <c r="E93" t="s">
        <v>185</v>
      </c>
    </row>
    <row r="94" spans="1:5">
      <c r="A94">
        <v>49</v>
      </c>
      <c r="B94" t="s">
        <v>96</v>
      </c>
      <c r="C94" t="s">
        <v>3</v>
      </c>
      <c r="D94" t="s">
        <v>3</v>
      </c>
    </row>
    <row r="95" spans="1:5">
      <c r="A95">
        <v>49</v>
      </c>
      <c r="B95" t="s">
        <v>97</v>
      </c>
      <c r="C95" t="s">
        <v>3</v>
      </c>
      <c r="D95" t="s">
        <v>3</v>
      </c>
    </row>
    <row r="96" spans="1:5">
      <c r="A96">
        <v>49</v>
      </c>
      <c r="B96" t="s">
        <v>98</v>
      </c>
      <c r="C96" s="18" t="s">
        <v>4</v>
      </c>
      <c r="D96" s="18" t="s">
        <v>4</v>
      </c>
      <c r="E96" t="s">
        <v>186</v>
      </c>
    </row>
    <row r="97" spans="1:4">
      <c r="A97">
        <v>47</v>
      </c>
      <c r="B97" t="s">
        <v>99</v>
      </c>
      <c r="C97" t="s">
        <v>3</v>
      </c>
      <c r="D97" t="s">
        <v>3</v>
      </c>
    </row>
    <row r="98" spans="1:4">
      <c r="A98">
        <v>47</v>
      </c>
      <c r="B98" t="s">
        <v>100</v>
      </c>
      <c r="C98" t="s">
        <v>3</v>
      </c>
      <c r="D98" s="18" t="s">
        <v>4</v>
      </c>
    </row>
    <row r="99" spans="1:4">
      <c r="A99">
        <v>47</v>
      </c>
      <c r="B99" t="s">
        <v>101</v>
      </c>
      <c r="C99" t="s">
        <v>3</v>
      </c>
      <c r="D99" s="18" t="s">
        <v>4</v>
      </c>
    </row>
    <row r="100" spans="1:4">
      <c r="A100">
        <v>47</v>
      </c>
      <c r="B100" t="s">
        <v>102</v>
      </c>
      <c r="C100" t="s">
        <v>3</v>
      </c>
      <c r="D100" t="s">
        <v>3</v>
      </c>
    </row>
    <row r="101" spans="1:4">
      <c r="A101">
        <v>46</v>
      </c>
      <c r="B101" t="s">
        <v>103</v>
      </c>
      <c r="C101" s="18" t="s">
        <v>4</v>
      </c>
      <c r="D101" s="18" t="s">
        <v>4</v>
      </c>
    </row>
    <row r="102" spans="1:4">
      <c r="A102">
        <v>46</v>
      </c>
      <c r="B102" t="s">
        <v>104</v>
      </c>
      <c r="C102" t="s">
        <v>3</v>
      </c>
      <c r="D102" s="18" t="s">
        <v>4</v>
      </c>
    </row>
    <row r="105" spans="1:4">
      <c r="A105">
        <v>262</v>
      </c>
      <c r="B105" t="s">
        <v>105</v>
      </c>
    </row>
    <row r="106" spans="1:4">
      <c r="A106">
        <f>A13-A88</f>
        <v>101</v>
      </c>
      <c r="B106" t="s">
        <v>107</v>
      </c>
    </row>
    <row r="108" spans="1:4">
      <c r="A108" s="26"/>
    </row>
  </sheetData>
  <conditionalFormatting sqref="C3:D83 E29 E40 E43 E45:E46 E52 E54:E55 E60 E72:E74 E77">
    <cfRule type="containsText" dxfId="1" priority="2" operator="containsText" text="oui">
      <formula>NOT(ISERROR(SEARCH("oui",C3)))</formula>
    </cfRule>
  </conditionalFormatting>
  <conditionalFormatting sqref="C3:D258 E29 E40 E43 E45:E46 E52 E54:E55 E60 E72:E74 E77 E84 E86:E87 D98:E98">
    <cfRule type="containsText" dxfId="0" priority="1" operator="containsText" text="non">
      <formula>NOT(ISERROR(SEARCH("non",C3)))</formula>
    </cfRule>
  </conditionalFormatting>
  <dataValidations count="1">
    <dataValidation type="list" allowBlank="1" showInputMessage="1" showErrorMessage="1" sqref="C3:D72 C73 C74:D102" xr:uid="{B43FDBF9-2D82-5644-AD9F-CC14CD2135CE}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0CF7-BF83-9B4B-8D2E-5120CF41DF80}">
  <dimension ref="B1:C64"/>
  <sheetViews>
    <sheetView workbookViewId="0">
      <selection activeCell="G11" sqref="G11"/>
    </sheetView>
  </sheetViews>
  <sheetFormatPr defaultColWidth="10.85546875" defaultRowHeight="15.9"/>
  <cols>
    <col min="3" max="3" width="22.35546875" customWidth="1"/>
  </cols>
  <sheetData>
    <row r="1" spans="2:3">
      <c r="B1" s="21">
        <v>2023</v>
      </c>
      <c r="C1" s="22"/>
    </row>
    <row r="2" spans="2:3">
      <c r="B2" s="3" t="s">
        <v>0</v>
      </c>
      <c r="C2" s="4" t="s">
        <v>1</v>
      </c>
    </row>
    <row r="3" spans="2:3">
      <c r="B3">
        <v>262</v>
      </c>
      <c r="C3" t="s">
        <v>165</v>
      </c>
    </row>
    <row r="4" spans="2:3">
      <c r="B4">
        <v>243</v>
      </c>
      <c r="C4" t="s">
        <v>8</v>
      </c>
    </row>
    <row r="5" spans="2:3">
      <c r="B5">
        <v>239</v>
      </c>
      <c r="C5" t="s">
        <v>9</v>
      </c>
    </row>
    <row r="6" spans="2:3">
      <c r="B6">
        <v>194</v>
      </c>
      <c r="C6" t="s">
        <v>11</v>
      </c>
    </row>
    <row r="7" spans="2:3">
      <c r="B7">
        <v>165</v>
      </c>
      <c r="C7" t="s">
        <v>13</v>
      </c>
    </row>
    <row r="8" spans="2:3">
      <c r="B8">
        <v>147</v>
      </c>
      <c r="C8" t="s">
        <v>16</v>
      </c>
    </row>
    <row r="9" spans="2:3">
      <c r="B9">
        <v>139</v>
      </c>
      <c r="C9" t="s">
        <v>17</v>
      </c>
    </row>
    <row r="10" spans="2:3">
      <c r="B10">
        <v>137</v>
      </c>
      <c r="C10" t="s">
        <v>19</v>
      </c>
    </row>
    <row r="11" spans="2:3">
      <c r="B11">
        <v>121</v>
      </c>
      <c r="C11" t="s">
        <v>21</v>
      </c>
    </row>
    <row r="12" spans="2:3">
      <c r="B12">
        <v>121</v>
      </c>
      <c r="C12" t="s">
        <v>22</v>
      </c>
    </row>
    <row r="13" spans="2:3">
      <c r="B13">
        <v>119</v>
      </c>
      <c r="C13" t="s">
        <v>23</v>
      </c>
    </row>
    <row r="14" spans="2:3">
      <c r="B14">
        <v>115</v>
      </c>
      <c r="C14" t="s">
        <v>24</v>
      </c>
    </row>
    <row r="15" spans="2:3">
      <c r="B15">
        <v>113</v>
      </c>
      <c r="C15" t="s">
        <v>26</v>
      </c>
    </row>
    <row r="16" spans="2:3">
      <c r="B16">
        <v>108</v>
      </c>
      <c r="C16" t="s">
        <v>27</v>
      </c>
    </row>
    <row r="17" spans="2:3">
      <c r="B17">
        <v>104</v>
      </c>
      <c r="C17" t="s">
        <v>29</v>
      </c>
    </row>
    <row r="18" spans="2:3">
      <c r="B18">
        <v>104</v>
      </c>
      <c r="C18" t="s">
        <v>30</v>
      </c>
    </row>
    <row r="19" spans="2:3">
      <c r="B19">
        <v>101</v>
      </c>
      <c r="C19" t="s">
        <v>107</v>
      </c>
    </row>
    <row r="20" spans="2:3">
      <c r="B20">
        <v>97</v>
      </c>
      <c r="C20" t="s">
        <v>31</v>
      </c>
    </row>
    <row r="21" spans="2:3">
      <c r="B21">
        <v>97</v>
      </c>
      <c r="C21" t="s">
        <v>32</v>
      </c>
    </row>
    <row r="22" spans="2:3">
      <c r="B22">
        <v>96</v>
      </c>
      <c r="C22" t="s">
        <v>34</v>
      </c>
    </row>
    <row r="23" spans="2:3">
      <c r="B23">
        <v>96</v>
      </c>
      <c r="C23" t="s">
        <v>35</v>
      </c>
    </row>
    <row r="24" spans="2:3">
      <c r="B24">
        <v>94</v>
      </c>
      <c r="C24" t="s">
        <v>36</v>
      </c>
    </row>
    <row r="25" spans="2:3">
      <c r="B25">
        <v>92</v>
      </c>
      <c r="C25" t="s">
        <v>41</v>
      </c>
    </row>
    <row r="26" spans="2:3">
      <c r="B26">
        <v>90</v>
      </c>
      <c r="C26" t="s">
        <v>42</v>
      </c>
    </row>
    <row r="27" spans="2:3">
      <c r="B27">
        <v>85</v>
      </c>
      <c r="C27" t="s">
        <v>44</v>
      </c>
    </row>
    <row r="28" spans="2:3">
      <c r="B28">
        <v>82</v>
      </c>
      <c r="C28" t="s">
        <v>45</v>
      </c>
    </row>
    <row r="29" spans="2:3">
      <c r="B29">
        <v>81</v>
      </c>
      <c r="C29" t="s">
        <v>46</v>
      </c>
    </row>
    <row r="30" spans="2:3">
      <c r="B30">
        <v>80</v>
      </c>
      <c r="C30" t="s">
        <v>47</v>
      </c>
    </row>
    <row r="31" spans="2:3">
      <c r="B31">
        <v>80</v>
      </c>
      <c r="C31" t="s">
        <v>48</v>
      </c>
    </row>
    <row r="32" spans="2:3">
      <c r="B32">
        <v>78</v>
      </c>
      <c r="C32" t="s">
        <v>51</v>
      </c>
    </row>
    <row r="33" spans="2:3">
      <c r="B33">
        <v>77</v>
      </c>
      <c r="C33" t="s">
        <v>52</v>
      </c>
    </row>
    <row r="34" spans="2:3">
      <c r="B34">
        <v>77</v>
      </c>
      <c r="C34" t="s">
        <v>53</v>
      </c>
    </row>
    <row r="35" spans="2:3">
      <c r="B35">
        <v>76</v>
      </c>
      <c r="C35" t="s">
        <v>54</v>
      </c>
    </row>
    <row r="36" spans="2:3">
      <c r="B36">
        <v>74</v>
      </c>
      <c r="C36" t="s">
        <v>55</v>
      </c>
    </row>
    <row r="37" spans="2:3">
      <c r="B37">
        <v>71</v>
      </c>
      <c r="C37" t="s">
        <v>57</v>
      </c>
    </row>
    <row r="38" spans="2:3">
      <c r="B38">
        <v>69</v>
      </c>
      <c r="C38" t="s">
        <v>59</v>
      </c>
    </row>
    <row r="39" spans="2:3">
      <c r="B39">
        <v>64</v>
      </c>
      <c r="C39" t="s">
        <v>62</v>
      </c>
    </row>
    <row r="40" spans="2:3">
      <c r="B40">
        <v>63</v>
      </c>
      <c r="C40" t="s">
        <v>65</v>
      </c>
    </row>
    <row r="41" spans="2:3">
      <c r="B41">
        <v>62</v>
      </c>
      <c r="C41" t="s">
        <v>66</v>
      </c>
    </row>
    <row r="42" spans="2:3">
      <c r="B42">
        <v>62</v>
      </c>
      <c r="C42" t="s">
        <v>68</v>
      </c>
    </row>
    <row r="43" spans="2:3">
      <c r="B43">
        <v>61</v>
      </c>
      <c r="C43" t="s">
        <v>70</v>
      </c>
    </row>
    <row r="44" spans="2:3">
      <c r="B44">
        <v>61</v>
      </c>
      <c r="C44" t="s">
        <v>72</v>
      </c>
    </row>
    <row r="45" spans="2:3">
      <c r="B45">
        <v>60</v>
      </c>
      <c r="C45" t="s">
        <v>74</v>
      </c>
    </row>
    <row r="46" spans="2:3">
      <c r="B46">
        <v>59</v>
      </c>
      <c r="C46" t="s">
        <v>76</v>
      </c>
    </row>
    <row r="47" spans="2:3">
      <c r="B47">
        <v>59</v>
      </c>
      <c r="C47" t="s">
        <v>77</v>
      </c>
    </row>
    <row r="48" spans="2:3">
      <c r="B48">
        <v>56</v>
      </c>
      <c r="C48" t="s">
        <v>79</v>
      </c>
    </row>
    <row r="49" spans="2:3">
      <c r="B49">
        <v>54</v>
      </c>
      <c r="C49" t="s">
        <v>81</v>
      </c>
    </row>
    <row r="50" spans="2:3">
      <c r="B50">
        <v>54</v>
      </c>
      <c r="C50" t="s">
        <v>82</v>
      </c>
    </row>
    <row r="51" spans="2:3">
      <c r="B51">
        <v>54</v>
      </c>
      <c r="C51" t="s">
        <v>83</v>
      </c>
    </row>
    <row r="52" spans="2:3">
      <c r="B52">
        <v>54</v>
      </c>
      <c r="C52" t="s">
        <v>85</v>
      </c>
    </row>
    <row r="53" spans="2:3">
      <c r="B53">
        <v>53</v>
      </c>
      <c r="C53" t="s">
        <v>86</v>
      </c>
    </row>
    <row r="54" spans="2:3">
      <c r="B54">
        <v>52</v>
      </c>
      <c r="C54" t="s">
        <v>87</v>
      </c>
    </row>
    <row r="55" spans="2:3">
      <c r="B55">
        <v>52</v>
      </c>
      <c r="C55" t="s">
        <v>88</v>
      </c>
    </row>
    <row r="56" spans="2:3">
      <c r="B56">
        <v>51</v>
      </c>
      <c r="C56" t="s">
        <v>92</v>
      </c>
    </row>
    <row r="57" spans="2:3">
      <c r="B57">
        <v>50</v>
      </c>
      <c r="C57" t="s">
        <v>93</v>
      </c>
    </row>
    <row r="58" spans="2:3">
      <c r="B58">
        <v>50</v>
      </c>
      <c r="C58" t="s">
        <v>94</v>
      </c>
    </row>
    <row r="59" spans="2:3">
      <c r="B59">
        <v>50</v>
      </c>
      <c r="C59" t="s">
        <v>95</v>
      </c>
    </row>
    <row r="60" spans="2:3">
      <c r="B60">
        <v>49</v>
      </c>
      <c r="C60" t="s">
        <v>98</v>
      </c>
    </row>
    <row r="61" spans="2:3">
      <c r="B61">
        <v>47</v>
      </c>
      <c r="C61" t="s">
        <v>100</v>
      </c>
    </row>
    <row r="62" spans="2:3">
      <c r="B62">
        <v>47</v>
      </c>
      <c r="C62" t="s">
        <v>101</v>
      </c>
    </row>
    <row r="63" spans="2:3">
      <c r="B63">
        <v>46</v>
      </c>
      <c r="C63" t="s">
        <v>103</v>
      </c>
    </row>
    <row r="64" spans="2:3">
      <c r="B64">
        <v>46</v>
      </c>
      <c r="C64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9772-7A55-944F-B13B-B306B0BF96DD}">
  <dimension ref="A1:J27"/>
  <sheetViews>
    <sheetView workbookViewId="0">
      <selection activeCell="H1" sqref="H1:J18"/>
    </sheetView>
  </sheetViews>
  <sheetFormatPr defaultColWidth="10.85546875" defaultRowHeight="15.9"/>
  <cols>
    <col min="1" max="1" width="15.35546875" customWidth="1"/>
    <col min="2" max="2" width="49.5" customWidth="1"/>
    <col min="9" max="9" width="25" customWidth="1"/>
    <col min="10" max="10" width="22.640625" customWidth="1"/>
  </cols>
  <sheetData>
    <row r="1" spans="1:10">
      <c r="A1" s="27">
        <v>2023</v>
      </c>
      <c r="B1" s="27"/>
      <c r="C1" s="27"/>
      <c r="H1" s="27">
        <v>2023</v>
      </c>
      <c r="I1" s="27"/>
      <c r="J1" s="27"/>
    </row>
    <row r="2" spans="1:10">
      <c r="B2" s="3" t="s">
        <v>122</v>
      </c>
      <c r="C2" s="4" t="s">
        <v>123</v>
      </c>
      <c r="I2" s="3" t="s">
        <v>122</v>
      </c>
      <c r="J2" s="4" t="s">
        <v>123</v>
      </c>
    </row>
    <row r="3" spans="1:10">
      <c r="A3" s="28">
        <v>1</v>
      </c>
      <c r="B3" s="28" t="s">
        <v>124</v>
      </c>
      <c r="C3" s="28" t="s">
        <v>125</v>
      </c>
      <c r="H3" s="29">
        <v>1</v>
      </c>
      <c r="I3" t="s">
        <v>126</v>
      </c>
      <c r="J3" t="s">
        <v>127</v>
      </c>
    </row>
    <row r="4" spans="1:10">
      <c r="A4">
        <v>2</v>
      </c>
      <c r="B4" t="s">
        <v>126</v>
      </c>
      <c r="C4" t="s">
        <v>127</v>
      </c>
      <c r="H4">
        <v>2</v>
      </c>
      <c r="I4" t="s">
        <v>128</v>
      </c>
      <c r="J4" t="s">
        <v>129</v>
      </c>
    </row>
    <row r="5" spans="1:10">
      <c r="A5">
        <v>3</v>
      </c>
      <c r="B5" t="s">
        <v>128</v>
      </c>
      <c r="C5" t="s">
        <v>129</v>
      </c>
      <c r="H5" s="29">
        <v>3</v>
      </c>
      <c r="I5" t="s">
        <v>130</v>
      </c>
      <c r="J5" t="s">
        <v>131</v>
      </c>
    </row>
    <row r="6" spans="1:10">
      <c r="A6">
        <v>4</v>
      </c>
      <c r="B6" t="s">
        <v>130</v>
      </c>
      <c r="C6" t="s">
        <v>131</v>
      </c>
      <c r="H6">
        <v>4</v>
      </c>
      <c r="I6" t="s">
        <v>132</v>
      </c>
      <c r="J6" t="s">
        <v>133</v>
      </c>
    </row>
    <row r="7" spans="1:10">
      <c r="A7" s="28">
        <v>6</v>
      </c>
      <c r="B7" s="28" t="s">
        <v>134</v>
      </c>
      <c r="C7" s="28" t="s">
        <v>135</v>
      </c>
      <c r="H7" s="29">
        <v>5</v>
      </c>
      <c r="I7" t="s">
        <v>136</v>
      </c>
      <c r="J7" t="s">
        <v>137</v>
      </c>
    </row>
    <row r="8" spans="1:10">
      <c r="A8">
        <v>7</v>
      </c>
      <c r="B8" t="s">
        <v>136</v>
      </c>
      <c r="C8" t="s">
        <v>137</v>
      </c>
      <c r="H8">
        <v>6</v>
      </c>
      <c r="I8" t="s">
        <v>140</v>
      </c>
      <c r="J8" t="s">
        <v>141</v>
      </c>
    </row>
    <row r="9" spans="1:10">
      <c r="A9" s="28">
        <v>8</v>
      </c>
      <c r="B9" s="28" t="s">
        <v>138</v>
      </c>
      <c r="C9" s="28" t="s">
        <v>139</v>
      </c>
      <c r="H9" s="29">
        <v>7</v>
      </c>
      <c r="I9" t="s">
        <v>142</v>
      </c>
      <c r="J9" t="s">
        <v>143</v>
      </c>
    </row>
    <row r="10" spans="1:10">
      <c r="A10">
        <v>9</v>
      </c>
      <c r="B10" t="s">
        <v>140</v>
      </c>
      <c r="C10" t="s">
        <v>141</v>
      </c>
      <c r="H10">
        <v>8</v>
      </c>
      <c r="I10" t="s">
        <v>144</v>
      </c>
      <c r="J10" t="s">
        <v>145</v>
      </c>
    </row>
    <row r="11" spans="1:10">
      <c r="A11">
        <v>10</v>
      </c>
      <c r="B11" t="s">
        <v>142</v>
      </c>
      <c r="C11" t="s">
        <v>143</v>
      </c>
      <c r="H11" s="29">
        <v>9</v>
      </c>
      <c r="I11" t="s">
        <v>146</v>
      </c>
      <c r="J11" t="s">
        <v>147</v>
      </c>
    </row>
    <row r="12" spans="1:10">
      <c r="A12">
        <v>11</v>
      </c>
      <c r="B12" t="s">
        <v>144</v>
      </c>
      <c r="C12" t="s">
        <v>145</v>
      </c>
      <c r="H12">
        <v>10</v>
      </c>
      <c r="I12" t="s">
        <v>148</v>
      </c>
      <c r="J12" t="s">
        <v>149</v>
      </c>
    </row>
    <row r="13" spans="1:10">
      <c r="A13">
        <v>12</v>
      </c>
      <c r="B13" t="s">
        <v>146</v>
      </c>
      <c r="C13" t="s">
        <v>147</v>
      </c>
      <c r="H13" s="29">
        <v>11</v>
      </c>
      <c r="I13" t="s">
        <v>150</v>
      </c>
      <c r="J13" t="s">
        <v>151</v>
      </c>
    </row>
    <row r="14" spans="1:10">
      <c r="A14">
        <v>13</v>
      </c>
      <c r="B14" t="s">
        <v>148</v>
      </c>
      <c r="C14" t="s">
        <v>149</v>
      </c>
      <c r="H14">
        <v>12</v>
      </c>
      <c r="I14" t="s">
        <v>152</v>
      </c>
      <c r="J14" t="s">
        <v>153</v>
      </c>
    </row>
    <row r="15" spans="1:10">
      <c r="A15">
        <v>14</v>
      </c>
      <c r="B15" t="s">
        <v>150</v>
      </c>
      <c r="C15" t="s">
        <v>151</v>
      </c>
      <c r="H15" s="29">
        <v>13</v>
      </c>
      <c r="I15" t="s">
        <v>154</v>
      </c>
      <c r="J15" t="s">
        <v>155</v>
      </c>
    </row>
    <row r="16" spans="1:10">
      <c r="A16">
        <v>15</v>
      </c>
      <c r="B16" t="s">
        <v>152</v>
      </c>
      <c r="C16" t="s">
        <v>153</v>
      </c>
      <c r="H16">
        <v>14</v>
      </c>
      <c r="I16" t="s">
        <v>156</v>
      </c>
      <c r="J16" t="s">
        <v>157</v>
      </c>
    </row>
    <row r="17" spans="1:10">
      <c r="A17">
        <v>16</v>
      </c>
      <c r="B17" t="s">
        <v>154</v>
      </c>
      <c r="C17" t="s">
        <v>155</v>
      </c>
      <c r="H17" s="29">
        <v>15</v>
      </c>
      <c r="I17" t="s">
        <v>158</v>
      </c>
      <c r="J17" t="s">
        <v>159</v>
      </c>
    </row>
    <row r="18" spans="1:10">
      <c r="A18">
        <v>17</v>
      </c>
      <c r="B18" t="s">
        <v>156</v>
      </c>
      <c r="C18" t="s">
        <v>157</v>
      </c>
      <c r="H18">
        <v>16</v>
      </c>
      <c r="I18" t="s">
        <v>160</v>
      </c>
      <c r="J18" t="s">
        <v>161</v>
      </c>
    </row>
    <row r="19" spans="1:10">
      <c r="A19">
        <v>18</v>
      </c>
      <c r="B19" t="s">
        <v>158</v>
      </c>
      <c r="C19" t="s">
        <v>159</v>
      </c>
    </row>
    <row r="20" spans="1:10">
      <c r="A20">
        <v>19</v>
      </c>
      <c r="B20" t="s">
        <v>160</v>
      </c>
      <c r="C20" t="s">
        <v>161</v>
      </c>
    </row>
    <row r="21" spans="1:10">
      <c r="A21" s="28">
        <v>20</v>
      </c>
      <c r="B21" s="28" t="s">
        <v>162</v>
      </c>
      <c r="C21" s="28" t="s">
        <v>163</v>
      </c>
    </row>
    <row r="23" spans="1:10">
      <c r="A23" s="26" t="s">
        <v>164</v>
      </c>
      <c r="B23" t="s">
        <v>188</v>
      </c>
    </row>
    <row r="24" spans="1:10">
      <c r="B24" t="s">
        <v>189</v>
      </c>
    </row>
    <row r="25" spans="1:10">
      <c r="B25" t="s">
        <v>190</v>
      </c>
    </row>
    <row r="27" spans="1:10">
      <c r="A27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05738-4D9D-FD49-8B0C-3331C1E9DCC5}">
  <dimension ref="A1:P46"/>
  <sheetViews>
    <sheetView zoomScale="57" workbookViewId="0">
      <selection activeCell="C46" sqref="C46:P46"/>
    </sheetView>
  </sheetViews>
  <sheetFormatPr defaultColWidth="10.85546875" defaultRowHeight="15.9"/>
  <cols>
    <col min="2" max="2" width="17.5" customWidth="1"/>
  </cols>
  <sheetData>
    <row r="1" spans="1:16">
      <c r="A1" s="39">
        <v>2023</v>
      </c>
      <c r="B1" s="40"/>
    </row>
    <row r="2" spans="1:16">
      <c r="A2" s="41" t="s">
        <v>0</v>
      </c>
      <c r="B2" s="42" t="s">
        <v>1</v>
      </c>
      <c r="C2" s="44" t="s">
        <v>213</v>
      </c>
      <c r="D2" s="44" t="s">
        <v>214</v>
      </c>
      <c r="E2" s="44" t="s">
        <v>215</v>
      </c>
      <c r="F2" s="44" t="s">
        <v>216</v>
      </c>
      <c r="G2" s="45" t="s">
        <v>217</v>
      </c>
      <c r="H2" s="46" t="s">
        <v>218</v>
      </c>
      <c r="I2" s="46" t="s">
        <v>219</v>
      </c>
      <c r="J2" s="47" t="s">
        <v>220</v>
      </c>
      <c r="K2" s="47" t="s">
        <v>221</v>
      </c>
      <c r="L2" s="47" t="s">
        <v>222</v>
      </c>
      <c r="M2" s="43" t="s">
        <v>223</v>
      </c>
      <c r="N2" s="43" t="s">
        <v>224</v>
      </c>
      <c r="O2" s="43" t="s">
        <v>225</v>
      </c>
      <c r="P2" s="48" t="s">
        <v>226</v>
      </c>
    </row>
    <row r="3" spans="1:16">
      <c r="A3" s="24">
        <v>262</v>
      </c>
      <c r="B3" s="24" t="s">
        <v>165</v>
      </c>
      <c r="C3">
        <v>1</v>
      </c>
      <c r="D3">
        <v>1</v>
      </c>
      <c r="M3">
        <v>1</v>
      </c>
      <c r="N3">
        <v>1</v>
      </c>
    </row>
    <row r="4" spans="1:16">
      <c r="A4" s="24">
        <v>243</v>
      </c>
      <c r="B4" s="24" t="s">
        <v>8</v>
      </c>
      <c r="C4">
        <v>1</v>
      </c>
      <c r="E4">
        <v>1</v>
      </c>
      <c r="I4">
        <v>1</v>
      </c>
      <c r="N4">
        <v>1</v>
      </c>
    </row>
    <row r="5" spans="1:16">
      <c r="A5" s="24">
        <v>194</v>
      </c>
      <c r="B5" s="24" t="s">
        <v>11</v>
      </c>
      <c r="C5">
        <v>1</v>
      </c>
      <c r="D5">
        <v>1</v>
      </c>
      <c r="M5">
        <v>1</v>
      </c>
      <c r="N5">
        <v>1</v>
      </c>
    </row>
    <row r="6" spans="1:16">
      <c r="A6" s="24">
        <v>147</v>
      </c>
      <c r="B6" s="24" t="s">
        <v>16</v>
      </c>
      <c r="C6">
        <v>1</v>
      </c>
      <c r="D6">
        <v>1</v>
      </c>
      <c r="M6">
        <v>1</v>
      </c>
      <c r="N6">
        <v>1</v>
      </c>
    </row>
    <row r="7" spans="1:16">
      <c r="A7" s="24">
        <v>139</v>
      </c>
      <c r="B7" s="24" t="s">
        <v>17</v>
      </c>
      <c r="D7">
        <v>1</v>
      </c>
    </row>
    <row r="8" spans="1:16">
      <c r="A8" s="24">
        <v>137</v>
      </c>
      <c r="B8" s="24" t="s">
        <v>19</v>
      </c>
      <c r="D8">
        <v>1</v>
      </c>
      <c r="G8">
        <v>1</v>
      </c>
    </row>
    <row r="9" spans="1:16">
      <c r="A9" s="24">
        <v>121</v>
      </c>
      <c r="B9" s="24" t="s">
        <v>21</v>
      </c>
      <c r="C9">
        <v>1</v>
      </c>
      <c r="E9">
        <v>1</v>
      </c>
      <c r="I9">
        <v>1</v>
      </c>
      <c r="N9">
        <v>1</v>
      </c>
    </row>
    <row r="10" spans="1:16">
      <c r="A10" s="24">
        <v>121</v>
      </c>
      <c r="B10" s="24" t="s">
        <v>22</v>
      </c>
      <c r="C10">
        <v>1</v>
      </c>
      <c r="H10">
        <v>1</v>
      </c>
    </row>
    <row r="11" spans="1:16">
      <c r="A11" s="24">
        <v>115</v>
      </c>
      <c r="B11" s="24" t="s">
        <v>24</v>
      </c>
      <c r="C11">
        <v>1</v>
      </c>
      <c r="N11">
        <v>1</v>
      </c>
    </row>
    <row r="12" spans="1:16">
      <c r="A12" s="24">
        <v>113</v>
      </c>
      <c r="B12" s="24" t="s">
        <v>26</v>
      </c>
      <c r="F12">
        <v>1</v>
      </c>
    </row>
    <row r="13" spans="1:16">
      <c r="A13" s="24">
        <v>108</v>
      </c>
      <c r="B13" s="24" t="s">
        <v>27</v>
      </c>
      <c r="H13">
        <v>1</v>
      </c>
    </row>
    <row r="14" spans="1:16">
      <c r="A14" s="24">
        <v>104</v>
      </c>
      <c r="B14" s="24" t="s">
        <v>29</v>
      </c>
      <c r="D14">
        <v>1</v>
      </c>
    </row>
    <row r="15" spans="1:16">
      <c r="A15" s="24">
        <v>97</v>
      </c>
      <c r="B15" s="24" t="s">
        <v>31</v>
      </c>
      <c r="D15">
        <v>1</v>
      </c>
      <c r="E15">
        <v>1</v>
      </c>
      <c r="I15">
        <v>1</v>
      </c>
    </row>
    <row r="16" spans="1:16">
      <c r="A16" s="24">
        <v>97</v>
      </c>
      <c r="B16" s="24" t="s">
        <v>32</v>
      </c>
      <c r="C16">
        <v>1</v>
      </c>
      <c r="E16">
        <v>1</v>
      </c>
      <c r="I16">
        <v>1</v>
      </c>
      <c r="N16">
        <v>1</v>
      </c>
    </row>
    <row r="17" spans="1:16">
      <c r="A17" s="24">
        <v>96</v>
      </c>
      <c r="B17" s="24" t="s">
        <v>34</v>
      </c>
      <c r="C17">
        <v>1</v>
      </c>
      <c r="D17">
        <v>1</v>
      </c>
      <c r="M17">
        <v>1</v>
      </c>
      <c r="N17">
        <v>1</v>
      </c>
    </row>
    <row r="18" spans="1:16">
      <c r="A18" s="24">
        <v>96</v>
      </c>
      <c r="B18" s="24" t="s">
        <v>35</v>
      </c>
      <c r="C18">
        <v>1</v>
      </c>
      <c r="D18">
        <v>1</v>
      </c>
      <c r="M18">
        <v>1</v>
      </c>
      <c r="N18">
        <v>1</v>
      </c>
    </row>
    <row r="19" spans="1:16">
      <c r="A19" s="24">
        <v>85</v>
      </c>
      <c r="B19" s="24" t="s">
        <v>44</v>
      </c>
      <c r="P19">
        <v>1</v>
      </c>
    </row>
    <row r="20" spans="1:16">
      <c r="A20" s="24">
        <v>80</v>
      </c>
      <c r="B20" s="24" t="s">
        <v>47</v>
      </c>
      <c r="L20">
        <v>1</v>
      </c>
      <c r="P20">
        <v>1</v>
      </c>
    </row>
    <row r="21" spans="1:16">
      <c r="A21" s="24">
        <v>80</v>
      </c>
      <c r="B21" s="24" t="s">
        <v>48</v>
      </c>
      <c r="C21">
        <v>1</v>
      </c>
      <c r="D21">
        <v>1</v>
      </c>
      <c r="M21">
        <v>1</v>
      </c>
      <c r="N21">
        <v>1</v>
      </c>
    </row>
    <row r="22" spans="1:16">
      <c r="A22" s="24">
        <v>78</v>
      </c>
      <c r="B22" s="24" t="s">
        <v>51</v>
      </c>
      <c r="K22">
        <v>1</v>
      </c>
    </row>
    <row r="23" spans="1:16">
      <c r="A23" s="24">
        <v>77</v>
      </c>
      <c r="B23" s="24" t="s">
        <v>52</v>
      </c>
      <c r="D23">
        <v>1</v>
      </c>
      <c r="E23">
        <v>1</v>
      </c>
      <c r="I23">
        <v>1</v>
      </c>
    </row>
    <row r="24" spans="1:16">
      <c r="A24" s="24">
        <v>76</v>
      </c>
      <c r="B24" s="24" t="s">
        <v>54</v>
      </c>
      <c r="F24">
        <v>1</v>
      </c>
      <c r="M24">
        <v>1</v>
      </c>
    </row>
    <row r="25" spans="1:16">
      <c r="A25" s="24">
        <v>74</v>
      </c>
      <c r="B25" s="24" t="s">
        <v>55</v>
      </c>
      <c r="D25">
        <v>1</v>
      </c>
      <c r="E25">
        <v>1</v>
      </c>
      <c r="I25">
        <v>1</v>
      </c>
    </row>
    <row r="26" spans="1:16">
      <c r="A26" s="24">
        <v>71</v>
      </c>
      <c r="B26" s="24" t="s">
        <v>57</v>
      </c>
      <c r="F26">
        <v>1</v>
      </c>
    </row>
    <row r="27" spans="1:16">
      <c r="A27" s="24">
        <v>69</v>
      </c>
      <c r="B27" s="24" t="s">
        <v>59</v>
      </c>
      <c r="C27">
        <v>1</v>
      </c>
      <c r="H27">
        <v>1</v>
      </c>
    </row>
    <row r="28" spans="1:16">
      <c r="A28" s="24">
        <v>64</v>
      </c>
      <c r="B28" s="24" t="s">
        <v>62</v>
      </c>
      <c r="D28">
        <v>1</v>
      </c>
      <c r="G28">
        <v>1</v>
      </c>
      <c r="H28">
        <v>1</v>
      </c>
      <c r="L28">
        <v>1</v>
      </c>
      <c r="M28">
        <v>1</v>
      </c>
      <c r="P28">
        <v>1</v>
      </c>
    </row>
    <row r="29" spans="1:16">
      <c r="A29" s="24">
        <v>63</v>
      </c>
      <c r="B29" s="24" t="s">
        <v>65</v>
      </c>
      <c r="C29">
        <v>1</v>
      </c>
      <c r="E29">
        <v>1</v>
      </c>
      <c r="I29">
        <v>1</v>
      </c>
      <c r="N29">
        <v>1</v>
      </c>
    </row>
    <row r="30" spans="1:16">
      <c r="A30" s="24">
        <v>62</v>
      </c>
      <c r="B30" s="24" t="s">
        <v>68</v>
      </c>
      <c r="C30">
        <v>1</v>
      </c>
      <c r="E30">
        <v>1</v>
      </c>
      <c r="I30">
        <v>1</v>
      </c>
      <c r="N30">
        <v>1</v>
      </c>
    </row>
    <row r="31" spans="1:16">
      <c r="A31" s="24">
        <v>61</v>
      </c>
      <c r="B31" s="24" t="s">
        <v>70</v>
      </c>
      <c r="C31">
        <v>1</v>
      </c>
      <c r="D31">
        <v>1</v>
      </c>
      <c r="M31">
        <v>1</v>
      </c>
      <c r="N31">
        <v>1</v>
      </c>
    </row>
    <row r="32" spans="1:16">
      <c r="A32" s="24">
        <v>61</v>
      </c>
      <c r="B32" s="24" t="s">
        <v>72</v>
      </c>
      <c r="C32">
        <v>1</v>
      </c>
      <c r="D32">
        <v>1</v>
      </c>
      <c r="M32">
        <v>1</v>
      </c>
      <c r="N32">
        <v>1</v>
      </c>
    </row>
    <row r="33" spans="1:16">
      <c r="A33" s="24">
        <v>60</v>
      </c>
      <c r="B33" s="24" t="s">
        <v>74</v>
      </c>
      <c r="E33">
        <v>1</v>
      </c>
    </row>
    <row r="34" spans="1:16">
      <c r="A34" s="24">
        <v>59</v>
      </c>
      <c r="B34" s="24" t="s">
        <v>76</v>
      </c>
      <c r="K34">
        <v>1</v>
      </c>
    </row>
    <row r="35" spans="1:16">
      <c r="A35" s="24">
        <v>56</v>
      </c>
      <c r="B35" s="24" t="s">
        <v>79</v>
      </c>
      <c r="D35">
        <v>1</v>
      </c>
      <c r="E35">
        <v>1</v>
      </c>
      <c r="I35">
        <v>1</v>
      </c>
    </row>
    <row r="36" spans="1:16">
      <c r="A36" s="24">
        <v>54</v>
      </c>
      <c r="B36" s="24" t="s">
        <v>183</v>
      </c>
      <c r="D36">
        <v>1</v>
      </c>
    </row>
    <row r="37" spans="1:16">
      <c r="A37" s="24">
        <v>54</v>
      </c>
      <c r="B37" s="24" t="s">
        <v>82</v>
      </c>
      <c r="C37">
        <v>1</v>
      </c>
      <c r="D37">
        <v>1</v>
      </c>
      <c r="M37">
        <v>1</v>
      </c>
      <c r="N37">
        <v>1</v>
      </c>
    </row>
    <row r="38" spans="1:16">
      <c r="A38" s="24">
        <v>52</v>
      </c>
      <c r="B38" s="24" t="s">
        <v>87</v>
      </c>
      <c r="D38">
        <v>1</v>
      </c>
    </row>
    <row r="39" spans="1:16">
      <c r="A39" s="24">
        <v>52</v>
      </c>
      <c r="B39" s="24" t="s">
        <v>88</v>
      </c>
      <c r="C39">
        <v>1</v>
      </c>
      <c r="D39">
        <v>1</v>
      </c>
      <c r="M39">
        <v>1</v>
      </c>
      <c r="N39">
        <v>1</v>
      </c>
    </row>
    <row r="40" spans="1:16">
      <c r="A40" s="24">
        <v>51</v>
      </c>
      <c r="B40" s="24" t="s">
        <v>92</v>
      </c>
      <c r="C40">
        <v>1</v>
      </c>
      <c r="D40">
        <v>1</v>
      </c>
      <c r="M40">
        <v>1</v>
      </c>
      <c r="N40">
        <v>1</v>
      </c>
    </row>
    <row r="41" spans="1:16">
      <c r="A41" s="24">
        <v>50</v>
      </c>
      <c r="B41" s="24" t="s">
        <v>93</v>
      </c>
      <c r="C41">
        <v>1</v>
      </c>
      <c r="D41">
        <v>1</v>
      </c>
      <c r="M41">
        <v>1</v>
      </c>
      <c r="N41">
        <v>1</v>
      </c>
    </row>
    <row r="42" spans="1:16">
      <c r="A42" s="24">
        <v>50</v>
      </c>
      <c r="B42" s="24" t="s">
        <v>94</v>
      </c>
      <c r="E42">
        <v>1</v>
      </c>
      <c r="O42">
        <v>1</v>
      </c>
    </row>
    <row r="43" spans="1:16">
      <c r="A43" s="24">
        <v>49</v>
      </c>
      <c r="B43" s="24" t="s">
        <v>98</v>
      </c>
      <c r="G43">
        <v>1</v>
      </c>
    </row>
    <row r="44" spans="1:16">
      <c r="A44" s="24">
        <v>46</v>
      </c>
      <c r="B44" s="24" t="s">
        <v>103</v>
      </c>
      <c r="C44">
        <v>1</v>
      </c>
      <c r="D44">
        <v>1</v>
      </c>
      <c r="M44">
        <v>1</v>
      </c>
      <c r="N44">
        <v>1</v>
      </c>
    </row>
    <row r="46" spans="1:16">
      <c r="B46" s="39">
        <v>2023</v>
      </c>
      <c r="C46">
        <f>SUMPRODUCT(C3:C44,$A3:$A44)</f>
        <v>2141</v>
      </c>
      <c r="D46">
        <f t="shared" ref="D46:P46" si="0">SUMPRODUCT(D3:D44,$A3:$A44)</f>
        <v>2104</v>
      </c>
      <c r="E46">
        <f t="shared" si="0"/>
        <v>1000</v>
      </c>
      <c r="F46">
        <f t="shared" si="0"/>
        <v>260</v>
      </c>
      <c r="G46">
        <f t="shared" si="0"/>
        <v>250</v>
      </c>
      <c r="H46">
        <f t="shared" si="0"/>
        <v>362</v>
      </c>
      <c r="I46">
        <f t="shared" si="0"/>
        <v>890</v>
      </c>
      <c r="J46">
        <f t="shared" si="0"/>
        <v>0</v>
      </c>
      <c r="K46">
        <f t="shared" si="0"/>
        <v>137</v>
      </c>
      <c r="L46">
        <f t="shared" si="0"/>
        <v>144</v>
      </c>
      <c r="M46">
        <f t="shared" si="0"/>
        <v>1390</v>
      </c>
      <c r="N46">
        <f t="shared" si="0"/>
        <v>1951</v>
      </c>
      <c r="O46">
        <f t="shared" si="0"/>
        <v>50</v>
      </c>
      <c r="P46">
        <f t="shared" si="0"/>
        <v>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C5AF7-8D01-C241-93C9-9E0939D1316D}">
  <dimension ref="A2:G47"/>
  <sheetViews>
    <sheetView zoomScale="50" workbookViewId="0">
      <selection activeCell="C3" sqref="C3:G3"/>
    </sheetView>
  </sheetViews>
  <sheetFormatPr defaultColWidth="10.85546875" defaultRowHeight="15.9"/>
  <cols>
    <col min="2" max="2" width="18" customWidth="1"/>
    <col min="3" max="3" width="20" customWidth="1"/>
    <col min="4" max="4" width="18.5" customWidth="1"/>
    <col min="5" max="5" width="19.140625" customWidth="1"/>
    <col min="6" max="6" width="18.85546875" customWidth="1"/>
    <col min="7" max="7" width="23" customWidth="1"/>
  </cols>
  <sheetData>
    <row r="2" spans="1:7">
      <c r="A2" s="1">
        <v>2023</v>
      </c>
      <c r="B2" s="2"/>
    </row>
    <row r="3" spans="1:7">
      <c r="A3" s="3" t="s">
        <v>0</v>
      </c>
      <c r="B3" s="4" t="s">
        <v>1</v>
      </c>
      <c r="C3" s="37" t="s">
        <v>208</v>
      </c>
      <c r="D3" s="37" t="s">
        <v>209</v>
      </c>
      <c r="E3" s="37" t="s">
        <v>210</v>
      </c>
      <c r="F3" s="37" t="s">
        <v>211</v>
      </c>
      <c r="G3" s="37" t="s">
        <v>212</v>
      </c>
    </row>
    <row r="4" spans="1:7">
      <c r="A4">
        <v>262</v>
      </c>
      <c r="B4" t="s">
        <v>165</v>
      </c>
      <c r="D4">
        <v>1</v>
      </c>
    </row>
    <row r="5" spans="1:7">
      <c r="A5">
        <v>243</v>
      </c>
      <c r="B5" t="s">
        <v>8</v>
      </c>
      <c r="F5">
        <v>1</v>
      </c>
    </row>
    <row r="6" spans="1:7">
      <c r="A6">
        <v>194</v>
      </c>
      <c r="B6" t="s">
        <v>11</v>
      </c>
      <c r="D6">
        <v>1</v>
      </c>
    </row>
    <row r="7" spans="1:7">
      <c r="A7">
        <v>147</v>
      </c>
      <c r="B7" t="s">
        <v>16</v>
      </c>
      <c r="D7">
        <v>1</v>
      </c>
    </row>
    <row r="8" spans="1:7">
      <c r="A8">
        <v>139</v>
      </c>
      <c r="B8" t="s">
        <v>17</v>
      </c>
      <c r="E8">
        <v>1</v>
      </c>
    </row>
    <row r="9" spans="1:7">
      <c r="A9">
        <v>137</v>
      </c>
      <c r="B9" t="s">
        <v>19</v>
      </c>
      <c r="E9" s="38">
        <v>1</v>
      </c>
    </row>
    <row r="10" spans="1:7">
      <c r="A10">
        <v>121</v>
      </c>
      <c r="B10" t="s">
        <v>21</v>
      </c>
      <c r="F10">
        <v>1</v>
      </c>
    </row>
    <row r="11" spans="1:7">
      <c r="A11">
        <v>121</v>
      </c>
      <c r="B11" t="s">
        <v>22</v>
      </c>
      <c r="D11">
        <v>1</v>
      </c>
    </row>
    <row r="12" spans="1:7">
      <c r="A12">
        <v>115</v>
      </c>
      <c r="B12" t="s">
        <v>24</v>
      </c>
      <c r="E12">
        <v>1</v>
      </c>
    </row>
    <row r="13" spans="1:7">
      <c r="A13">
        <v>113</v>
      </c>
      <c r="B13" t="s">
        <v>26</v>
      </c>
      <c r="E13">
        <v>1</v>
      </c>
    </row>
    <row r="14" spans="1:7">
      <c r="A14">
        <v>108</v>
      </c>
      <c r="B14" t="s">
        <v>27</v>
      </c>
      <c r="F14">
        <v>1</v>
      </c>
    </row>
    <row r="15" spans="1:7">
      <c r="A15">
        <v>104</v>
      </c>
      <c r="B15" t="s">
        <v>29</v>
      </c>
      <c r="E15">
        <v>1</v>
      </c>
    </row>
    <row r="16" spans="1:7">
      <c r="A16">
        <v>97</v>
      </c>
      <c r="B16" t="s">
        <v>31</v>
      </c>
      <c r="F16">
        <v>1</v>
      </c>
    </row>
    <row r="17" spans="1:6">
      <c r="A17">
        <v>97</v>
      </c>
      <c r="B17" t="s">
        <v>32</v>
      </c>
      <c r="F17">
        <v>1</v>
      </c>
    </row>
    <row r="18" spans="1:6">
      <c r="A18">
        <v>96</v>
      </c>
      <c r="B18" t="s">
        <v>34</v>
      </c>
      <c r="D18">
        <v>1</v>
      </c>
    </row>
    <row r="19" spans="1:6">
      <c r="A19">
        <v>96</v>
      </c>
      <c r="B19" t="s">
        <v>35</v>
      </c>
      <c r="D19">
        <v>1</v>
      </c>
    </row>
    <row r="20" spans="1:6">
      <c r="A20">
        <v>85</v>
      </c>
      <c r="B20" t="s">
        <v>44</v>
      </c>
      <c r="E20">
        <v>1</v>
      </c>
    </row>
    <row r="21" spans="1:6">
      <c r="A21">
        <v>80</v>
      </c>
      <c r="B21" t="s">
        <v>47</v>
      </c>
      <c r="D21">
        <v>1</v>
      </c>
    </row>
    <row r="22" spans="1:6">
      <c r="A22">
        <v>80</v>
      </c>
      <c r="B22" t="s">
        <v>48</v>
      </c>
      <c r="D22">
        <v>1</v>
      </c>
    </row>
    <row r="23" spans="1:6">
      <c r="A23">
        <v>78</v>
      </c>
      <c r="B23" t="s">
        <v>51</v>
      </c>
      <c r="D23">
        <v>1</v>
      </c>
    </row>
    <row r="24" spans="1:6">
      <c r="A24">
        <v>77</v>
      </c>
      <c r="B24" t="s">
        <v>52</v>
      </c>
      <c r="F24">
        <v>1</v>
      </c>
    </row>
    <row r="25" spans="1:6">
      <c r="A25">
        <v>76</v>
      </c>
      <c r="B25" t="s">
        <v>54</v>
      </c>
      <c r="E25">
        <v>1</v>
      </c>
    </row>
    <row r="26" spans="1:6">
      <c r="A26">
        <v>74</v>
      </c>
      <c r="B26" t="s">
        <v>55</v>
      </c>
      <c r="F26">
        <v>1</v>
      </c>
    </row>
    <row r="27" spans="1:6">
      <c r="A27">
        <v>71</v>
      </c>
      <c r="B27" t="s">
        <v>57</v>
      </c>
      <c r="E27">
        <v>1</v>
      </c>
    </row>
    <row r="28" spans="1:6">
      <c r="A28">
        <v>69</v>
      </c>
      <c r="B28" t="s">
        <v>59</v>
      </c>
      <c r="D28">
        <v>1</v>
      </c>
    </row>
    <row r="29" spans="1:6">
      <c r="A29">
        <v>64</v>
      </c>
      <c r="B29" t="s">
        <v>62</v>
      </c>
      <c r="E29">
        <v>1</v>
      </c>
    </row>
    <row r="30" spans="1:6">
      <c r="A30">
        <v>63</v>
      </c>
      <c r="B30" t="s">
        <v>65</v>
      </c>
      <c r="F30">
        <v>1</v>
      </c>
    </row>
    <row r="31" spans="1:6">
      <c r="A31">
        <v>62</v>
      </c>
      <c r="B31" t="s">
        <v>68</v>
      </c>
      <c r="F31">
        <v>1</v>
      </c>
    </row>
    <row r="32" spans="1:6">
      <c r="A32">
        <v>61</v>
      </c>
      <c r="B32" t="s">
        <v>70</v>
      </c>
      <c r="D32">
        <v>1</v>
      </c>
    </row>
    <row r="33" spans="1:7">
      <c r="A33">
        <v>61</v>
      </c>
      <c r="B33" t="s">
        <v>72</v>
      </c>
      <c r="D33">
        <v>1</v>
      </c>
    </row>
    <row r="34" spans="1:7">
      <c r="A34">
        <v>60</v>
      </c>
      <c r="B34" t="s">
        <v>74</v>
      </c>
      <c r="F34">
        <v>1</v>
      </c>
    </row>
    <row r="35" spans="1:7">
      <c r="A35">
        <v>59</v>
      </c>
      <c r="B35" t="s">
        <v>76</v>
      </c>
      <c r="D35">
        <v>1</v>
      </c>
    </row>
    <row r="36" spans="1:7">
      <c r="A36">
        <v>56</v>
      </c>
      <c r="B36" t="s">
        <v>79</v>
      </c>
      <c r="F36">
        <v>1</v>
      </c>
    </row>
    <row r="37" spans="1:7">
      <c r="A37">
        <v>54</v>
      </c>
      <c r="B37" t="s">
        <v>183</v>
      </c>
      <c r="C37">
        <v>1</v>
      </c>
    </row>
    <row r="38" spans="1:7">
      <c r="A38">
        <v>54</v>
      </c>
      <c r="B38" t="s">
        <v>82</v>
      </c>
      <c r="D38">
        <v>1</v>
      </c>
    </row>
    <row r="39" spans="1:7">
      <c r="A39">
        <v>52</v>
      </c>
      <c r="B39" t="s">
        <v>87</v>
      </c>
      <c r="E39">
        <v>1</v>
      </c>
    </row>
    <row r="40" spans="1:7">
      <c r="A40">
        <v>52</v>
      </c>
      <c r="B40" t="s">
        <v>88</v>
      </c>
      <c r="D40">
        <v>1</v>
      </c>
    </row>
    <row r="41" spans="1:7">
      <c r="A41">
        <v>51</v>
      </c>
      <c r="B41" t="s">
        <v>92</v>
      </c>
      <c r="D41">
        <v>1</v>
      </c>
    </row>
    <row r="42" spans="1:7">
      <c r="A42">
        <v>50</v>
      </c>
      <c r="B42" t="s">
        <v>93</v>
      </c>
      <c r="D42">
        <v>1</v>
      </c>
    </row>
    <row r="43" spans="1:7">
      <c r="A43">
        <v>50</v>
      </c>
      <c r="B43" t="s">
        <v>94</v>
      </c>
      <c r="F43">
        <v>1</v>
      </c>
    </row>
    <row r="44" spans="1:7">
      <c r="A44">
        <v>49</v>
      </c>
      <c r="B44" t="s">
        <v>98</v>
      </c>
      <c r="E44">
        <v>1</v>
      </c>
    </row>
    <row r="45" spans="1:7">
      <c r="A45">
        <v>46</v>
      </c>
      <c r="B45" t="s">
        <v>103</v>
      </c>
      <c r="D45">
        <v>1</v>
      </c>
    </row>
    <row r="47" spans="1:7">
      <c r="C47">
        <f>SUMPRODUCT(C4:C45,A4:A45)</f>
        <v>54</v>
      </c>
      <c r="D47">
        <f>SUMPRODUCT(D4:D45,A4:A45)</f>
        <v>1657</v>
      </c>
      <c r="E47">
        <f>SUMPRODUCT(E4:E45,A4:A45)</f>
        <v>1005</v>
      </c>
      <c r="F47">
        <f>SUMPRODUCT(F4:F45,A4:A45)</f>
        <v>1108</v>
      </c>
      <c r="G47">
        <v>0</v>
      </c>
    </row>
  </sheetData>
  <conditionalFormatting sqref="C47:G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962E-6AF6-694C-85BE-2D7B90E41F53}">
  <dimension ref="A2:T56"/>
  <sheetViews>
    <sheetView zoomScale="50" workbookViewId="0">
      <selection activeCell="C22" sqref="C22"/>
    </sheetView>
  </sheetViews>
  <sheetFormatPr defaultColWidth="10.85546875" defaultRowHeight="15.9"/>
  <cols>
    <col min="2" max="2" width="15.140625" customWidth="1"/>
    <col min="3" max="3" width="28.140625" customWidth="1"/>
    <col min="4" max="4" width="29.35546875" customWidth="1"/>
    <col min="5" max="5" width="28" customWidth="1"/>
    <col min="6" max="6" width="31" customWidth="1"/>
    <col min="7" max="7" width="25.640625" customWidth="1"/>
    <col min="8" max="8" width="27" customWidth="1"/>
    <col min="9" max="9" width="36.140625" customWidth="1"/>
    <col min="10" max="10" width="40.5" customWidth="1"/>
    <col min="11" max="11" width="28.35546875" customWidth="1"/>
    <col min="12" max="12" width="27" customWidth="1"/>
    <col min="13" max="13" width="36.140625" customWidth="1"/>
    <col min="14" max="14" width="40.5" customWidth="1"/>
    <col min="15" max="15" width="36.85546875" customWidth="1"/>
    <col min="16" max="16" width="45" customWidth="1"/>
    <col min="17" max="17" width="42" customWidth="1"/>
    <col min="18" max="18" width="38.140625" customWidth="1"/>
    <col min="19" max="19" width="38.5" customWidth="1"/>
  </cols>
  <sheetData>
    <row r="2" spans="1:20">
      <c r="A2" s="1">
        <v>2023</v>
      </c>
      <c r="B2" s="2"/>
    </row>
    <row r="3" spans="1:20">
      <c r="A3" s="3" t="s">
        <v>0</v>
      </c>
      <c r="B3" s="4" t="s">
        <v>1</v>
      </c>
      <c r="C3" s="5" t="s">
        <v>191</v>
      </c>
      <c r="D3" s="6" t="s">
        <v>192</v>
      </c>
      <c r="E3" s="7" t="s">
        <v>193</v>
      </c>
      <c r="F3" s="8" t="s">
        <v>194</v>
      </c>
      <c r="G3" s="9" t="s">
        <v>195</v>
      </c>
      <c r="H3" s="10" t="s">
        <v>196</v>
      </c>
      <c r="I3" s="11" t="s">
        <v>197</v>
      </c>
      <c r="J3" s="12" t="s">
        <v>198</v>
      </c>
      <c r="K3" s="13" t="s">
        <v>199</v>
      </c>
      <c r="L3" s="14" t="s">
        <v>200</v>
      </c>
      <c r="M3" s="35" t="s">
        <v>201</v>
      </c>
      <c r="N3" s="15" t="s">
        <v>202</v>
      </c>
      <c r="O3" s="16" t="s">
        <v>203</v>
      </c>
      <c r="P3" s="17" t="s">
        <v>204</v>
      </c>
      <c r="Q3" s="36" t="s">
        <v>205</v>
      </c>
      <c r="R3" s="19" t="s">
        <v>206</v>
      </c>
      <c r="S3" s="20" t="s">
        <v>207</v>
      </c>
      <c r="T3" s="30" t="s">
        <v>167</v>
      </c>
    </row>
    <row r="4" spans="1:20">
      <c r="A4">
        <v>262</v>
      </c>
      <c r="B4" t="s">
        <v>165</v>
      </c>
      <c r="J4">
        <v>1</v>
      </c>
      <c r="T4">
        <f>SUM(S4,R4,Q4,P4,O4,N4,M4,L4,K4,J4,I4,H4,G4,F4,E4,D4,C4)</f>
        <v>1</v>
      </c>
    </row>
    <row r="5" spans="1:20">
      <c r="A5">
        <v>243</v>
      </c>
      <c r="B5" t="s">
        <v>8</v>
      </c>
      <c r="O5">
        <v>1</v>
      </c>
      <c r="T5">
        <f t="shared" ref="T5:T45" si="0">SUM(S5,R5,Q5,P5,O5,N5,M5,L5,K5,J5,I5,H5,G5,F5,E5,D5,C5)</f>
        <v>1</v>
      </c>
    </row>
    <row r="6" spans="1:20">
      <c r="A6">
        <v>194</v>
      </c>
      <c r="B6" t="s">
        <v>11</v>
      </c>
      <c r="J6">
        <v>1</v>
      </c>
      <c r="S6">
        <v>1</v>
      </c>
      <c r="T6">
        <f t="shared" si="0"/>
        <v>2</v>
      </c>
    </row>
    <row r="7" spans="1:20">
      <c r="A7">
        <v>147</v>
      </c>
      <c r="B7" t="s">
        <v>16</v>
      </c>
      <c r="J7">
        <v>1</v>
      </c>
      <c r="T7">
        <v>1</v>
      </c>
    </row>
    <row r="8" spans="1:20">
      <c r="A8">
        <v>139</v>
      </c>
      <c r="B8" t="s">
        <v>17</v>
      </c>
      <c r="C8">
        <v>1</v>
      </c>
      <c r="L8">
        <v>1</v>
      </c>
      <c r="M8">
        <v>1</v>
      </c>
      <c r="T8">
        <f t="shared" si="0"/>
        <v>3</v>
      </c>
    </row>
    <row r="9" spans="1:20">
      <c r="A9">
        <v>137</v>
      </c>
      <c r="B9" t="s">
        <v>19</v>
      </c>
      <c r="D9">
        <v>1</v>
      </c>
      <c r="E9">
        <v>1</v>
      </c>
      <c r="H9">
        <v>1</v>
      </c>
      <c r="T9">
        <f t="shared" si="0"/>
        <v>3</v>
      </c>
    </row>
    <row r="10" spans="1:20">
      <c r="A10">
        <v>121</v>
      </c>
      <c r="B10" t="s">
        <v>21</v>
      </c>
      <c r="O10">
        <v>1</v>
      </c>
      <c r="P10">
        <v>1</v>
      </c>
      <c r="Q10">
        <v>1</v>
      </c>
      <c r="T10">
        <f t="shared" si="0"/>
        <v>3</v>
      </c>
    </row>
    <row r="11" spans="1:20">
      <c r="A11">
        <v>121</v>
      </c>
      <c r="B11" t="s">
        <v>22</v>
      </c>
      <c r="D11">
        <v>1</v>
      </c>
      <c r="I11">
        <v>1</v>
      </c>
      <c r="J11">
        <v>1</v>
      </c>
      <c r="K11">
        <v>1</v>
      </c>
      <c r="T11">
        <f t="shared" si="0"/>
        <v>4</v>
      </c>
    </row>
    <row r="12" spans="1:20">
      <c r="A12">
        <v>115</v>
      </c>
      <c r="B12" t="s">
        <v>24</v>
      </c>
      <c r="D12">
        <v>1</v>
      </c>
      <c r="T12">
        <f t="shared" si="0"/>
        <v>1</v>
      </c>
    </row>
    <row r="13" spans="1:20">
      <c r="A13">
        <v>113</v>
      </c>
      <c r="B13" t="s">
        <v>26</v>
      </c>
      <c r="R13">
        <v>1</v>
      </c>
      <c r="S13">
        <v>1</v>
      </c>
      <c r="T13">
        <f t="shared" si="0"/>
        <v>2</v>
      </c>
    </row>
    <row r="14" spans="1:20">
      <c r="A14">
        <v>108</v>
      </c>
      <c r="B14" t="s">
        <v>27</v>
      </c>
      <c r="I14">
        <v>1</v>
      </c>
      <c r="T14">
        <f t="shared" si="0"/>
        <v>1</v>
      </c>
    </row>
    <row r="15" spans="1:20">
      <c r="A15">
        <v>104</v>
      </c>
      <c r="B15" t="s">
        <v>29</v>
      </c>
      <c r="R15">
        <v>1</v>
      </c>
      <c r="T15">
        <f t="shared" si="0"/>
        <v>1</v>
      </c>
    </row>
    <row r="16" spans="1:20">
      <c r="A16">
        <v>97</v>
      </c>
      <c r="B16" t="s">
        <v>31</v>
      </c>
      <c r="I16">
        <v>1</v>
      </c>
      <c r="N16">
        <v>1</v>
      </c>
      <c r="T16">
        <f t="shared" si="0"/>
        <v>2</v>
      </c>
    </row>
    <row r="17" spans="1:20">
      <c r="A17">
        <v>97</v>
      </c>
      <c r="B17" t="s">
        <v>32</v>
      </c>
      <c r="O17">
        <v>1</v>
      </c>
      <c r="P17">
        <v>1</v>
      </c>
      <c r="Q17">
        <v>1</v>
      </c>
      <c r="T17">
        <f t="shared" si="0"/>
        <v>3</v>
      </c>
    </row>
    <row r="18" spans="1:20">
      <c r="A18">
        <v>96</v>
      </c>
      <c r="B18" t="s">
        <v>34</v>
      </c>
      <c r="J18">
        <v>1</v>
      </c>
      <c r="T18">
        <f t="shared" si="0"/>
        <v>1</v>
      </c>
    </row>
    <row r="19" spans="1:20">
      <c r="A19">
        <v>96</v>
      </c>
      <c r="B19" t="s">
        <v>35</v>
      </c>
      <c r="J19">
        <v>1</v>
      </c>
      <c r="T19">
        <f t="shared" si="0"/>
        <v>1</v>
      </c>
    </row>
    <row r="20" spans="1:20">
      <c r="A20">
        <v>85</v>
      </c>
      <c r="B20" t="s">
        <v>44</v>
      </c>
      <c r="C20">
        <v>1</v>
      </c>
      <c r="E20">
        <v>1</v>
      </c>
      <c r="F20">
        <v>1</v>
      </c>
      <c r="G20">
        <v>1</v>
      </c>
      <c r="J20">
        <v>1</v>
      </c>
      <c r="L20">
        <v>1</v>
      </c>
      <c r="R20">
        <v>1</v>
      </c>
      <c r="T20">
        <f t="shared" si="0"/>
        <v>7</v>
      </c>
    </row>
    <row r="21" spans="1:20">
      <c r="A21">
        <v>80</v>
      </c>
      <c r="B21" t="s">
        <v>47</v>
      </c>
      <c r="K21">
        <v>1</v>
      </c>
      <c r="T21">
        <f t="shared" si="0"/>
        <v>1</v>
      </c>
    </row>
    <row r="22" spans="1:20">
      <c r="A22">
        <v>80</v>
      </c>
      <c r="B22" t="s">
        <v>48</v>
      </c>
      <c r="J22">
        <v>1</v>
      </c>
      <c r="T22">
        <f t="shared" si="0"/>
        <v>1</v>
      </c>
    </row>
    <row r="23" spans="1:20">
      <c r="A23">
        <v>78</v>
      </c>
      <c r="B23" t="s">
        <v>51</v>
      </c>
      <c r="K23">
        <v>1</v>
      </c>
      <c r="T23">
        <f t="shared" si="0"/>
        <v>1</v>
      </c>
    </row>
    <row r="24" spans="1:20">
      <c r="A24">
        <v>77</v>
      </c>
      <c r="B24" t="s">
        <v>52</v>
      </c>
      <c r="I24">
        <v>1</v>
      </c>
      <c r="N24">
        <v>1</v>
      </c>
      <c r="T24">
        <f t="shared" si="0"/>
        <v>2</v>
      </c>
    </row>
    <row r="25" spans="1:20">
      <c r="A25">
        <v>76</v>
      </c>
      <c r="B25" t="s">
        <v>54</v>
      </c>
      <c r="J25">
        <v>1</v>
      </c>
      <c r="R25">
        <v>1</v>
      </c>
      <c r="S25">
        <v>1</v>
      </c>
      <c r="T25">
        <f t="shared" si="0"/>
        <v>3</v>
      </c>
    </row>
    <row r="26" spans="1:20">
      <c r="A26">
        <v>74</v>
      </c>
      <c r="B26" t="s">
        <v>55</v>
      </c>
      <c r="H26">
        <v>1</v>
      </c>
      <c r="T26">
        <f t="shared" si="0"/>
        <v>1</v>
      </c>
    </row>
    <row r="27" spans="1:20">
      <c r="A27">
        <v>71</v>
      </c>
      <c r="B27" t="s">
        <v>57</v>
      </c>
      <c r="R27">
        <v>1</v>
      </c>
      <c r="T27">
        <f t="shared" si="0"/>
        <v>1</v>
      </c>
    </row>
    <row r="28" spans="1:20">
      <c r="A28">
        <v>69</v>
      </c>
      <c r="B28" t="s">
        <v>59</v>
      </c>
      <c r="K28">
        <v>1</v>
      </c>
      <c r="T28">
        <f t="shared" si="0"/>
        <v>1</v>
      </c>
    </row>
    <row r="29" spans="1:20">
      <c r="A29">
        <v>64</v>
      </c>
      <c r="B29" t="s">
        <v>62</v>
      </c>
      <c r="C29">
        <v>1</v>
      </c>
      <c r="E29">
        <v>1</v>
      </c>
      <c r="F29">
        <v>1</v>
      </c>
      <c r="G29">
        <v>1</v>
      </c>
      <c r="J29">
        <v>1</v>
      </c>
      <c r="L29">
        <v>1</v>
      </c>
      <c r="R29">
        <v>1</v>
      </c>
      <c r="T29">
        <f t="shared" si="0"/>
        <v>7</v>
      </c>
    </row>
    <row r="30" spans="1:20">
      <c r="A30">
        <v>63</v>
      </c>
      <c r="B30" t="s">
        <v>65</v>
      </c>
      <c r="O30">
        <v>1</v>
      </c>
      <c r="P30">
        <v>1</v>
      </c>
      <c r="Q30">
        <v>1</v>
      </c>
      <c r="T30">
        <f t="shared" si="0"/>
        <v>3</v>
      </c>
    </row>
    <row r="31" spans="1:20">
      <c r="A31">
        <v>62</v>
      </c>
      <c r="B31" t="s">
        <v>68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>
        <v>1</v>
      </c>
      <c r="P31" s="24">
        <v>1</v>
      </c>
      <c r="Q31" s="24">
        <v>1</v>
      </c>
      <c r="R31" s="24"/>
      <c r="S31" s="24"/>
      <c r="T31">
        <f t="shared" si="0"/>
        <v>3</v>
      </c>
    </row>
    <row r="32" spans="1:20">
      <c r="A32">
        <v>61</v>
      </c>
      <c r="B32" t="s">
        <v>70</v>
      </c>
      <c r="J32">
        <v>1</v>
      </c>
      <c r="T32">
        <f t="shared" si="0"/>
        <v>1</v>
      </c>
    </row>
    <row r="33" spans="1:20">
      <c r="A33">
        <v>61</v>
      </c>
      <c r="B33" t="s">
        <v>72</v>
      </c>
      <c r="J33">
        <v>1</v>
      </c>
      <c r="S33">
        <v>1</v>
      </c>
      <c r="T33">
        <f t="shared" si="0"/>
        <v>2</v>
      </c>
    </row>
    <row r="34" spans="1:20">
      <c r="A34">
        <v>60</v>
      </c>
      <c r="B34" t="s">
        <v>74</v>
      </c>
      <c r="O34">
        <v>1</v>
      </c>
      <c r="T34">
        <f t="shared" si="0"/>
        <v>1</v>
      </c>
    </row>
    <row r="35" spans="1:20">
      <c r="A35">
        <v>59</v>
      </c>
      <c r="B35" t="s">
        <v>76</v>
      </c>
      <c r="K35">
        <v>1</v>
      </c>
      <c r="T35">
        <f>SUM(S35,R35,Q35,P35,O35,N35,M35,L35,K35,J35,I35,H35,G35,F35,E35,D35,C35)</f>
        <v>1</v>
      </c>
    </row>
    <row r="36" spans="1:20">
      <c r="A36">
        <v>56</v>
      </c>
      <c r="B36" t="s">
        <v>79</v>
      </c>
      <c r="C36" s="24"/>
      <c r="O36">
        <v>1</v>
      </c>
      <c r="P36">
        <v>1</v>
      </c>
      <c r="Q36">
        <v>1</v>
      </c>
      <c r="T36">
        <f t="shared" si="0"/>
        <v>3</v>
      </c>
    </row>
    <row r="37" spans="1:20">
      <c r="A37">
        <v>54</v>
      </c>
      <c r="B37" t="s">
        <v>183</v>
      </c>
      <c r="C37" s="24"/>
      <c r="R37">
        <v>1</v>
      </c>
      <c r="S37">
        <v>1</v>
      </c>
      <c r="T37">
        <v>2</v>
      </c>
    </row>
    <row r="38" spans="1:20">
      <c r="A38">
        <v>54</v>
      </c>
      <c r="B38" t="s">
        <v>82</v>
      </c>
      <c r="J38">
        <v>1</v>
      </c>
      <c r="T38">
        <f t="shared" si="0"/>
        <v>1</v>
      </c>
    </row>
    <row r="39" spans="1:20">
      <c r="A39">
        <v>52</v>
      </c>
      <c r="B39" t="s">
        <v>87</v>
      </c>
      <c r="R39">
        <v>1</v>
      </c>
      <c r="T39">
        <f t="shared" si="0"/>
        <v>1</v>
      </c>
    </row>
    <row r="40" spans="1:20">
      <c r="A40">
        <v>52</v>
      </c>
      <c r="B40" t="s">
        <v>88</v>
      </c>
      <c r="J40">
        <v>1</v>
      </c>
      <c r="T40">
        <f t="shared" si="0"/>
        <v>1</v>
      </c>
    </row>
    <row r="41" spans="1:20">
      <c r="A41">
        <v>51</v>
      </c>
      <c r="B41" t="s">
        <v>92</v>
      </c>
      <c r="C41" s="24"/>
      <c r="J41">
        <v>1</v>
      </c>
      <c r="S41">
        <v>1</v>
      </c>
      <c r="T41">
        <f t="shared" si="0"/>
        <v>2</v>
      </c>
    </row>
    <row r="42" spans="1:20">
      <c r="A42">
        <v>50</v>
      </c>
      <c r="B42" t="s">
        <v>93</v>
      </c>
      <c r="J42">
        <v>1</v>
      </c>
      <c r="S42">
        <v>1</v>
      </c>
      <c r="T42">
        <f t="shared" si="0"/>
        <v>2</v>
      </c>
    </row>
    <row r="43" spans="1:20">
      <c r="A43">
        <v>50</v>
      </c>
      <c r="B43" t="s">
        <v>94</v>
      </c>
      <c r="P43">
        <v>1</v>
      </c>
      <c r="Q43">
        <v>1</v>
      </c>
      <c r="T43">
        <f t="shared" si="0"/>
        <v>2</v>
      </c>
    </row>
    <row r="44" spans="1:20">
      <c r="A44">
        <v>49</v>
      </c>
      <c r="B44" t="s">
        <v>98</v>
      </c>
      <c r="E44">
        <v>1</v>
      </c>
      <c r="T44">
        <f t="shared" si="0"/>
        <v>1</v>
      </c>
    </row>
    <row r="45" spans="1:20">
      <c r="A45">
        <v>46</v>
      </c>
      <c r="B45" t="s">
        <v>103</v>
      </c>
      <c r="J45">
        <v>1</v>
      </c>
      <c r="T45">
        <f t="shared" si="0"/>
        <v>1</v>
      </c>
    </row>
    <row r="52" spans="2:19">
      <c r="B52" s="34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</row>
    <row r="55" spans="2:19">
      <c r="B55" s="1">
        <v>2023</v>
      </c>
      <c r="C55" s="31">
        <f>SUMPRODUCT(A4:A48,C4:C48)</f>
        <v>288</v>
      </c>
      <c r="D55" s="32">
        <f>SUMPRODUCT(A4:A48,D4:D48)</f>
        <v>373</v>
      </c>
      <c r="E55" s="32">
        <f>SUMPRODUCT(A4:A48,E4:E48)</f>
        <v>335</v>
      </c>
      <c r="F55" s="32">
        <f>SUMPRODUCT(A4:A48,F4:F48)</f>
        <v>149</v>
      </c>
      <c r="G55" s="32">
        <f>SUMPRODUCT(A4:A48,G4:G48)</f>
        <v>149</v>
      </c>
      <c r="H55" s="32">
        <f>SUMPRODUCT(A4:A48,H4:H48)</f>
        <v>211</v>
      </c>
      <c r="I55" s="32">
        <f>SUMPRODUCT(A4:A48,I4:I48)</f>
        <v>403</v>
      </c>
      <c r="J55" s="32">
        <f>SUMPRODUCT(A4:A48,J4:J48)</f>
        <v>1596</v>
      </c>
      <c r="K55" s="32">
        <f>SUMPRODUCT(A4:A48,K4:K48)</f>
        <v>407</v>
      </c>
      <c r="L55" s="31">
        <f>SUMPRODUCT(A4:A48,L4:L48)</f>
        <v>288</v>
      </c>
      <c r="M55" s="32">
        <f>SUMPRODUCT(A4:A48,M4:M48)</f>
        <v>139</v>
      </c>
      <c r="N55" s="32">
        <f>SUMPRODUCT(A4:A48,N4:N48)</f>
        <v>174</v>
      </c>
      <c r="O55" s="32">
        <f>SUMPRODUCT(A4:A48,O4:O48)</f>
        <v>702</v>
      </c>
      <c r="P55" s="32">
        <f>SUMPRODUCT(A4:A48,P4:P48)</f>
        <v>449</v>
      </c>
      <c r="Q55" s="32">
        <f>SUMPRODUCT(A4:A48,Q4:Q48)</f>
        <v>449</v>
      </c>
      <c r="R55" s="32">
        <f>SUMPRODUCT(A4:A48,R4:R48)</f>
        <v>619</v>
      </c>
      <c r="S55" s="32">
        <f>SUMPRODUCT(A4:A48,S4:S48)</f>
        <v>599</v>
      </c>
    </row>
    <row r="56" spans="2:19"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</row>
  </sheetData>
  <conditionalFormatting sqref="C52:S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C55:S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C56:S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04E3-16F4-9B4F-8F66-B4DA86B089BC}">
  <dimension ref="A2:W56"/>
  <sheetViews>
    <sheetView tabSelected="1" zoomScale="50" workbookViewId="0">
      <selection activeCell="C55" sqref="C55:S55"/>
    </sheetView>
  </sheetViews>
  <sheetFormatPr defaultColWidth="10.85546875" defaultRowHeight="15.9"/>
  <cols>
    <col min="1" max="1" width="20.140625" customWidth="1"/>
    <col min="2" max="2" width="15.140625" customWidth="1"/>
    <col min="3" max="3" width="28.140625" customWidth="1"/>
    <col min="4" max="4" width="29.35546875" customWidth="1"/>
    <col min="5" max="5" width="28" customWidth="1"/>
    <col min="6" max="6" width="31" customWidth="1"/>
    <col min="7" max="7" width="25.640625" customWidth="1"/>
    <col min="8" max="8" width="27" customWidth="1"/>
    <col min="9" max="9" width="36.140625" customWidth="1"/>
    <col min="10" max="10" width="40.5" customWidth="1"/>
    <col min="11" max="11" width="28.35546875" customWidth="1"/>
    <col min="12" max="12" width="27" customWidth="1"/>
    <col min="13" max="13" width="36.140625" customWidth="1"/>
    <col min="14" max="14" width="40.5" customWidth="1"/>
    <col min="15" max="15" width="36.85546875" customWidth="1"/>
    <col min="16" max="16" width="45" customWidth="1"/>
    <col min="17" max="17" width="42" customWidth="1"/>
    <col min="18" max="18" width="38.140625" customWidth="1"/>
    <col min="19" max="19" width="38.5" customWidth="1"/>
  </cols>
  <sheetData>
    <row r="2" spans="1:23">
      <c r="A2" s="1">
        <v>2023</v>
      </c>
      <c r="B2" s="2"/>
    </row>
    <row r="3" spans="1:23">
      <c r="A3" s="3" t="s">
        <v>228</v>
      </c>
      <c r="B3" s="4" t="s">
        <v>1</v>
      </c>
      <c r="C3" s="5" t="s">
        <v>191</v>
      </c>
      <c r="D3" s="6" t="s">
        <v>192</v>
      </c>
      <c r="E3" s="7" t="s">
        <v>193</v>
      </c>
      <c r="F3" s="8" t="s">
        <v>194</v>
      </c>
      <c r="G3" s="9" t="s">
        <v>195</v>
      </c>
      <c r="H3" s="10" t="s">
        <v>196</v>
      </c>
      <c r="I3" s="11" t="s">
        <v>197</v>
      </c>
      <c r="J3" s="12" t="s">
        <v>198</v>
      </c>
      <c r="K3" s="13" t="s">
        <v>199</v>
      </c>
      <c r="L3" s="14" t="s">
        <v>200</v>
      </c>
      <c r="M3" s="35" t="s">
        <v>201</v>
      </c>
      <c r="N3" s="15" t="s">
        <v>202</v>
      </c>
      <c r="O3" s="16" t="s">
        <v>203</v>
      </c>
      <c r="P3" s="17" t="s">
        <v>204</v>
      </c>
      <c r="Q3" s="36" t="s">
        <v>205</v>
      </c>
      <c r="R3" s="19" t="s">
        <v>206</v>
      </c>
      <c r="S3" s="20" t="s">
        <v>207</v>
      </c>
      <c r="T3" s="30" t="s">
        <v>167</v>
      </c>
      <c r="V3" s="27" t="s">
        <v>0</v>
      </c>
      <c r="W3" s="27" t="s">
        <v>227</v>
      </c>
    </row>
    <row r="4" spans="1:23">
      <c r="A4">
        <v>262</v>
      </c>
      <c r="B4" t="s">
        <v>165</v>
      </c>
      <c r="J4">
        <v>1</v>
      </c>
      <c r="T4">
        <f>SUM(S4,R4,Q4,P4,O4,N4,M4,L4,K4,J4,I4,H4,G4,F4,E4,D4,C4)</f>
        <v>1</v>
      </c>
      <c r="V4">
        <v>262</v>
      </c>
      <c r="W4">
        <f>V4/T4</f>
        <v>262</v>
      </c>
    </row>
    <row r="5" spans="1:23">
      <c r="A5">
        <v>243</v>
      </c>
      <c r="B5" t="s">
        <v>8</v>
      </c>
      <c r="O5">
        <v>1</v>
      </c>
      <c r="T5">
        <f t="shared" ref="T5:T45" si="0">SUM(S5,R5,Q5,P5,O5,N5,M5,L5,K5,J5,I5,H5,G5,F5,E5,D5,C5)</f>
        <v>1</v>
      </c>
      <c r="V5">
        <v>243</v>
      </c>
      <c r="W5">
        <f t="shared" ref="W5:W45" si="1">V5/T5</f>
        <v>243</v>
      </c>
    </row>
    <row r="6" spans="1:23">
      <c r="A6">
        <v>97</v>
      </c>
      <c r="B6" t="s">
        <v>11</v>
      </c>
      <c r="J6">
        <v>1</v>
      </c>
      <c r="S6">
        <v>1</v>
      </c>
      <c r="T6">
        <f t="shared" si="0"/>
        <v>2</v>
      </c>
      <c r="V6">
        <v>194</v>
      </c>
      <c r="W6">
        <f t="shared" si="1"/>
        <v>97</v>
      </c>
    </row>
    <row r="7" spans="1:23">
      <c r="A7">
        <v>147</v>
      </c>
      <c r="B7" t="s">
        <v>16</v>
      </c>
      <c r="J7">
        <v>1</v>
      </c>
      <c r="T7">
        <v>1</v>
      </c>
      <c r="V7">
        <v>147</v>
      </c>
      <c r="W7">
        <f t="shared" si="1"/>
        <v>147</v>
      </c>
    </row>
    <row r="8" spans="1:23">
      <c r="A8">
        <v>46.333333333333336</v>
      </c>
      <c r="B8" t="s">
        <v>17</v>
      </c>
      <c r="C8">
        <v>1</v>
      </c>
      <c r="L8">
        <v>1</v>
      </c>
      <c r="M8">
        <v>1</v>
      </c>
      <c r="T8">
        <f t="shared" si="0"/>
        <v>3</v>
      </c>
      <c r="V8">
        <v>139</v>
      </c>
      <c r="W8">
        <f t="shared" si="1"/>
        <v>46.333333333333336</v>
      </c>
    </row>
    <row r="9" spans="1:23">
      <c r="A9">
        <v>45.666666666666664</v>
      </c>
      <c r="B9" t="s">
        <v>19</v>
      </c>
      <c r="D9">
        <v>1</v>
      </c>
      <c r="E9">
        <v>1</v>
      </c>
      <c r="H9">
        <v>1</v>
      </c>
      <c r="T9">
        <f t="shared" si="0"/>
        <v>3</v>
      </c>
      <c r="V9">
        <v>137</v>
      </c>
      <c r="W9">
        <f t="shared" si="1"/>
        <v>45.666666666666664</v>
      </c>
    </row>
    <row r="10" spans="1:23">
      <c r="A10">
        <v>40.333333333333336</v>
      </c>
      <c r="B10" t="s">
        <v>21</v>
      </c>
      <c r="O10">
        <v>1</v>
      </c>
      <c r="P10">
        <v>1</v>
      </c>
      <c r="Q10">
        <v>1</v>
      </c>
      <c r="T10">
        <f t="shared" si="0"/>
        <v>3</v>
      </c>
      <c r="V10">
        <v>121</v>
      </c>
      <c r="W10">
        <f t="shared" si="1"/>
        <v>40.333333333333336</v>
      </c>
    </row>
    <row r="11" spans="1:23">
      <c r="A11">
        <v>30.25</v>
      </c>
      <c r="B11" t="s">
        <v>22</v>
      </c>
      <c r="D11">
        <v>1</v>
      </c>
      <c r="I11">
        <v>1</v>
      </c>
      <c r="J11">
        <v>1</v>
      </c>
      <c r="K11">
        <v>1</v>
      </c>
      <c r="T11">
        <f t="shared" si="0"/>
        <v>4</v>
      </c>
      <c r="V11">
        <v>121</v>
      </c>
      <c r="W11">
        <f t="shared" si="1"/>
        <v>30.25</v>
      </c>
    </row>
    <row r="12" spans="1:23">
      <c r="A12">
        <v>115</v>
      </c>
      <c r="B12" t="s">
        <v>24</v>
      </c>
      <c r="D12">
        <v>1</v>
      </c>
      <c r="T12">
        <f t="shared" si="0"/>
        <v>1</v>
      </c>
      <c r="V12">
        <v>115</v>
      </c>
      <c r="W12">
        <f t="shared" si="1"/>
        <v>115</v>
      </c>
    </row>
    <row r="13" spans="1:23">
      <c r="A13">
        <v>56.5</v>
      </c>
      <c r="B13" t="s">
        <v>26</v>
      </c>
      <c r="R13">
        <v>1</v>
      </c>
      <c r="S13">
        <v>1</v>
      </c>
      <c r="T13">
        <f t="shared" si="0"/>
        <v>2</v>
      </c>
      <c r="V13">
        <v>113</v>
      </c>
      <c r="W13">
        <f t="shared" si="1"/>
        <v>56.5</v>
      </c>
    </row>
    <row r="14" spans="1:23">
      <c r="A14">
        <v>108</v>
      </c>
      <c r="B14" t="s">
        <v>27</v>
      </c>
      <c r="I14">
        <v>1</v>
      </c>
      <c r="T14">
        <f t="shared" si="0"/>
        <v>1</v>
      </c>
      <c r="V14">
        <v>108</v>
      </c>
      <c r="W14">
        <f t="shared" si="1"/>
        <v>108</v>
      </c>
    </row>
    <row r="15" spans="1:23">
      <c r="A15">
        <v>104</v>
      </c>
      <c r="B15" t="s">
        <v>29</v>
      </c>
      <c r="R15">
        <v>1</v>
      </c>
      <c r="T15">
        <f t="shared" si="0"/>
        <v>1</v>
      </c>
      <c r="V15">
        <v>104</v>
      </c>
      <c r="W15">
        <f t="shared" si="1"/>
        <v>104</v>
      </c>
    </row>
    <row r="16" spans="1:23">
      <c r="A16">
        <v>48.5</v>
      </c>
      <c r="B16" t="s">
        <v>31</v>
      </c>
      <c r="I16">
        <v>1</v>
      </c>
      <c r="N16">
        <v>1</v>
      </c>
      <c r="T16">
        <f t="shared" si="0"/>
        <v>2</v>
      </c>
      <c r="V16">
        <v>97</v>
      </c>
      <c r="W16">
        <f t="shared" si="1"/>
        <v>48.5</v>
      </c>
    </row>
    <row r="17" spans="1:23">
      <c r="A17">
        <v>32.333333333333336</v>
      </c>
      <c r="B17" t="s">
        <v>32</v>
      </c>
      <c r="O17">
        <v>1</v>
      </c>
      <c r="P17">
        <v>1</v>
      </c>
      <c r="Q17">
        <v>1</v>
      </c>
      <c r="T17">
        <f t="shared" si="0"/>
        <v>3</v>
      </c>
      <c r="V17">
        <v>97</v>
      </c>
      <c r="W17">
        <f t="shared" si="1"/>
        <v>32.333333333333336</v>
      </c>
    </row>
    <row r="18" spans="1:23">
      <c r="A18">
        <v>96</v>
      </c>
      <c r="B18" t="s">
        <v>34</v>
      </c>
      <c r="J18">
        <v>1</v>
      </c>
      <c r="T18">
        <f t="shared" si="0"/>
        <v>1</v>
      </c>
      <c r="V18">
        <v>96</v>
      </c>
      <c r="W18">
        <f t="shared" si="1"/>
        <v>96</v>
      </c>
    </row>
    <row r="19" spans="1:23">
      <c r="A19">
        <v>96</v>
      </c>
      <c r="B19" t="s">
        <v>35</v>
      </c>
      <c r="J19">
        <v>1</v>
      </c>
      <c r="T19">
        <f t="shared" si="0"/>
        <v>1</v>
      </c>
      <c r="V19">
        <v>96</v>
      </c>
      <c r="W19">
        <f t="shared" si="1"/>
        <v>96</v>
      </c>
    </row>
    <row r="20" spans="1:23">
      <c r="A20">
        <v>12.142857142857142</v>
      </c>
      <c r="B20" t="s">
        <v>44</v>
      </c>
      <c r="C20">
        <v>1</v>
      </c>
      <c r="E20">
        <v>1</v>
      </c>
      <c r="F20">
        <v>1</v>
      </c>
      <c r="G20">
        <v>1</v>
      </c>
      <c r="J20">
        <v>1</v>
      </c>
      <c r="L20">
        <v>1</v>
      </c>
      <c r="R20">
        <v>1</v>
      </c>
      <c r="T20">
        <f t="shared" si="0"/>
        <v>7</v>
      </c>
      <c r="V20">
        <v>85</v>
      </c>
      <c r="W20">
        <f t="shared" si="1"/>
        <v>12.142857142857142</v>
      </c>
    </row>
    <row r="21" spans="1:23">
      <c r="A21">
        <v>80</v>
      </c>
      <c r="B21" t="s">
        <v>47</v>
      </c>
      <c r="K21">
        <v>1</v>
      </c>
      <c r="T21">
        <f t="shared" si="0"/>
        <v>1</v>
      </c>
      <c r="V21">
        <v>80</v>
      </c>
      <c r="W21">
        <f t="shared" si="1"/>
        <v>80</v>
      </c>
    </row>
    <row r="22" spans="1:23">
      <c r="A22">
        <v>80</v>
      </c>
      <c r="B22" t="s">
        <v>48</v>
      </c>
      <c r="J22">
        <v>1</v>
      </c>
      <c r="T22">
        <f t="shared" si="0"/>
        <v>1</v>
      </c>
      <c r="V22">
        <v>80</v>
      </c>
      <c r="W22">
        <f t="shared" si="1"/>
        <v>80</v>
      </c>
    </row>
    <row r="23" spans="1:23">
      <c r="A23">
        <v>78</v>
      </c>
      <c r="B23" t="s">
        <v>51</v>
      </c>
      <c r="K23">
        <v>1</v>
      </c>
      <c r="T23">
        <f t="shared" si="0"/>
        <v>1</v>
      </c>
      <c r="V23">
        <v>78</v>
      </c>
      <c r="W23">
        <f t="shared" si="1"/>
        <v>78</v>
      </c>
    </row>
    <row r="24" spans="1:23">
      <c r="A24">
        <v>38.5</v>
      </c>
      <c r="B24" t="s">
        <v>52</v>
      </c>
      <c r="I24">
        <v>1</v>
      </c>
      <c r="N24">
        <v>1</v>
      </c>
      <c r="T24">
        <f t="shared" si="0"/>
        <v>2</v>
      </c>
      <c r="V24">
        <v>77</v>
      </c>
      <c r="W24">
        <f t="shared" si="1"/>
        <v>38.5</v>
      </c>
    </row>
    <row r="25" spans="1:23">
      <c r="A25">
        <v>25.333333333333332</v>
      </c>
      <c r="B25" t="s">
        <v>54</v>
      </c>
      <c r="J25">
        <v>1</v>
      </c>
      <c r="R25">
        <v>1</v>
      </c>
      <c r="S25">
        <v>1</v>
      </c>
      <c r="T25">
        <f t="shared" si="0"/>
        <v>3</v>
      </c>
      <c r="V25">
        <v>76</v>
      </c>
      <c r="W25">
        <f t="shared" si="1"/>
        <v>25.333333333333332</v>
      </c>
    </row>
    <row r="26" spans="1:23">
      <c r="A26">
        <v>74</v>
      </c>
      <c r="B26" t="s">
        <v>55</v>
      </c>
      <c r="H26">
        <v>1</v>
      </c>
      <c r="T26">
        <f t="shared" si="0"/>
        <v>1</v>
      </c>
      <c r="V26">
        <v>74</v>
      </c>
      <c r="W26">
        <f t="shared" si="1"/>
        <v>74</v>
      </c>
    </row>
    <row r="27" spans="1:23">
      <c r="A27">
        <v>71</v>
      </c>
      <c r="B27" t="s">
        <v>57</v>
      </c>
      <c r="R27">
        <v>1</v>
      </c>
      <c r="T27">
        <f t="shared" si="0"/>
        <v>1</v>
      </c>
      <c r="V27">
        <v>71</v>
      </c>
      <c r="W27">
        <f t="shared" si="1"/>
        <v>71</v>
      </c>
    </row>
    <row r="28" spans="1:23">
      <c r="A28">
        <v>69</v>
      </c>
      <c r="B28" t="s">
        <v>59</v>
      </c>
      <c r="K28">
        <v>1</v>
      </c>
      <c r="T28">
        <f t="shared" si="0"/>
        <v>1</v>
      </c>
      <c r="V28">
        <v>69</v>
      </c>
      <c r="W28">
        <f t="shared" si="1"/>
        <v>69</v>
      </c>
    </row>
    <row r="29" spans="1:23">
      <c r="A29">
        <v>9.1428571428571423</v>
      </c>
      <c r="B29" t="s">
        <v>62</v>
      </c>
      <c r="C29">
        <v>1</v>
      </c>
      <c r="E29">
        <v>1</v>
      </c>
      <c r="F29">
        <v>1</v>
      </c>
      <c r="G29">
        <v>1</v>
      </c>
      <c r="J29">
        <v>1</v>
      </c>
      <c r="L29">
        <v>1</v>
      </c>
      <c r="R29">
        <v>1</v>
      </c>
      <c r="T29">
        <f t="shared" si="0"/>
        <v>7</v>
      </c>
      <c r="V29">
        <v>64</v>
      </c>
      <c r="W29">
        <f t="shared" si="1"/>
        <v>9.1428571428571423</v>
      </c>
    </row>
    <row r="30" spans="1:23">
      <c r="A30">
        <v>21</v>
      </c>
      <c r="B30" t="s">
        <v>65</v>
      </c>
      <c r="O30">
        <v>1</v>
      </c>
      <c r="P30">
        <v>1</v>
      </c>
      <c r="Q30">
        <v>1</v>
      </c>
      <c r="T30">
        <f t="shared" si="0"/>
        <v>3</v>
      </c>
      <c r="V30">
        <v>63</v>
      </c>
      <c r="W30">
        <f t="shared" si="1"/>
        <v>21</v>
      </c>
    </row>
    <row r="31" spans="1:23">
      <c r="A31">
        <v>20.666666666666668</v>
      </c>
      <c r="B31" t="s">
        <v>68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>
        <v>1</v>
      </c>
      <c r="P31" s="24">
        <v>1</v>
      </c>
      <c r="Q31" s="24">
        <v>1</v>
      </c>
      <c r="R31" s="24"/>
      <c r="S31" s="24"/>
      <c r="T31">
        <f t="shared" si="0"/>
        <v>3</v>
      </c>
      <c r="V31">
        <v>62</v>
      </c>
      <c r="W31">
        <f t="shared" si="1"/>
        <v>20.666666666666668</v>
      </c>
    </row>
    <row r="32" spans="1:23">
      <c r="A32">
        <v>61</v>
      </c>
      <c r="B32" t="s">
        <v>70</v>
      </c>
      <c r="J32">
        <v>1</v>
      </c>
      <c r="T32">
        <f t="shared" si="0"/>
        <v>1</v>
      </c>
      <c r="V32">
        <v>61</v>
      </c>
      <c r="W32">
        <f t="shared" si="1"/>
        <v>61</v>
      </c>
    </row>
    <row r="33" spans="1:23">
      <c r="A33">
        <v>30.5</v>
      </c>
      <c r="B33" t="s">
        <v>72</v>
      </c>
      <c r="J33">
        <v>1</v>
      </c>
      <c r="S33">
        <v>1</v>
      </c>
      <c r="T33">
        <f t="shared" si="0"/>
        <v>2</v>
      </c>
      <c r="V33">
        <v>61</v>
      </c>
      <c r="W33">
        <f t="shared" si="1"/>
        <v>30.5</v>
      </c>
    </row>
    <row r="34" spans="1:23">
      <c r="A34">
        <v>60</v>
      </c>
      <c r="B34" t="s">
        <v>74</v>
      </c>
      <c r="O34">
        <v>1</v>
      </c>
      <c r="T34">
        <f t="shared" si="0"/>
        <v>1</v>
      </c>
      <c r="V34">
        <v>60</v>
      </c>
      <c r="W34">
        <f t="shared" si="1"/>
        <v>60</v>
      </c>
    </row>
    <row r="35" spans="1:23">
      <c r="A35">
        <v>59</v>
      </c>
      <c r="B35" t="s">
        <v>76</v>
      </c>
      <c r="K35">
        <v>1</v>
      </c>
      <c r="T35">
        <f>SUM(S35,R35,Q35,P35,O35,N35,M35,L35,K35,J35,I35,H35,G35,F35,E35,D35,C35)</f>
        <v>1</v>
      </c>
      <c r="V35">
        <v>59</v>
      </c>
      <c r="W35">
        <f t="shared" si="1"/>
        <v>59</v>
      </c>
    </row>
    <row r="36" spans="1:23">
      <c r="A36">
        <v>18.666666666666668</v>
      </c>
      <c r="B36" t="s">
        <v>79</v>
      </c>
      <c r="C36" s="24"/>
      <c r="O36">
        <v>1</v>
      </c>
      <c r="P36">
        <v>1</v>
      </c>
      <c r="Q36">
        <v>1</v>
      </c>
      <c r="T36">
        <f t="shared" si="0"/>
        <v>3</v>
      </c>
      <c r="V36">
        <v>56</v>
      </c>
      <c r="W36">
        <f t="shared" si="1"/>
        <v>18.666666666666668</v>
      </c>
    </row>
    <row r="37" spans="1:23">
      <c r="A37">
        <v>27</v>
      </c>
      <c r="B37" t="s">
        <v>183</v>
      </c>
      <c r="C37" s="24"/>
      <c r="R37">
        <v>1</v>
      </c>
      <c r="S37">
        <v>1</v>
      </c>
      <c r="T37">
        <v>2</v>
      </c>
      <c r="V37">
        <v>54</v>
      </c>
      <c r="W37">
        <f t="shared" si="1"/>
        <v>27</v>
      </c>
    </row>
    <row r="38" spans="1:23">
      <c r="A38">
        <v>54</v>
      </c>
      <c r="B38" t="s">
        <v>82</v>
      </c>
      <c r="J38">
        <v>1</v>
      </c>
      <c r="T38">
        <f t="shared" si="0"/>
        <v>1</v>
      </c>
      <c r="V38">
        <v>54</v>
      </c>
      <c r="W38">
        <f t="shared" si="1"/>
        <v>54</v>
      </c>
    </row>
    <row r="39" spans="1:23">
      <c r="A39">
        <v>52</v>
      </c>
      <c r="B39" t="s">
        <v>87</v>
      </c>
      <c r="R39">
        <v>1</v>
      </c>
      <c r="T39">
        <f t="shared" si="0"/>
        <v>1</v>
      </c>
      <c r="V39">
        <v>52</v>
      </c>
      <c r="W39">
        <f t="shared" si="1"/>
        <v>52</v>
      </c>
    </row>
    <row r="40" spans="1:23">
      <c r="A40">
        <v>52</v>
      </c>
      <c r="B40" t="s">
        <v>88</v>
      </c>
      <c r="J40">
        <v>1</v>
      </c>
      <c r="T40">
        <f t="shared" si="0"/>
        <v>1</v>
      </c>
      <c r="V40">
        <v>52</v>
      </c>
      <c r="W40">
        <f t="shared" si="1"/>
        <v>52</v>
      </c>
    </row>
    <row r="41" spans="1:23">
      <c r="A41">
        <v>25.5</v>
      </c>
      <c r="B41" t="s">
        <v>92</v>
      </c>
      <c r="C41" s="24"/>
      <c r="J41">
        <v>1</v>
      </c>
      <c r="S41">
        <v>1</v>
      </c>
      <c r="T41">
        <f t="shared" si="0"/>
        <v>2</v>
      </c>
      <c r="V41">
        <v>51</v>
      </c>
      <c r="W41">
        <f t="shared" si="1"/>
        <v>25.5</v>
      </c>
    </row>
    <row r="42" spans="1:23">
      <c r="A42">
        <v>25</v>
      </c>
      <c r="B42" t="s">
        <v>93</v>
      </c>
      <c r="J42">
        <v>1</v>
      </c>
      <c r="S42">
        <v>1</v>
      </c>
      <c r="T42">
        <f t="shared" si="0"/>
        <v>2</v>
      </c>
      <c r="V42">
        <v>50</v>
      </c>
      <c r="W42">
        <f t="shared" si="1"/>
        <v>25</v>
      </c>
    </row>
    <row r="43" spans="1:23">
      <c r="A43">
        <v>25</v>
      </c>
      <c r="B43" t="s">
        <v>94</v>
      </c>
      <c r="P43">
        <v>1</v>
      </c>
      <c r="Q43">
        <v>1</v>
      </c>
      <c r="T43">
        <f t="shared" si="0"/>
        <v>2</v>
      </c>
      <c r="V43">
        <v>50</v>
      </c>
      <c r="W43">
        <f t="shared" si="1"/>
        <v>25</v>
      </c>
    </row>
    <row r="44" spans="1:23">
      <c r="A44">
        <v>49</v>
      </c>
      <c r="B44" t="s">
        <v>98</v>
      </c>
      <c r="E44">
        <v>1</v>
      </c>
      <c r="T44">
        <f t="shared" si="0"/>
        <v>1</v>
      </c>
      <c r="V44">
        <v>49</v>
      </c>
      <c r="W44">
        <f t="shared" si="1"/>
        <v>49</v>
      </c>
    </row>
    <row r="45" spans="1:23">
      <c r="A45">
        <v>46</v>
      </c>
      <c r="B45" t="s">
        <v>103</v>
      </c>
      <c r="J45">
        <v>1</v>
      </c>
      <c r="T45">
        <f t="shared" si="0"/>
        <v>1</v>
      </c>
      <c r="V45">
        <v>46</v>
      </c>
      <c r="W45">
        <f t="shared" si="1"/>
        <v>46</v>
      </c>
    </row>
    <row r="52" spans="2:19">
      <c r="B52" s="34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</row>
    <row r="55" spans="2:19">
      <c r="B55" s="1">
        <v>2023</v>
      </c>
      <c r="C55" s="31">
        <f>SUMPRODUCT(A4:A48,C4:C48)</f>
        <v>67.61904761904762</v>
      </c>
      <c r="D55" s="32">
        <f>SUMPRODUCT(A4:A48,D4:D48)</f>
        <v>190.91666666666666</v>
      </c>
      <c r="E55" s="32">
        <f>SUMPRODUCT(A4:A48,E4:E48)</f>
        <v>115.95238095238095</v>
      </c>
      <c r="F55" s="32">
        <f>SUMPRODUCT(A4:A48,F4:F48)</f>
        <v>21.285714285714285</v>
      </c>
      <c r="G55" s="32">
        <f>SUMPRODUCT(A4:A48,G4:G48)</f>
        <v>21.285714285714285</v>
      </c>
      <c r="H55" s="32">
        <f>SUMPRODUCT(A4:A48,H4:H48)</f>
        <v>119.66666666666666</v>
      </c>
      <c r="I55" s="32">
        <f>SUMPRODUCT(A4:A48,I4:I48)</f>
        <v>225.25</v>
      </c>
      <c r="J55" s="32">
        <f>SUMPRODUCT(A4:A48,J4:J48)</f>
        <v>1148.8690476190477</v>
      </c>
      <c r="K55" s="32">
        <f>SUMPRODUCT(A4:A48,K4:K48)</f>
        <v>316.25</v>
      </c>
      <c r="L55" s="31">
        <f>SUMPRODUCT(A4:A48,L4:L48)</f>
        <v>67.61904761904762</v>
      </c>
      <c r="M55" s="32">
        <f>SUMPRODUCT(A4:A48,M4:M48)</f>
        <v>46.333333333333336</v>
      </c>
      <c r="N55" s="32">
        <f>SUMPRODUCT(A4:A48,N4:N48)</f>
        <v>87</v>
      </c>
      <c r="O55" s="32">
        <f>SUMPRODUCT(A4:A48,O4:O48)</f>
        <v>436</v>
      </c>
      <c r="P55" s="32">
        <f>SUMPRODUCT(A4:A48,P4:P48)</f>
        <v>158</v>
      </c>
      <c r="Q55" s="32">
        <f>SUMPRODUCT(A4:A48,Q4:Q48)</f>
        <v>158</v>
      </c>
      <c r="R55" s="32">
        <f>SUMPRODUCT(A4:A48,R4:R48)</f>
        <v>357.11904761904765</v>
      </c>
      <c r="S55" s="32">
        <f>SUMPRODUCT(A4:A48,S4:S48)</f>
        <v>286.83333333333337</v>
      </c>
    </row>
    <row r="56" spans="2:19"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</row>
  </sheetData>
  <conditionalFormatting sqref="C52:S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C55:S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C56:S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words selection justification</vt:lpstr>
      <vt:lpstr>ranking words</vt:lpstr>
      <vt:lpstr>ranking bigrams</vt:lpstr>
      <vt:lpstr>AT</vt:lpstr>
      <vt:lpstr>CSS</vt:lpstr>
      <vt:lpstr>SDG</vt:lpstr>
      <vt:lpstr>SDG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Louis Delannoy</cp:lastModifiedBy>
  <dcterms:created xsi:type="dcterms:W3CDTF">2024-02-28T08:32:55Z</dcterms:created>
  <dcterms:modified xsi:type="dcterms:W3CDTF">2024-10-15T08:35:42Z</dcterms:modified>
</cp:coreProperties>
</file>