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kvase0-my.sharepoint.com/personal/loudel30_kva_se/Documents/Dokument/GitHub/WEF-GRR-analysis/2_Tridimensional screening/analysis_text/"/>
    </mc:Choice>
  </mc:AlternateContent>
  <xr:revisionPtr revIDLastSave="10" documentId="13_ncr:1_{E59BA271-9A4B-D94C-9B6A-D5CA548E60D7}" xr6:coauthVersionLast="47" xr6:coauthVersionMax="47" xr10:uidLastSave="{B3184780-97D5-436C-A881-FEE5C9CDCBCC}"/>
  <bookViews>
    <workbookView xWindow="-103" yWindow="-103" windowWidth="33120" windowHeight="18000" activeTab="6" xr2:uid="{53866070-2EE6-094C-BF2B-7E95E238C4CA}"/>
  </bookViews>
  <sheets>
    <sheet name="words selection justification" sheetId="4" r:id="rId1"/>
    <sheet name="ranking words" sheetId="2" r:id="rId2"/>
    <sheet name="ranking bigrams" sheetId="3" r:id="rId3"/>
    <sheet name="AT" sheetId="7" r:id="rId4"/>
    <sheet name="CSS" sheetId="5" r:id="rId5"/>
    <sheet name="SDG" sheetId="1" r:id="rId6"/>
    <sheet name="SDG weigh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 i="8" l="1"/>
  <c r="W6" i="8"/>
  <c r="W7" i="8"/>
  <c r="W8" i="8"/>
  <c r="W9" i="8"/>
  <c r="W10" i="8"/>
  <c r="W11" i="8"/>
  <c r="W12" i="8"/>
  <c r="W13" i="8"/>
  <c r="W14" i="8"/>
  <c r="W15" i="8"/>
  <c r="W16" i="8"/>
  <c r="W17" i="8"/>
  <c r="W18" i="8"/>
  <c r="W19" i="8"/>
  <c r="W20" i="8"/>
  <c r="W21" i="8"/>
  <c r="W22" i="8"/>
  <c r="W23" i="8"/>
  <c r="W24" i="8"/>
  <c r="W25" i="8"/>
  <c r="W26" i="8"/>
  <c r="W27" i="8"/>
  <c r="W28" i="8"/>
  <c r="W29" i="8"/>
  <c r="W30" i="8"/>
  <c r="W31" i="8"/>
  <c r="W4" i="8"/>
  <c r="S57" i="8"/>
  <c r="R57" i="8"/>
  <c r="Q57" i="8"/>
  <c r="P57" i="8"/>
  <c r="O57" i="8"/>
  <c r="N57" i="8"/>
  <c r="M57" i="8"/>
  <c r="L57" i="8"/>
  <c r="K57" i="8"/>
  <c r="J57" i="8"/>
  <c r="I57" i="8"/>
  <c r="H57" i="8"/>
  <c r="G57" i="8"/>
  <c r="F57" i="8"/>
  <c r="E57" i="8"/>
  <c r="D57" i="8"/>
  <c r="C57" i="8"/>
  <c r="T31" i="8"/>
  <c r="T30" i="8"/>
  <c r="T29" i="8"/>
  <c r="T28" i="8"/>
  <c r="T27" i="8"/>
  <c r="T26" i="8"/>
  <c r="T25" i="8"/>
  <c r="T24" i="8"/>
  <c r="T23" i="8"/>
  <c r="T22" i="8"/>
  <c r="T21" i="8"/>
  <c r="T20" i="8"/>
  <c r="T19" i="8"/>
  <c r="T18" i="8"/>
  <c r="T16" i="8"/>
  <c r="T15" i="8"/>
  <c r="T14" i="8"/>
  <c r="T13" i="8"/>
  <c r="T12" i="8"/>
  <c r="T11" i="8"/>
  <c r="T10" i="8"/>
  <c r="T9" i="8"/>
  <c r="T8" i="8"/>
  <c r="T7" i="8"/>
  <c r="T6" i="8"/>
  <c r="T5" i="8"/>
  <c r="T4" i="8"/>
  <c r="D33" i="7"/>
  <c r="E33" i="7"/>
  <c r="F33" i="7"/>
  <c r="G33" i="7"/>
  <c r="H33" i="7"/>
  <c r="I33" i="7"/>
  <c r="J33" i="7"/>
  <c r="K33" i="7"/>
  <c r="L33" i="7"/>
  <c r="M33" i="7"/>
  <c r="N33" i="7"/>
  <c r="O33" i="7"/>
  <c r="P33" i="7"/>
  <c r="C33" i="7"/>
  <c r="F34" i="5"/>
  <c r="E34" i="5"/>
  <c r="D34" i="5"/>
  <c r="C34" i="5"/>
  <c r="A110" i="4"/>
  <c r="A109" i="4"/>
  <c r="S57" i="1"/>
  <c r="R57" i="1"/>
  <c r="Q57" i="1"/>
  <c r="P57" i="1"/>
  <c r="O57" i="1"/>
  <c r="N57" i="1"/>
  <c r="M57" i="1"/>
  <c r="L57" i="1"/>
  <c r="K57" i="1"/>
  <c r="J57" i="1"/>
  <c r="I57" i="1"/>
  <c r="H57" i="1"/>
  <c r="G57" i="1"/>
  <c r="F57" i="1"/>
  <c r="E57" i="1"/>
  <c r="D57" i="1"/>
  <c r="C57" i="1"/>
  <c r="T31" i="1"/>
  <c r="T30" i="1"/>
  <c r="T29" i="1"/>
  <c r="T28" i="1"/>
  <c r="T27" i="1"/>
  <c r="T26" i="1"/>
  <c r="T25" i="1"/>
  <c r="T24" i="1"/>
  <c r="T23" i="1"/>
  <c r="T22" i="1"/>
  <c r="T21" i="1"/>
  <c r="T20" i="1"/>
  <c r="T19" i="1"/>
  <c r="T18" i="1"/>
  <c r="T16" i="1"/>
  <c r="T15" i="1"/>
  <c r="T14" i="1"/>
  <c r="T13" i="1"/>
  <c r="T12" i="1"/>
  <c r="T11" i="1"/>
  <c r="T10" i="1"/>
  <c r="T9" i="1"/>
  <c r="T8" i="1"/>
  <c r="T7" i="1"/>
  <c r="T6" i="1"/>
  <c r="T5" i="1"/>
  <c r="T4" i="1"/>
</calcChain>
</file>

<file path=xl/sharedStrings.xml><?xml version="1.0" encoding="utf-8"?>
<sst xmlns="http://schemas.openxmlformats.org/spreadsheetml/2006/main" count="619" uniqueCount="206">
  <si>
    <t xml:space="preserve">Weight </t>
  </si>
  <si>
    <t xml:space="preserve">Word </t>
  </si>
  <si>
    <t>TOTAL</t>
  </si>
  <si>
    <t>Collocation</t>
  </si>
  <si>
    <t xml:space="preserve">Scores </t>
  </si>
  <si>
    <t>SDG</t>
  </si>
  <si>
    <t xml:space="preserve">Justification </t>
  </si>
  <si>
    <t>1. End poverty in all its forms everywhere</t>
  </si>
  <si>
    <t>2. End hunger, achieve food security and improved nutrition and promote sustainable agriculture</t>
  </si>
  <si>
    <t>3. Ensure healthy lives and promote well-being for all at all ages</t>
  </si>
  <si>
    <t>4. Ensure inclusive and equitable quality education and promote lifelong learning opportunities for all</t>
  </si>
  <si>
    <t>5. Achieve gender equality and empower all women and girls</t>
  </si>
  <si>
    <t>6. Ensure availability and sustainable management of water and sanitation for all</t>
  </si>
  <si>
    <t>7. Ensure access to affordable, reliable, sustainable and modern energy for all</t>
  </si>
  <si>
    <t>8. Promote sustained, inclusive and sustainable economic growth, full and productive employment and decent work for all</t>
  </si>
  <si>
    <t>9. Build resilient infrastructure, promote inclusive and sustainable industrialization and foster innovation</t>
  </si>
  <si>
    <t>10. Reduce inequality within and among countries</t>
  </si>
  <si>
    <t>11. Make cities and human settlements inclusive, safe, resilient and sustainable</t>
  </si>
  <si>
    <t>12. Ensure sustainable consumption and production patterns</t>
  </si>
  <si>
    <t>13. Take urgent action to combat climate change and its impacts</t>
  </si>
  <si>
    <r>
      <t>1</t>
    </r>
    <r>
      <rPr>
        <sz val="12"/>
        <color theme="0"/>
        <rFont val="Calibri (Corps)"/>
      </rPr>
      <t>4. Conserve and sustainably use the oceans, seas and marine resources for sustainable development</t>
    </r>
  </si>
  <si>
    <t>15. Protect, restore and promote sustainable use of terrestrial ecosystems, sustainably manage forests, combat desertification, and halt and reverse land degradation and halt biodiversity loss</t>
  </si>
  <si>
    <t>16. Promote peaceful and inclusive societies for sustainable development, provide access to justice for all and build effective, accountable and inclusive institutions at all levels</t>
  </si>
  <si>
    <t>17. Strengthen the means of implementation and revitalize the Global Partnership for Sustainable Development</t>
  </si>
  <si>
    <t>ranking</t>
  </si>
  <si>
    <t>yes</t>
  </si>
  <si>
    <t>no</t>
  </si>
  <si>
    <t xml:space="preserve">texte corrigé </t>
  </si>
  <si>
    <t>global risks</t>
  </si>
  <si>
    <t>622.118</t>
  </si>
  <si>
    <t>economic forum</t>
  </si>
  <si>
    <t>446.947</t>
  </si>
  <si>
    <t>world economic</t>
  </si>
  <si>
    <t>368.340</t>
  </si>
  <si>
    <t>gas emissions</t>
  </si>
  <si>
    <t>359.828</t>
  </si>
  <si>
    <t>greenhouse gas</t>
  </si>
  <si>
    <t>climate change</t>
  </si>
  <si>
    <t>359.512</t>
  </si>
  <si>
    <t>unintended consequences</t>
  </si>
  <si>
    <t>340.770</t>
  </si>
  <si>
    <t>income disparity</t>
  </si>
  <si>
    <t>273.643</t>
  </si>
  <si>
    <t>centre gravity</t>
  </si>
  <si>
    <t>268.184</t>
  </si>
  <si>
    <t>fiscal imbalances</t>
  </si>
  <si>
    <t>250.682</t>
  </si>
  <si>
    <t>centres gravity</t>
  </si>
  <si>
    <t>239.907</t>
  </si>
  <si>
    <t>severe income</t>
  </si>
  <si>
    <t>235.425</t>
  </si>
  <si>
    <t>unforeseen negative</t>
  </si>
  <si>
    <t>231.141</t>
  </si>
  <si>
    <t>rising greenhouse</t>
  </si>
  <si>
    <t>225.279</t>
  </si>
  <si>
    <t>sub saharan</t>
  </si>
  <si>
    <t>218.716</t>
  </si>
  <si>
    <t>latin america</t>
  </si>
  <si>
    <t>212.390</t>
  </si>
  <si>
    <t>major systemic</t>
  </si>
  <si>
    <t>201.931</t>
  </si>
  <si>
    <t>mismanaged urbanization</t>
  </si>
  <si>
    <t>201.802</t>
  </si>
  <si>
    <t>conflict resolution</t>
  </si>
  <si>
    <t>194.473</t>
  </si>
  <si>
    <t>risks</t>
  </si>
  <si>
    <t>global</t>
  </si>
  <si>
    <t>risk</t>
  </si>
  <si>
    <t>economic</t>
  </si>
  <si>
    <t>world</t>
  </si>
  <si>
    <t>failure</t>
  </si>
  <si>
    <t>systems</t>
  </si>
  <si>
    <t>consequences</t>
  </si>
  <si>
    <t>survey</t>
  </si>
  <si>
    <t>forum</t>
  </si>
  <si>
    <t>critical</t>
  </si>
  <si>
    <t>experts</t>
  </si>
  <si>
    <t>population</t>
  </si>
  <si>
    <t>information</t>
  </si>
  <si>
    <t>cyber</t>
  </si>
  <si>
    <t>america</t>
  </si>
  <si>
    <t>chronic</t>
  </si>
  <si>
    <t>business</t>
  </si>
  <si>
    <t>new</t>
  </si>
  <si>
    <t>north</t>
  </si>
  <si>
    <t>social</t>
  </si>
  <si>
    <t>gravity</t>
  </si>
  <si>
    <t>rising</t>
  </si>
  <si>
    <t>government</t>
  </si>
  <si>
    <t>crises</t>
  </si>
  <si>
    <t>people</t>
  </si>
  <si>
    <t>crisis</t>
  </si>
  <si>
    <t>respondents</t>
  </si>
  <si>
    <t>governance</t>
  </si>
  <si>
    <t>supply</t>
  </si>
  <si>
    <t>response</t>
  </si>
  <si>
    <t>systemic</t>
  </si>
  <si>
    <t>change</t>
  </si>
  <si>
    <t>geopolitical</t>
  </si>
  <si>
    <t>public</t>
  </si>
  <si>
    <t>also</t>
  </si>
  <si>
    <t>safeguards</t>
  </si>
  <si>
    <t>environmental</t>
  </si>
  <si>
    <t>imbalances (imprécisions)</t>
  </si>
  <si>
    <t>technological</t>
  </si>
  <si>
    <t>societal</t>
  </si>
  <si>
    <t>unintended</t>
  </si>
  <si>
    <t>category</t>
  </si>
  <si>
    <t>fiscal</t>
  </si>
  <si>
    <t>high</t>
  </si>
  <si>
    <t>gas</t>
  </si>
  <si>
    <t>data</t>
  </si>
  <si>
    <t>emerging</t>
  </si>
  <si>
    <t>japan</t>
  </si>
  <si>
    <t>financial</t>
  </si>
  <si>
    <t>climate</t>
  </si>
  <si>
    <t>states</t>
  </si>
  <si>
    <t>security</t>
  </si>
  <si>
    <t>extreme</t>
  </si>
  <si>
    <t>regulations</t>
  </si>
  <si>
    <t>system</t>
  </si>
  <si>
    <t>one</t>
  </si>
  <si>
    <t>earthquake</t>
  </si>
  <si>
    <t>growth</t>
  </si>
  <si>
    <t>see</t>
  </si>
  <si>
    <t>organization</t>
  </si>
  <si>
    <t>potential</t>
  </si>
  <si>
    <t>vulnerability</t>
  </si>
  <si>
    <t>international</t>
  </si>
  <si>
    <t>centre</t>
  </si>
  <si>
    <t>greenhouse</t>
  </si>
  <si>
    <t>emissions</t>
  </si>
  <si>
    <t>attacks</t>
  </si>
  <si>
    <t>economy</t>
  </si>
  <si>
    <t>year</t>
  </si>
  <si>
    <t>important</t>
  </si>
  <si>
    <t>africa</t>
  </si>
  <si>
    <t>income</t>
  </si>
  <si>
    <t>developed</t>
  </si>
  <si>
    <t>asia</t>
  </si>
  <si>
    <t>economies</t>
  </si>
  <si>
    <t>five</t>
  </si>
  <si>
    <t>mismanagement</t>
  </si>
  <si>
    <t>labour</t>
  </si>
  <si>
    <t>unforeseen</t>
  </si>
  <si>
    <t>entrenched</t>
  </si>
  <si>
    <t>well</t>
  </si>
  <si>
    <t>categories</t>
  </si>
  <si>
    <t>need</t>
  </si>
  <si>
    <t>network</t>
  </si>
  <si>
    <t>complex</t>
  </si>
  <si>
    <t>europe</t>
  </si>
  <si>
    <t>scale</t>
  </si>
  <si>
    <t>major</t>
  </si>
  <si>
    <t>destruction</t>
  </si>
  <si>
    <t>resource</t>
  </si>
  <si>
    <t>example</t>
  </si>
  <si>
    <t>energy</t>
  </si>
  <si>
    <t>negative</t>
  </si>
  <si>
    <t>conflict</t>
  </si>
  <si>
    <t>water</t>
  </si>
  <si>
    <t>economic-forum</t>
  </si>
  <si>
    <t>world-forum</t>
  </si>
  <si>
    <t>economic-forum=63</t>
  </si>
  <si>
    <t>world-forum=61</t>
  </si>
  <si>
    <t>information age, key information technology systems, Breakdown of critical information infrastructure, information exchange between the regulators and the airlines conducting test flights, driving corporate information security spending globally, Redundancy of Information Systems, Information Disclosure about Business Continuity</t>
  </si>
  <si>
    <t>Chronic labour market imbalances, Rising rates of chronic disease, chronic, high levels of unemployment, Chronic disease in developed countries</t>
  </si>
  <si>
    <t xml:space="preserve">the 2012 report introduces the concept of Centres of Gravity – those risks perceived by survey respondents to be of greatest systemic importance within each of the five risk categories. </t>
  </si>
  <si>
    <t>Mineral resource supply vulnerability, Water supply crises,  make management of electricity supply, Stoppage of Public Utilities Supply, Supply Chain, Resilience of Supply Chain and Value Chain</t>
  </si>
  <si>
    <t>Major systemic financial failure, risk of systemic breakdown, the risks of greatest systemic importance, systemic resilience</t>
  </si>
  <si>
    <t>How Safe are our Safeguards, existing safeguards – the policies, norms, regulations or institutions which serve as a protective system, The term “safeguards” is used to broaden the scope of the regulatory debate and promote discussion from a systems perspective.</t>
  </si>
  <si>
    <t>Chronic labour market imbalances, Chronic fiscal imbalances, Population Imbalances in 2025</t>
  </si>
  <si>
    <t>Unforeseen negative consequences of regulations, the policies, norms, regulations or institutions</t>
  </si>
  <si>
    <t>The Great East Japan Earthquake, from the 2011 earthquake</t>
  </si>
  <si>
    <t>Mineral resource supply vulnerability, Vulnerability to pandemics,  Vulnerability to geomagnetic storms</t>
  </si>
  <si>
    <t>we are keeping emissions but not greenhousr because there are too linked, we don't want to count them both</t>
  </si>
  <si>
    <t>Mismanaged urbanization, Land and waterway use mismanagement, Mismanagement of population aging, land and waterways mismanagement</t>
  </si>
  <si>
    <t>An Initiative of the Risk Response Network, the entire network of these interconnections between global risks,  illicit migration networks, transportation networks, the high-speed communications network</t>
  </si>
  <si>
    <t>The more complex the system, the greater the risk of systemic breakdown, help decision-makers evaluate complex risk events, become increasingly interdependent and complex</t>
  </si>
  <si>
    <t>Diffusion of weapons of mass destruction, Unprecedented geophysical destruction</t>
  </si>
  <si>
    <t xml:space="preserve">Rising greenhouse gas emissions, Oil and gas price spike, turn off oil and gas pipelines </t>
  </si>
  <si>
    <t>1. Compliance</t>
  </si>
  <si>
    <t>2. Business-Centered</t>
  </si>
  <si>
    <t>3. Systemic</t>
  </si>
  <si>
    <t>4. Regenerative</t>
  </si>
  <si>
    <t>5. Coevolutionary</t>
  </si>
  <si>
    <t>likelihood</t>
  </si>
  <si>
    <t>impact</t>
  </si>
  <si>
    <t>report</t>
  </si>
  <si>
    <t>years</t>
  </si>
  <si>
    <t xml:space="preserve">1. Simplification </t>
  </si>
  <si>
    <t>2. Growth-for-Growth</t>
  </si>
  <si>
    <t>3. Overshoot</t>
  </si>
  <si>
    <t xml:space="preserve">4. Division </t>
  </si>
  <si>
    <t xml:space="preserve">5. Contagion </t>
  </si>
  <si>
    <t>6. Infrastructure lock-in</t>
  </si>
  <si>
    <t xml:space="preserve">7. Chemical pollution </t>
  </si>
  <si>
    <t xml:space="preserve">8. Existential technology </t>
  </si>
  <si>
    <t xml:space="preserve">9. Technological autonomy </t>
  </si>
  <si>
    <t xml:space="preserve">10. dis- and misinformation </t>
  </si>
  <si>
    <t xml:space="preserve">11. Short-termism </t>
  </si>
  <si>
    <t xml:space="preserve">12. Overconsumption </t>
  </si>
  <si>
    <t xml:space="preserve">13. Biosphere disconnect </t>
  </si>
  <si>
    <t>14. Local social capital loss</t>
  </si>
  <si>
    <t>Weight/ SDGs</t>
  </si>
  <si>
    <t>Weigth/SDGs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</si>
</sst>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0"/>
      <name val="Calibri (Corps)"/>
    </font>
    <font>
      <sz val="12"/>
      <color rgb="FF000000"/>
      <name val="Calibri"/>
      <family val="2"/>
      <scheme val="minor"/>
    </font>
    <font>
      <sz val="13"/>
      <color rgb="FF000000"/>
      <name val="Helvetica Neue"/>
      <family val="2"/>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2B4E"/>
        <bgColor indexed="64"/>
      </patternFill>
    </fill>
    <fill>
      <patternFill patternType="solid">
        <fgColor rgb="FFEB9845"/>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1054"/>
        <bgColor indexed="64"/>
      </patternFill>
    </fill>
    <fill>
      <patternFill patternType="solid">
        <fgColor rgb="FFF8711C"/>
        <bgColor indexed="64"/>
      </patternFill>
    </fill>
    <fill>
      <patternFill patternType="solid">
        <fgColor rgb="FFFF5DC8"/>
        <bgColor indexed="64"/>
      </patternFill>
    </fill>
    <fill>
      <patternFill patternType="solid">
        <fgColor theme="5" tint="-0.249977111117893"/>
        <bgColor indexed="64"/>
      </patternFill>
    </fill>
    <fill>
      <patternFill patternType="solid">
        <fgColor rgb="FFCB8324"/>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
      <patternFill patternType="solid">
        <fgColor rgb="FFFFFF00"/>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7C1FC"/>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50">
    <xf numFmtId="0" fontId="0" fillId="0" borderId="0" xfId="0"/>
    <xf numFmtId="0" fontId="3" fillId="3" borderId="2" xfId="2" applyBorder="1"/>
    <xf numFmtId="0" fontId="3" fillId="3" borderId="3" xfId="2" applyBorder="1"/>
    <xf numFmtId="0" fontId="4" fillId="4" borderId="0" xfId="3"/>
    <xf numFmtId="0" fontId="2" fillId="2" borderId="0" xfId="1"/>
    <xf numFmtId="0" fontId="8" fillId="6" borderId="0" xfId="0" applyFont="1" applyFill="1"/>
    <xf numFmtId="0" fontId="8" fillId="7" borderId="0" xfId="0" applyFont="1" applyFill="1"/>
    <xf numFmtId="0" fontId="8" fillId="8" borderId="0" xfId="0" applyFont="1" applyFill="1"/>
    <xf numFmtId="0" fontId="8" fillId="9" borderId="0" xfId="0" applyFont="1" applyFill="1"/>
    <xf numFmtId="0" fontId="8" fillId="10" borderId="0" xfId="0" applyFont="1" applyFill="1"/>
    <xf numFmtId="0" fontId="8" fillId="11" borderId="0" xfId="0" applyFont="1" applyFill="1"/>
    <xf numFmtId="0" fontId="8" fillId="12" borderId="0" xfId="0" applyFont="1" applyFill="1"/>
    <xf numFmtId="0" fontId="8" fillId="13" borderId="0" xfId="0" applyFont="1" applyFill="1"/>
    <xf numFmtId="0" fontId="8" fillId="14" borderId="0" xfId="0" applyFont="1" applyFill="1"/>
    <xf numFmtId="0" fontId="8" fillId="15" borderId="0" xfId="0" applyFont="1" applyFill="1"/>
    <xf numFmtId="0" fontId="8" fillId="17" borderId="0" xfId="0" applyFont="1" applyFill="1"/>
    <xf numFmtId="0" fontId="8" fillId="18" borderId="0" xfId="0" applyFont="1" applyFill="1"/>
    <xf numFmtId="0" fontId="7" fillId="19" borderId="0" xfId="0" applyFont="1" applyFill="1"/>
    <xf numFmtId="0" fontId="8" fillId="21" borderId="0" xfId="0" applyFont="1" applyFill="1"/>
    <xf numFmtId="0" fontId="8" fillId="22" borderId="0" xfId="0" applyFont="1" applyFill="1"/>
    <xf numFmtId="0" fontId="5" fillId="10" borderId="0" xfId="0" applyFont="1" applyFill="1"/>
    <xf numFmtId="0" fontId="6" fillId="0" borderId="4" xfId="0" applyFont="1" applyBorder="1"/>
    <xf numFmtId="0" fontId="6" fillId="0" borderId="2" xfId="0" applyFont="1" applyBorder="1"/>
    <xf numFmtId="0" fontId="3" fillId="0" borderId="0" xfId="2" applyFill="1" applyBorder="1"/>
    <xf numFmtId="0" fontId="6" fillId="0" borderId="0" xfId="0" applyFont="1"/>
    <xf numFmtId="0" fontId="3" fillId="3" borderId="5" xfId="2" applyBorder="1"/>
    <xf numFmtId="0" fontId="3" fillId="3" borderId="6" xfId="2" applyBorder="1"/>
    <xf numFmtId="0" fontId="3" fillId="3" borderId="0" xfId="2"/>
    <xf numFmtId="0" fontId="0" fillId="23" borderId="0" xfId="0" applyFill="1"/>
    <xf numFmtId="0" fontId="0" fillId="5" borderId="1" xfId="4" applyFont="1"/>
    <xf numFmtId="0" fontId="8" fillId="16" borderId="0" xfId="0" applyFont="1" applyFill="1"/>
    <xf numFmtId="0" fontId="8" fillId="20" borderId="0" xfId="0" applyFont="1" applyFill="1"/>
    <xf numFmtId="0" fontId="3" fillId="24" borderId="0" xfId="0" applyFont="1" applyFill="1"/>
    <xf numFmtId="0" fontId="9" fillId="0" borderId="0" xfId="0" applyFont="1"/>
    <xf numFmtId="0" fontId="4" fillId="25" borderId="0" xfId="0" applyFont="1" applyFill="1"/>
    <xf numFmtId="0" fontId="2" fillId="26" borderId="0" xfId="0" applyFont="1" applyFill="1"/>
    <xf numFmtId="0" fontId="0" fillId="27" borderId="0" xfId="0" applyFill="1"/>
    <xf numFmtId="0" fontId="0" fillId="12" borderId="0" xfId="0" applyFill="1"/>
    <xf numFmtId="0" fontId="10" fillId="0" borderId="0" xfId="0" applyFont="1"/>
    <xf numFmtId="0" fontId="10" fillId="11" borderId="0" xfId="0" applyFont="1" applyFill="1"/>
    <xf numFmtId="0" fontId="10" fillId="8" borderId="0" xfId="0" applyFont="1" applyFill="1"/>
    <xf numFmtId="0" fontId="0" fillId="11" borderId="0" xfId="0" applyFill="1"/>
    <xf numFmtId="0" fontId="0" fillId="0" borderId="0" xfId="0" applyAlignment="1">
      <alignment wrapText="1"/>
    </xf>
    <xf numFmtId="0" fontId="1" fillId="28" borderId="0" xfId="5"/>
    <xf numFmtId="0" fontId="1" fillId="29" borderId="0" xfId="6"/>
    <xf numFmtId="0" fontId="1" fillId="30" borderId="0" xfId="7"/>
    <xf numFmtId="0" fontId="0" fillId="30" borderId="0" xfId="7" applyFont="1"/>
    <xf numFmtId="0" fontId="1" fillId="31" borderId="0" xfId="7" applyFill="1"/>
    <xf numFmtId="0" fontId="0" fillId="31" borderId="0" xfId="7" applyFont="1" applyFill="1"/>
    <xf numFmtId="0" fontId="0" fillId="29" borderId="0" xfId="6" applyFont="1"/>
  </cellXfs>
  <cellStyles count="8">
    <cellStyle name="20% - Accent1" xfId="6" builtinId="30"/>
    <cellStyle name="20% - Accent2" xfId="7" builtinId="34"/>
    <cellStyle name="20% - Accent5" xfId="5" builtinId="46"/>
    <cellStyle name="Bad" xfId="2" builtinId="27"/>
    <cellStyle name="Good" xfId="1" builtinId="26"/>
    <cellStyle name="Neutral" xfId="3" builtinId="28"/>
    <cellStyle name="Normal" xfId="0" builtinId="0"/>
    <cellStyle name="Note" xfId="4" builtinId="10"/>
  </cellStyles>
  <dxfs count="5">
    <dxf>
      <font>
        <color theme="1"/>
      </font>
      <fill>
        <patternFill>
          <bgColor rgb="FF00B050"/>
        </patternFill>
      </fill>
    </dxf>
    <dxf>
      <font>
        <color theme="1"/>
      </font>
      <fill>
        <patternFill>
          <bgColor rgb="FF00B050"/>
        </patternFill>
      </fill>
    </dxf>
    <dxf>
      <font>
        <color theme="1"/>
      </font>
      <fill>
        <patternFill>
          <bgColor rgb="FFFF0000"/>
        </patternFill>
      </fill>
    </dxf>
    <dxf>
      <font>
        <color theme="1"/>
      </font>
      <fill>
        <patternFill>
          <bgColor rgb="FFFF4848"/>
        </patternFill>
      </fill>
    </dxf>
    <dxf>
      <font>
        <color theme="1"/>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F034-97C7-E741-BE19-20C37FDC4C68}">
  <dimension ref="A1:E110"/>
  <sheetViews>
    <sheetView workbookViewId="0">
      <selection activeCell="E31" sqref="E31"/>
    </sheetView>
  </sheetViews>
  <sheetFormatPr defaultColWidth="10.85546875" defaultRowHeight="15.9"/>
  <cols>
    <col min="2" max="2" width="26.140625" customWidth="1"/>
    <col min="5" max="5" width="111.85546875" customWidth="1"/>
  </cols>
  <sheetData>
    <row r="1" spans="1:5">
      <c r="A1" s="25">
        <v>2012</v>
      </c>
      <c r="B1" s="26"/>
    </row>
    <row r="2" spans="1:5">
      <c r="A2" s="3" t="s">
        <v>0</v>
      </c>
      <c r="B2" s="4" t="s">
        <v>1</v>
      </c>
      <c r="C2" s="29" t="s">
        <v>5</v>
      </c>
      <c r="D2" s="29" t="s">
        <v>24</v>
      </c>
      <c r="E2" s="29" t="s">
        <v>6</v>
      </c>
    </row>
    <row r="3" spans="1:5" ht="16.75">
      <c r="A3" s="38">
        <v>265</v>
      </c>
      <c r="B3" s="38" t="s">
        <v>65</v>
      </c>
      <c r="C3" t="s">
        <v>26</v>
      </c>
      <c r="D3" t="s">
        <v>26</v>
      </c>
    </row>
    <row r="4" spans="1:5" ht="16.75">
      <c r="A4" s="38">
        <v>233</v>
      </c>
      <c r="B4" s="38" t="s">
        <v>66</v>
      </c>
      <c r="C4" t="s">
        <v>26</v>
      </c>
      <c r="D4" t="s">
        <v>26</v>
      </c>
    </row>
    <row r="5" spans="1:5" ht="16.75">
      <c r="A5" s="38">
        <v>130</v>
      </c>
      <c r="B5" s="38" t="s">
        <v>67</v>
      </c>
      <c r="C5" t="s">
        <v>26</v>
      </c>
      <c r="D5" t="s">
        <v>26</v>
      </c>
    </row>
    <row r="6" spans="1:5" ht="16.75">
      <c r="A6" s="38">
        <v>125</v>
      </c>
      <c r="B6" s="38" t="s">
        <v>68</v>
      </c>
      <c r="C6" t="s">
        <v>25</v>
      </c>
      <c r="D6" t="s">
        <v>25</v>
      </c>
      <c r="E6" t="s">
        <v>163</v>
      </c>
    </row>
    <row r="7" spans="1:5" ht="16.75">
      <c r="A7" s="38">
        <v>123</v>
      </c>
      <c r="B7" s="38" t="s">
        <v>69</v>
      </c>
      <c r="C7" t="s">
        <v>26</v>
      </c>
      <c r="D7" t="s">
        <v>25</v>
      </c>
      <c r="E7" t="s">
        <v>164</v>
      </c>
    </row>
    <row r="8" spans="1:5" ht="16.75">
      <c r="A8" s="38">
        <v>104</v>
      </c>
      <c r="B8" s="38" t="s">
        <v>70</v>
      </c>
      <c r="C8" t="s">
        <v>26</v>
      </c>
      <c r="D8" t="s">
        <v>25</v>
      </c>
    </row>
    <row r="9" spans="1:5" ht="16.75">
      <c r="A9" s="38">
        <v>96</v>
      </c>
      <c r="B9" s="38" t="s">
        <v>187</v>
      </c>
      <c r="C9" t="s">
        <v>26</v>
      </c>
      <c r="D9" t="s">
        <v>26</v>
      </c>
    </row>
    <row r="10" spans="1:5" ht="16.75">
      <c r="A10" s="38">
        <v>76</v>
      </c>
      <c r="B10" s="38" t="s">
        <v>186</v>
      </c>
      <c r="C10" t="s">
        <v>26</v>
      </c>
      <c r="D10" t="s">
        <v>26</v>
      </c>
    </row>
    <row r="11" spans="1:5" ht="16.75">
      <c r="A11" s="38">
        <v>67</v>
      </c>
      <c r="B11" s="38" t="s">
        <v>71</v>
      </c>
      <c r="C11" t="s">
        <v>26</v>
      </c>
      <c r="D11" t="s">
        <v>25</v>
      </c>
    </row>
    <row r="12" spans="1:5" ht="16.75">
      <c r="A12" s="38">
        <v>66</v>
      </c>
      <c r="B12" s="38" t="s">
        <v>72</v>
      </c>
      <c r="C12" t="s">
        <v>26</v>
      </c>
      <c r="D12" t="s">
        <v>25</v>
      </c>
    </row>
    <row r="13" spans="1:5" ht="16.75">
      <c r="A13" s="38">
        <v>63</v>
      </c>
      <c r="B13" s="38" t="s">
        <v>73</v>
      </c>
      <c r="C13" t="s">
        <v>26</v>
      </c>
      <c r="D13" t="s">
        <v>26</v>
      </c>
    </row>
    <row r="14" spans="1:5" ht="16.75">
      <c r="A14" s="39">
        <v>62</v>
      </c>
      <c r="B14" s="39" t="s">
        <v>74</v>
      </c>
      <c r="C14" t="s">
        <v>26</v>
      </c>
      <c r="D14" t="s">
        <v>26</v>
      </c>
    </row>
    <row r="15" spans="1:5" ht="16.75">
      <c r="A15" s="38">
        <v>61</v>
      </c>
      <c r="B15" s="38" t="s">
        <v>75</v>
      </c>
      <c r="C15" t="s">
        <v>26</v>
      </c>
      <c r="D15" t="s">
        <v>26</v>
      </c>
    </row>
    <row r="16" spans="1:5" ht="16.75">
      <c r="A16" s="38">
        <v>61</v>
      </c>
      <c r="B16" s="38" t="s">
        <v>76</v>
      </c>
      <c r="C16" t="s">
        <v>26</v>
      </c>
      <c r="D16" t="s">
        <v>26</v>
      </c>
    </row>
    <row r="17" spans="1:5" ht="16.75">
      <c r="A17" s="38">
        <v>59</v>
      </c>
      <c r="B17" s="38" t="s">
        <v>188</v>
      </c>
      <c r="C17" t="s">
        <v>26</v>
      </c>
      <c r="D17" t="s">
        <v>26</v>
      </c>
    </row>
    <row r="18" spans="1:5" ht="16.75">
      <c r="A18" s="38">
        <v>55</v>
      </c>
      <c r="B18" s="38" t="s">
        <v>77</v>
      </c>
      <c r="C18" t="s">
        <v>26</v>
      </c>
      <c r="D18" t="s">
        <v>25</v>
      </c>
    </row>
    <row r="19" spans="1:5" ht="16.75">
      <c r="A19" s="38">
        <v>53</v>
      </c>
      <c r="B19" s="38" t="s">
        <v>78</v>
      </c>
      <c r="C19" t="s">
        <v>26</v>
      </c>
      <c r="D19" t="s">
        <v>26</v>
      </c>
      <c r="E19" t="s">
        <v>165</v>
      </c>
    </row>
    <row r="20" spans="1:5" ht="16.75">
      <c r="A20" s="38">
        <v>52</v>
      </c>
      <c r="B20" s="38" t="s">
        <v>79</v>
      </c>
      <c r="C20" t="s">
        <v>25</v>
      </c>
      <c r="D20" t="s">
        <v>25</v>
      </c>
    </row>
    <row r="21" spans="1:5" ht="16.75">
      <c r="A21" s="40">
        <v>52</v>
      </c>
      <c r="B21" s="40" t="s">
        <v>80</v>
      </c>
      <c r="C21" t="s">
        <v>26</v>
      </c>
      <c r="D21" t="s">
        <v>25</v>
      </c>
    </row>
    <row r="22" spans="1:5" ht="16.75">
      <c r="A22" s="38">
        <v>48</v>
      </c>
      <c r="B22" s="38" t="s">
        <v>81</v>
      </c>
      <c r="C22" t="s">
        <v>26</v>
      </c>
      <c r="D22" t="s">
        <v>26</v>
      </c>
      <c r="E22" t="s">
        <v>166</v>
      </c>
    </row>
    <row r="23" spans="1:5" ht="16.75">
      <c r="A23" s="38">
        <v>48</v>
      </c>
      <c r="B23" s="38" t="s">
        <v>82</v>
      </c>
      <c r="C23" t="s">
        <v>25</v>
      </c>
      <c r="D23" t="s">
        <v>25</v>
      </c>
    </row>
    <row r="24" spans="1:5" ht="16.75">
      <c r="A24" s="38">
        <v>47</v>
      </c>
      <c r="B24" s="38" t="s">
        <v>83</v>
      </c>
      <c r="C24" t="s">
        <v>26</v>
      </c>
      <c r="D24" t="s">
        <v>26</v>
      </c>
    </row>
    <row r="25" spans="1:5" ht="16.75">
      <c r="A25" s="38">
        <v>47</v>
      </c>
      <c r="B25" s="38" t="s">
        <v>84</v>
      </c>
      <c r="C25" t="s">
        <v>26</v>
      </c>
      <c r="D25" t="s">
        <v>26</v>
      </c>
    </row>
    <row r="26" spans="1:5" ht="16.75">
      <c r="A26" s="38">
        <v>45</v>
      </c>
      <c r="B26" s="38" t="s">
        <v>85</v>
      </c>
      <c r="C26" t="s">
        <v>25</v>
      </c>
      <c r="D26" t="s">
        <v>25</v>
      </c>
    </row>
    <row r="27" spans="1:5" ht="16.75">
      <c r="A27" s="38">
        <v>45</v>
      </c>
      <c r="B27" s="38" t="s">
        <v>86</v>
      </c>
      <c r="C27" t="s">
        <v>26</v>
      </c>
      <c r="D27" t="s">
        <v>25</v>
      </c>
      <c r="E27" t="s">
        <v>167</v>
      </c>
    </row>
    <row r="28" spans="1:5" ht="16.75">
      <c r="A28" s="38">
        <v>44</v>
      </c>
      <c r="B28" s="38" t="s">
        <v>87</v>
      </c>
      <c r="C28" t="s">
        <v>26</v>
      </c>
      <c r="D28" t="s">
        <v>26</v>
      </c>
    </row>
    <row r="29" spans="1:5" ht="16.75">
      <c r="A29" s="38">
        <v>42</v>
      </c>
      <c r="B29" s="38" t="s">
        <v>88</v>
      </c>
      <c r="C29" t="s">
        <v>25</v>
      </c>
      <c r="D29" t="s">
        <v>25</v>
      </c>
    </row>
    <row r="30" spans="1:5" ht="16.75">
      <c r="A30" s="38">
        <v>41</v>
      </c>
      <c r="B30" s="38" t="s">
        <v>89</v>
      </c>
      <c r="C30" t="s">
        <v>26</v>
      </c>
      <c r="D30" t="s">
        <v>25</v>
      </c>
    </row>
    <row r="31" spans="1:5" ht="16.75">
      <c r="A31" s="38">
        <v>41</v>
      </c>
      <c r="B31" s="38" t="s">
        <v>90</v>
      </c>
      <c r="C31" t="s">
        <v>26</v>
      </c>
      <c r="D31" t="s">
        <v>25</v>
      </c>
    </row>
    <row r="32" spans="1:5" ht="16.75">
      <c r="A32" s="38">
        <v>40</v>
      </c>
      <c r="B32" s="38" t="s">
        <v>91</v>
      </c>
      <c r="C32" t="s">
        <v>26</v>
      </c>
      <c r="D32" t="s">
        <v>25</v>
      </c>
    </row>
    <row r="33" spans="1:5" ht="16.75">
      <c r="A33" s="38">
        <v>39</v>
      </c>
      <c r="B33" s="38" t="s">
        <v>189</v>
      </c>
      <c r="C33" t="s">
        <v>26</v>
      </c>
      <c r="D33" t="s">
        <v>26</v>
      </c>
    </row>
    <row r="34" spans="1:5" ht="16.75">
      <c r="A34" s="38">
        <v>39</v>
      </c>
      <c r="B34" s="38" t="s">
        <v>92</v>
      </c>
      <c r="C34" t="s">
        <v>26</v>
      </c>
      <c r="D34" t="s">
        <v>26</v>
      </c>
    </row>
    <row r="35" spans="1:5" ht="16.75">
      <c r="A35" s="38">
        <v>39</v>
      </c>
      <c r="B35" s="38" t="s">
        <v>93</v>
      </c>
      <c r="C35" t="s">
        <v>25</v>
      </c>
      <c r="D35" t="s">
        <v>25</v>
      </c>
    </row>
    <row r="36" spans="1:5" ht="16.75">
      <c r="A36" s="38">
        <v>39</v>
      </c>
      <c r="B36" s="38" t="s">
        <v>94</v>
      </c>
      <c r="C36" t="s">
        <v>25</v>
      </c>
      <c r="D36" t="s">
        <v>25</v>
      </c>
      <c r="E36" t="s">
        <v>168</v>
      </c>
    </row>
    <row r="37" spans="1:5" ht="16.75">
      <c r="A37" s="38">
        <v>39</v>
      </c>
      <c r="B37" s="38" t="s">
        <v>95</v>
      </c>
      <c r="C37" t="s">
        <v>26</v>
      </c>
      <c r="D37" t="s">
        <v>26</v>
      </c>
    </row>
    <row r="38" spans="1:5" ht="16.75">
      <c r="A38" s="38">
        <v>38</v>
      </c>
      <c r="B38" s="38" t="s">
        <v>96</v>
      </c>
      <c r="C38" t="s">
        <v>26</v>
      </c>
      <c r="D38" t="s">
        <v>25</v>
      </c>
      <c r="E38" t="s">
        <v>169</v>
      </c>
    </row>
    <row r="39" spans="1:5" ht="16.75">
      <c r="A39" s="38">
        <v>38</v>
      </c>
      <c r="B39" s="38" t="s">
        <v>97</v>
      </c>
      <c r="C39" t="s">
        <v>26</v>
      </c>
      <c r="D39" t="s">
        <v>26</v>
      </c>
    </row>
    <row r="40" spans="1:5" ht="16.75">
      <c r="A40" s="38">
        <v>37</v>
      </c>
      <c r="B40" s="38" t="s">
        <v>98</v>
      </c>
      <c r="C40" t="s">
        <v>25</v>
      </c>
      <c r="D40" t="s">
        <v>25</v>
      </c>
    </row>
    <row r="41" spans="1:5" ht="16.75">
      <c r="A41" s="38">
        <v>37</v>
      </c>
      <c r="B41" s="38" t="s">
        <v>99</v>
      </c>
      <c r="C41" t="s">
        <v>25</v>
      </c>
      <c r="D41" t="s">
        <v>25</v>
      </c>
    </row>
    <row r="42" spans="1:5" ht="16.75">
      <c r="A42" s="38">
        <v>37</v>
      </c>
      <c r="B42" s="38" t="s">
        <v>100</v>
      </c>
      <c r="C42" t="s">
        <v>26</v>
      </c>
      <c r="D42" t="s">
        <v>26</v>
      </c>
    </row>
    <row r="43" spans="1:5" ht="16.75">
      <c r="A43" s="38">
        <v>37</v>
      </c>
      <c r="B43" s="38" t="s">
        <v>101</v>
      </c>
      <c r="C43" t="s">
        <v>26</v>
      </c>
      <c r="D43" t="s">
        <v>25</v>
      </c>
      <c r="E43" t="s">
        <v>170</v>
      </c>
    </row>
    <row r="44" spans="1:5" ht="16.75">
      <c r="A44" s="38">
        <v>36</v>
      </c>
      <c r="B44" s="38" t="s">
        <v>102</v>
      </c>
      <c r="C44" t="s">
        <v>25</v>
      </c>
      <c r="D44" t="s">
        <v>25</v>
      </c>
    </row>
    <row r="45" spans="1:5" ht="16.75">
      <c r="A45" s="38">
        <v>36</v>
      </c>
      <c r="B45" s="38" t="s">
        <v>103</v>
      </c>
      <c r="C45" t="s">
        <v>26</v>
      </c>
      <c r="D45" t="s">
        <v>25</v>
      </c>
      <c r="E45" t="s">
        <v>171</v>
      </c>
    </row>
    <row r="46" spans="1:5" ht="16.75">
      <c r="A46" s="38">
        <v>36</v>
      </c>
      <c r="B46" s="38" t="s">
        <v>104</v>
      </c>
      <c r="C46" t="s">
        <v>25</v>
      </c>
      <c r="D46" t="s">
        <v>25</v>
      </c>
    </row>
    <row r="47" spans="1:5" ht="16.75">
      <c r="A47" s="38">
        <v>35</v>
      </c>
      <c r="B47" s="38" t="s">
        <v>105</v>
      </c>
      <c r="C47" t="s">
        <v>25</v>
      </c>
      <c r="D47" t="s">
        <v>25</v>
      </c>
    </row>
    <row r="48" spans="1:5" ht="16.75">
      <c r="A48" s="38">
        <v>35</v>
      </c>
      <c r="B48" s="38" t="s">
        <v>106</v>
      </c>
      <c r="C48" t="s">
        <v>26</v>
      </c>
      <c r="D48" t="s">
        <v>26</v>
      </c>
    </row>
    <row r="49" spans="1:5" ht="16.75">
      <c r="A49" s="38">
        <v>35</v>
      </c>
      <c r="B49" s="38" t="s">
        <v>107</v>
      </c>
      <c r="C49" t="s">
        <v>26</v>
      </c>
      <c r="D49" t="s">
        <v>26</v>
      </c>
    </row>
    <row r="50" spans="1:5" ht="16.75">
      <c r="A50" s="38">
        <v>34</v>
      </c>
      <c r="B50" s="38" t="s">
        <v>108</v>
      </c>
      <c r="C50" t="s">
        <v>25</v>
      </c>
      <c r="D50" t="s">
        <v>25</v>
      </c>
    </row>
    <row r="51" spans="1:5" ht="16.75">
      <c r="A51" s="38">
        <v>34</v>
      </c>
      <c r="B51" s="38" t="s">
        <v>109</v>
      </c>
      <c r="C51" t="s">
        <v>26</v>
      </c>
      <c r="D51" t="s">
        <v>26</v>
      </c>
    </row>
    <row r="52" spans="1:5" ht="16.75">
      <c r="A52" s="38">
        <v>33</v>
      </c>
      <c r="B52" s="38" t="s">
        <v>110</v>
      </c>
      <c r="C52" t="s">
        <v>25</v>
      </c>
      <c r="D52" t="s">
        <v>25</v>
      </c>
      <c r="E52" t="s">
        <v>180</v>
      </c>
    </row>
    <row r="53" spans="1:5" ht="16.75">
      <c r="A53" s="38">
        <v>33</v>
      </c>
      <c r="B53" s="38" t="s">
        <v>111</v>
      </c>
      <c r="C53" t="s">
        <v>26</v>
      </c>
      <c r="D53" t="s">
        <v>26</v>
      </c>
    </row>
    <row r="54" spans="1:5" ht="16.75">
      <c r="A54" s="38">
        <v>33</v>
      </c>
      <c r="B54" s="38" t="s">
        <v>112</v>
      </c>
      <c r="C54" t="s">
        <v>26</v>
      </c>
      <c r="D54" t="s">
        <v>26</v>
      </c>
    </row>
    <row r="55" spans="1:5" ht="16.75">
      <c r="A55" s="40">
        <v>33</v>
      </c>
      <c r="B55" s="40" t="s">
        <v>113</v>
      </c>
      <c r="C55" t="s">
        <v>26</v>
      </c>
      <c r="D55" t="s">
        <v>25</v>
      </c>
    </row>
    <row r="56" spans="1:5" ht="16.75">
      <c r="A56" s="38">
        <v>32</v>
      </c>
      <c r="B56" s="38" t="s">
        <v>114</v>
      </c>
      <c r="C56" t="s">
        <v>25</v>
      </c>
      <c r="D56" t="s">
        <v>25</v>
      </c>
    </row>
    <row r="57" spans="1:5" ht="16.75">
      <c r="A57" s="38">
        <v>31</v>
      </c>
      <c r="B57" s="38" t="s">
        <v>115</v>
      </c>
      <c r="C57" t="s">
        <v>25</v>
      </c>
      <c r="D57" t="s">
        <v>25</v>
      </c>
    </row>
    <row r="58" spans="1:5" ht="16.75">
      <c r="A58" s="38">
        <v>31</v>
      </c>
      <c r="B58" s="38" t="s">
        <v>116</v>
      </c>
      <c r="C58" t="s">
        <v>26</v>
      </c>
      <c r="D58" t="s">
        <v>25</v>
      </c>
    </row>
    <row r="59" spans="1:5" ht="16.75">
      <c r="A59" s="38">
        <v>31</v>
      </c>
      <c r="B59" s="38" t="s">
        <v>117</v>
      </c>
      <c r="C59" t="s">
        <v>26</v>
      </c>
      <c r="D59" t="s">
        <v>25</v>
      </c>
    </row>
    <row r="60" spans="1:5" ht="16.75">
      <c r="A60" s="38">
        <v>30</v>
      </c>
      <c r="B60" s="38" t="s">
        <v>118</v>
      </c>
      <c r="C60" t="s">
        <v>26</v>
      </c>
      <c r="D60" t="s">
        <v>26</v>
      </c>
    </row>
    <row r="61" spans="1:5" ht="16.75">
      <c r="A61" s="38">
        <v>30</v>
      </c>
      <c r="B61" s="38" t="s">
        <v>119</v>
      </c>
      <c r="C61" t="s">
        <v>25</v>
      </c>
      <c r="D61" t="s">
        <v>25</v>
      </c>
      <c r="E61" t="s">
        <v>172</v>
      </c>
    </row>
    <row r="62" spans="1:5" ht="16.75">
      <c r="A62" s="38">
        <v>30</v>
      </c>
      <c r="B62" s="38" t="s">
        <v>120</v>
      </c>
      <c r="C62" t="s">
        <v>26</v>
      </c>
      <c r="D62" t="s">
        <v>25</v>
      </c>
    </row>
    <row r="63" spans="1:5" ht="16.75">
      <c r="A63" s="38">
        <v>30</v>
      </c>
      <c r="B63" s="38" t="s">
        <v>121</v>
      </c>
      <c r="C63" t="s">
        <v>26</v>
      </c>
      <c r="D63" t="s">
        <v>26</v>
      </c>
    </row>
    <row r="64" spans="1:5" ht="16.75">
      <c r="A64" s="38">
        <v>30</v>
      </c>
      <c r="B64" s="38" t="s">
        <v>122</v>
      </c>
      <c r="C64" t="s">
        <v>25</v>
      </c>
      <c r="D64" t="s">
        <v>25</v>
      </c>
      <c r="E64" s="42" t="s">
        <v>173</v>
      </c>
    </row>
    <row r="65" spans="1:5" ht="16.75">
      <c r="A65" s="38">
        <v>29</v>
      </c>
      <c r="B65" s="38" t="s">
        <v>123</v>
      </c>
      <c r="C65" t="s">
        <v>26</v>
      </c>
      <c r="D65" t="s">
        <v>25</v>
      </c>
    </row>
    <row r="66" spans="1:5" ht="16.75">
      <c r="A66" s="38">
        <v>29</v>
      </c>
      <c r="B66" s="38" t="s">
        <v>124</v>
      </c>
      <c r="C66" t="s">
        <v>26</v>
      </c>
      <c r="D66" t="s">
        <v>26</v>
      </c>
    </row>
    <row r="67" spans="1:5" ht="16.75">
      <c r="A67" s="38">
        <v>29</v>
      </c>
      <c r="B67" s="38" t="s">
        <v>125</v>
      </c>
      <c r="C67" t="s">
        <v>26</v>
      </c>
      <c r="D67" t="s">
        <v>26</v>
      </c>
    </row>
    <row r="68" spans="1:5" ht="16.75">
      <c r="A68" s="38">
        <v>28</v>
      </c>
      <c r="B68" s="38" t="s">
        <v>126</v>
      </c>
      <c r="C68" t="s">
        <v>26</v>
      </c>
      <c r="D68" t="s">
        <v>26</v>
      </c>
    </row>
    <row r="69" spans="1:5" ht="16.75">
      <c r="A69" s="38">
        <v>28</v>
      </c>
      <c r="B69" s="38" t="s">
        <v>127</v>
      </c>
      <c r="C69" t="s">
        <v>26</v>
      </c>
      <c r="D69" t="s">
        <v>25</v>
      </c>
      <c r="E69" t="s">
        <v>174</v>
      </c>
    </row>
    <row r="70" spans="1:5" ht="16.75">
      <c r="A70" s="38">
        <v>28</v>
      </c>
      <c r="B70" s="38" t="s">
        <v>128</v>
      </c>
      <c r="C70" t="s">
        <v>26</v>
      </c>
      <c r="D70" t="s">
        <v>25</v>
      </c>
    </row>
    <row r="71" spans="1:5" ht="16.75">
      <c r="A71" s="38">
        <v>28</v>
      </c>
      <c r="B71" s="38" t="s">
        <v>129</v>
      </c>
      <c r="C71" t="s">
        <v>26</v>
      </c>
      <c r="D71" t="s">
        <v>26</v>
      </c>
    </row>
    <row r="72" spans="1:5" ht="16.75">
      <c r="A72" s="38">
        <v>27</v>
      </c>
      <c r="B72" s="38" t="s">
        <v>130</v>
      </c>
      <c r="C72" t="s">
        <v>26</v>
      </c>
      <c r="D72" t="s">
        <v>26</v>
      </c>
      <c r="E72" t="s">
        <v>175</v>
      </c>
    </row>
    <row r="73" spans="1:5" ht="16.75">
      <c r="A73" s="38">
        <v>27</v>
      </c>
      <c r="B73" s="38" t="s">
        <v>131</v>
      </c>
      <c r="C73" t="s">
        <v>25</v>
      </c>
      <c r="D73" t="s">
        <v>25</v>
      </c>
    </row>
    <row r="74" spans="1:5" ht="16.75">
      <c r="A74" s="38">
        <v>27</v>
      </c>
      <c r="B74" s="38" t="s">
        <v>132</v>
      </c>
      <c r="C74" t="s">
        <v>25</v>
      </c>
      <c r="D74" t="s">
        <v>25</v>
      </c>
    </row>
    <row r="75" spans="1:5" ht="16.75">
      <c r="A75" s="38">
        <v>27</v>
      </c>
      <c r="B75" s="38" t="s">
        <v>133</v>
      </c>
      <c r="C75" t="s">
        <v>25</v>
      </c>
      <c r="D75" t="s">
        <v>25</v>
      </c>
    </row>
    <row r="76" spans="1:5" ht="16.75">
      <c r="A76" s="38">
        <v>27</v>
      </c>
      <c r="B76" s="38" t="s">
        <v>134</v>
      </c>
      <c r="C76" t="s">
        <v>26</v>
      </c>
      <c r="D76" t="s">
        <v>26</v>
      </c>
    </row>
    <row r="77" spans="1:5" ht="16.75">
      <c r="A77" s="38">
        <v>27</v>
      </c>
      <c r="B77" s="38" t="s">
        <v>135</v>
      </c>
      <c r="C77" t="s">
        <v>26</v>
      </c>
      <c r="D77" t="s">
        <v>26</v>
      </c>
    </row>
    <row r="78" spans="1:5" ht="16.75">
      <c r="A78" s="40">
        <v>27</v>
      </c>
      <c r="B78" s="40" t="s">
        <v>136</v>
      </c>
      <c r="C78" t="s">
        <v>26</v>
      </c>
      <c r="D78" t="s">
        <v>25</v>
      </c>
    </row>
    <row r="79" spans="1:5" ht="16.75">
      <c r="A79" s="38">
        <v>26</v>
      </c>
      <c r="B79" s="38" t="s">
        <v>137</v>
      </c>
      <c r="C79" t="s">
        <v>25</v>
      </c>
      <c r="D79" t="s">
        <v>25</v>
      </c>
    </row>
    <row r="80" spans="1:5" ht="16.75">
      <c r="A80" s="38">
        <v>26</v>
      </c>
      <c r="B80" s="38" t="s">
        <v>138</v>
      </c>
      <c r="C80" t="s">
        <v>26</v>
      </c>
      <c r="D80" t="s">
        <v>26</v>
      </c>
    </row>
    <row r="81" spans="1:5" ht="16.75">
      <c r="A81" s="40">
        <v>26</v>
      </c>
      <c r="B81" s="40" t="s">
        <v>139</v>
      </c>
      <c r="C81" t="s">
        <v>26</v>
      </c>
      <c r="D81" t="s">
        <v>25</v>
      </c>
    </row>
    <row r="82" spans="1:5" ht="16.75">
      <c r="A82" s="38">
        <v>26</v>
      </c>
      <c r="B82" s="38" t="s">
        <v>140</v>
      </c>
      <c r="C82" t="s">
        <v>25</v>
      </c>
      <c r="D82" t="s">
        <v>25</v>
      </c>
    </row>
    <row r="83" spans="1:5" ht="16.75">
      <c r="A83" s="38">
        <v>25</v>
      </c>
      <c r="B83" s="38" t="s">
        <v>141</v>
      </c>
      <c r="C83" t="s">
        <v>26</v>
      </c>
      <c r="D83" t="s">
        <v>26</v>
      </c>
    </row>
    <row r="84" spans="1:5" ht="16.75">
      <c r="A84" s="38">
        <v>25</v>
      </c>
      <c r="B84" s="38" t="s">
        <v>142</v>
      </c>
      <c r="C84" t="s">
        <v>26</v>
      </c>
      <c r="D84" t="s">
        <v>25</v>
      </c>
      <c r="E84" t="s">
        <v>176</v>
      </c>
    </row>
    <row r="85" spans="1:5" ht="16.75">
      <c r="A85" s="38">
        <v>25</v>
      </c>
      <c r="B85" s="38" t="s">
        <v>143</v>
      </c>
      <c r="C85" t="s">
        <v>25</v>
      </c>
      <c r="D85" t="s">
        <v>25</v>
      </c>
    </row>
    <row r="86" spans="1:5" ht="16.75">
      <c r="A86" s="38">
        <v>24</v>
      </c>
      <c r="B86" s="38" t="s">
        <v>144</v>
      </c>
      <c r="C86" t="s">
        <v>26</v>
      </c>
      <c r="D86" t="s">
        <v>26</v>
      </c>
    </row>
    <row r="87" spans="1:5" ht="16.75">
      <c r="A87" s="38">
        <v>24</v>
      </c>
      <c r="B87" s="38" t="s">
        <v>145</v>
      </c>
      <c r="C87" t="s">
        <v>26</v>
      </c>
      <c r="D87" t="s">
        <v>26</v>
      </c>
    </row>
    <row r="88" spans="1:5" ht="16.75">
      <c r="A88" s="38">
        <v>24</v>
      </c>
      <c r="B88" s="38" t="s">
        <v>146</v>
      </c>
      <c r="C88" t="s">
        <v>26</v>
      </c>
      <c r="D88" t="s">
        <v>26</v>
      </c>
    </row>
    <row r="89" spans="1:5" ht="16.75">
      <c r="A89" s="38">
        <v>23</v>
      </c>
      <c r="B89" s="38" t="s">
        <v>147</v>
      </c>
      <c r="C89" t="s">
        <v>26</v>
      </c>
      <c r="D89" t="s">
        <v>26</v>
      </c>
    </row>
    <row r="90" spans="1:5" ht="16.75">
      <c r="A90" s="38">
        <v>23</v>
      </c>
      <c r="B90" s="38" t="s">
        <v>148</v>
      </c>
      <c r="C90" t="s">
        <v>26</v>
      </c>
      <c r="D90" t="s">
        <v>26</v>
      </c>
    </row>
    <row r="91" spans="1:5" ht="16.75">
      <c r="A91" s="38">
        <v>23</v>
      </c>
      <c r="B91" s="38" t="s">
        <v>149</v>
      </c>
      <c r="C91" t="s">
        <v>26</v>
      </c>
      <c r="D91" t="s">
        <v>25</v>
      </c>
      <c r="E91" t="s">
        <v>177</v>
      </c>
    </row>
    <row r="92" spans="1:5" ht="16.75">
      <c r="A92" s="38">
        <v>23</v>
      </c>
      <c r="B92" s="38" t="s">
        <v>150</v>
      </c>
      <c r="C92" t="s">
        <v>26</v>
      </c>
      <c r="D92" t="s">
        <v>25</v>
      </c>
      <c r="E92" t="s">
        <v>178</v>
      </c>
    </row>
    <row r="93" spans="1:5" ht="16.75">
      <c r="A93" s="40">
        <v>23</v>
      </c>
      <c r="B93" s="40" t="s">
        <v>151</v>
      </c>
      <c r="C93" t="s">
        <v>26</v>
      </c>
      <c r="D93" t="s">
        <v>25</v>
      </c>
    </row>
    <row r="94" spans="1:5" ht="16.75">
      <c r="A94" s="38">
        <v>22</v>
      </c>
      <c r="B94" s="38" t="s">
        <v>152</v>
      </c>
      <c r="C94" t="s">
        <v>26</v>
      </c>
      <c r="D94" t="s">
        <v>26</v>
      </c>
    </row>
    <row r="95" spans="1:5" ht="16.75">
      <c r="A95" s="38">
        <v>22</v>
      </c>
      <c r="B95" s="38" t="s">
        <v>153</v>
      </c>
      <c r="C95" t="s">
        <v>26</v>
      </c>
      <c r="D95" t="s">
        <v>26</v>
      </c>
    </row>
    <row r="96" spans="1:5" ht="16.75">
      <c r="A96" s="38">
        <v>22</v>
      </c>
      <c r="B96" s="38" t="s">
        <v>154</v>
      </c>
      <c r="C96" t="s">
        <v>26</v>
      </c>
      <c r="D96" t="s">
        <v>25</v>
      </c>
      <c r="E96" t="s">
        <v>179</v>
      </c>
    </row>
    <row r="97" spans="1:4" ht="16.75">
      <c r="A97" s="38">
        <v>22</v>
      </c>
      <c r="B97" s="38" t="s">
        <v>155</v>
      </c>
      <c r="C97" t="s">
        <v>25</v>
      </c>
      <c r="D97" t="s">
        <v>25</v>
      </c>
    </row>
    <row r="98" spans="1:4" ht="16.75">
      <c r="A98" s="38">
        <v>22</v>
      </c>
      <c r="B98" s="38" t="s">
        <v>156</v>
      </c>
      <c r="C98" t="s">
        <v>26</v>
      </c>
      <c r="D98" t="s">
        <v>26</v>
      </c>
    </row>
    <row r="99" spans="1:4" ht="16.75">
      <c r="A99" s="38">
        <v>21</v>
      </c>
      <c r="B99" s="38" t="s">
        <v>157</v>
      </c>
      <c r="C99" t="s">
        <v>25</v>
      </c>
      <c r="D99" t="s">
        <v>25</v>
      </c>
    </row>
    <row r="100" spans="1:4" ht="16.75">
      <c r="A100" s="38">
        <v>21</v>
      </c>
      <c r="B100" s="38" t="s">
        <v>158</v>
      </c>
      <c r="C100" t="s">
        <v>26</v>
      </c>
      <c r="D100" t="s">
        <v>26</v>
      </c>
    </row>
    <row r="101" spans="1:4" ht="16.75">
      <c r="A101" s="38">
        <v>21</v>
      </c>
      <c r="B101" s="38" t="s">
        <v>159</v>
      </c>
      <c r="C101" t="s">
        <v>25</v>
      </c>
      <c r="D101" t="s">
        <v>25</v>
      </c>
    </row>
    <row r="102" spans="1:4" ht="16.75">
      <c r="A102" s="38">
        <v>21</v>
      </c>
      <c r="B102" s="38" t="s">
        <v>160</v>
      </c>
      <c r="C102" t="s">
        <v>25</v>
      </c>
      <c r="D102" t="s">
        <v>25</v>
      </c>
    </row>
    <row r="103" spans="1:4" ht="16.75">
      <c r="A103" s="38"/>
      <c r="B103" s="38"/>
    </row>
    <row r="104" spans="1:4" ht="16.75">
      <c r="A104" s="38"/>
      <c r="B104" s="38"/>
    </row>
    <row r="105" spans="1:4" ht="16.75">
      <c r="A105" s="38"/>
      <c r="B105" s="38"/>
    </row>
    <row r="106" spans="1:4" ht="16.75">
      <c r="A106" s="38"/>
      <c r="B106" s="38"/>
    </row>
    <row r="109" spans="1:4">
      <c r="A109" s="41">
        <f>A6-A14</f>
        <v>63</v>
      </c>
      <c r="B109" s="41" t="s">
        <v>161</v>
      </c>
    </row>
    <row r="110" spans="1:4">
      <c r="A110" s="41">
        <f>A7-A14</f>
        <v>61</v>
      </c>
      <c r="B110" s="41" t="s">
        <v>162</v>
      </c>
    </row>
  </sheetData>
  <conditionalFormatting sqref="C3:D87">
    <cfRule type="containsText" dxfId="4" priority="11" operator="containsText" text="oui">
      <formula>NOT(ISERROR(SEARCH("oui",C3)))</formula>
    </cfRule>
  </conditionalFormatting>
  <conditionalFormatting sqref="C3:D106">
    <cfRule type="containsText" dxfId="3" priority="10" operator="containsText" text="non">
      <formula>NOT(ISERROR(SEARCH("non",C3)))</formula>
    </cfRule>
  </conditionalFormatting>
  <conditionalFormatting sqref="C3:D128">
    <cfRule type="containsText" dxfId="2" priority="8" operator="containsText" text="no">
      <formula>NOT(ISERROR(SEARCH("no",C3)))</formula>
    </cfRule>
    <cfRule type="containsText" dxfId="1" priority="9" operator="containsText" text="yes">
      <formula>NOT(ISERROR(SEARCH("yes",C3)))</formula>
    </cfRule>
  </conditionalFormatting>
  <conditionalFormatting sqref="C88:D90">
    <cfRule type="containsText" dxfId="0" priority="1" operator="containsText" text="oui">
      <formula>NOT(ISERROR(SEARCH("oui",C88)))</formula>
    </cfRule>
  </conditionalFormatting>
  <dataValidations count="1">
    <dataValidation type="list" allowBlank="1" showInputMessage="1" showErrorMessage="1" sqref="C3:D128" xr:uid="{5EB37F3B-3820-AA4F-8C9B-B1C2C33EBDBD}">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8DBE-7E84-5B48-B7D6-FD5F96257A72}">
  <dimension ref="B1:C59"/>
  <sheetViews>
    <sheetView topLeftCell="A54" workbookViewId="0">
      <selection activeCell="B3" sqref="B3:C60"/>
    </sheetView>
  </sheetViews>
  <sheetFormatPr defaultColWidth="10.85546875" defaultRowHeight="15.9"/>
  <cols>
    <col min="3" max="3" width="27.35546875" customWidth="1"/>
  </cols>
  <sheetData>
    <row r="1" spans="2:3">
      <c r="B1" s="25">
        <v>2012</v>
      </c>
      <c r="C1" s="26"/>
    </row>
    <row r="2" spans="2:3">
      <c r="B2" s="3" t="s">
        <v>0</v>
      </c>
      <c r="C2" s="4" t="s">
        <v>1</v>
      </c>
    </row>
    <row r="3" spans="2:3" ht="16.75">
      <c r="B3" s="38">
        <v>104</v>
      </c>
      <c r="C3" s="38" t="s">
        <v>70</v>
      </c>
    </row>
    <row r="4" spans="2:3" ht="16.75">
      <c r="B4" s="38">
        <v>67</v>
      </c>
      <c r="C4" s="38" t="s">
        <v>71</v>
      </c>
    </row>
    <row r="5" spans="2:3" ht="16.75">
      <c r="B5" s="38">
        <v>66</v>
      </c>
      <c r="C5" s="38" t="s">
        <v>72</v>
      </c>
    </row>
    <row r="6" spans="2:3" ht="16.75">
      <c r="B6" s="38">
        <v>63</v>
      </c>
      <c r="C6" s="38" t="s">
        <v>161</v>
      </c>
    </row>
    <row r="7" spans="2:3" ht="16.75">
      <c r="B7" s="38">
        <v>61</v>
      </c>
      <c r="C7" s="38" t="s">
        <v>162</v>
      </c>
    </row>
    <row r="8" spans="2:3" ht="16.75">
      <c r="B8" s="38">
        <v>55</v>
      </c>
      <c r="C8" s="38" t="s">
        <v>77</v>
      </c>
    </row>
    <row r="9" spans="2:3" ht="16.75">
      <c r="B9" s="38">
        <v>52</v>
      </c>
      <c r="C9" s="38" t="s">
        <v>79</v>
      </c>
    </row>
    <row r="10" spans="2:3" ht="16.75">
      <c r="B10" s="40">
        <v>52</v>
      </c>
      <c r="C10" s="40" t="s">
        <v>80</v>
      </c>
    </row>
    <row r="11" spans="2:3" ht="16.75">
      <c r="B11" s="38">
        <v>48</v>
      </c>
      <c r="C11" s="38" t="s">
        <v>82</v>
      </c>
    </row>
    <row r="12" spans="2:3" ht="16.75">
      <c r="B12" s="38">
        <v>45</v>
      </c>
      <c r="C12" s="38" t="s">
        <v>85</v>
      </c>
    </row>
    <row r="13" spans="2:3" ht="16.75">
      <c r="B13" s="38">
        <v>45</v>
      </c>
      <c r="C13" s="38" t="s">
        <v>86</v>
      </c>
    </row>
    <row r="14" spans="2:3" ht="16.75">
      <c r="B14" s="38">
        <v>42</v>
      </c>
      <c r="C14" s="38" t="s">
        <v>88</v>
      </c>
    </row>
    <row r="15" spans="2:3" ht="16.75">
      <c r="B15" s="38">
        <v>41</v>
      </c>
      <c r="C15" s="38" t="s">
        <v>89</v>
      </c>
    </row>
    <row r="16" spans="2:3" ht="16.75">
      <c r="B16" s="38">
        <v>41</v>
      </c>
      <c r="C16" s="38" t="s">
        <v>90</v>
      </c>
    </row>
    <row r="17" spans="2:3" ht="16.75">
      <c r="B17" s="38">
        <v>40</v>
      </c>
      <c r="C17" s="38" t="s">
        <v>91</v>
      </c>
    </row>
    <row r="18" spans="2:3" ht="16.75">
      <c r="B18" s="38">
        <v>39</v>
      </c>
      <c r="C18" s="38" t="s">
        <v>93</v>
      </c>
    </row>
    <row r="19" spans="2:3" ht="16.75">
      <c r="B19" s="38">
        <v>39</v>
      </c>
      <c r="C19" s="38" t="s">
        <v>94</v>
      </c>
    </row>
    <row r="20" spans="2:3" ht="16.75">
      <c r="B20" s="38">
        <v>38</v>
      </c>
      <c r="C20" s="38" t="s">
        <v>96</v>
      </c>
    </row>
    <row r="21" spans="2:3" ht="16.75">
      <c r="B21" s="38">
        <v>37</v>
      </c>
      <c r="C21" s="38" t="s">
        <v>98</v>
      </c>
    </row>
    <row r="22" spans="2:3" ht="16.75">
      <c r="B22" s="38">
        <v>37</v>
      </c>
      <c r="C22" s="38" t="s">
        <v>99</v>
      </c>
    </row>
    <row r="23" spans="2:3" ht="16.75">
      <c r="B23" s="38">
        <v>36</v>
      </c>
      <c r="C23" s="38" t="s">
        <v>102</v>
      </c>
    </row>
    <row r="24" spans="2:3" ht="16.75">
      <c r="B24" s="38">
        <v>36</v>
      </c>
      <c r="C24" s="38" t="s">
        <v>103</v>
      </c>
    </row>
    <row r="25" spans="2:3" ht="16.75">
      <c r="B25" s="38">
        <v>36</v>
      </c>
      <c r="C25" s="38" t="s">
        <v>104</v>
      </c>
    </row>
    <row r="26" spans="2:3" ht="16.75">
      <c r="B26" s="38">
        <v>35</v>
      </c>
      <c r="C26" s="38" t="s">
        <v>105</v>
      </c>
    </row>
    <row r="27" spans="2:3" ht="16.75">
      <c r="B27" s="38">
        <v>34</v>
      </c>
      <c r="C27" s="38" t="s">
        <v>108</v>
      </c>
    </row>
    <row r="28" spans="2:3" ht="16.75">
      <c r="B28" s="38">
        <v>33</v>
      </c>
      <c r="C28" s="38" t="s">
        <v>110</v>
      </c>
    </row>
    <row r="29" spans="2:3" ht="16.75">
      <c r="B29" s="40">
        <v>33</v>
      </c>
      <c r="C29" s="40" t="s">
        <v>113</v>
      </c>
    </row>
    <row r="30" spans="2:3" ht="16.75">
      <c r="B30" s="38">
        <v>32</v>
      </c>
      <c r="C30" s="38" t="s">
        <v>114</v>
      </c>
    </row>
    <row r="31" spans="2:3" ht="16.75">
      <c r="B31" s="38">
        <v>31</v>
      </c>
      <c r="C31" s="38" t="s">
        <v>115</v>
      </c>
    </row>
    <row r="32" spans="2:3" ht="16.75">
      <c r="B32" s="38">
        <v>31</v>
      </c>
      <c r="C32" s="38" t="s">
        <v>116</v>
      </c>
    </row>
    <row r="33" spans="2:3" ht="16.75">
      <c r="B33" s="38">
        <v>31</v>
      </c>
      <c r="C33" s="38" t="s">
        <v>117</v>
      </c>
    </row>
    <row r="34" spans="2:3" ht="16.75">
      <c r="B34" s="38">
        <v>30</v>
      </c>
      <c r="C34" s="38" t="s">
        <v>119</v>
      </c>
    </row>
    <row r="35" spans="2:3" ht="16.75">
      <c r="B35" s="38">
        <v>30</v>
      </c>
      <c r="C35" s="38" t="s">
        <v>120</v>
      </c>
    </row>
    <row r="36" spans="2:3" ht="16.75">
      <c r="B36" s="38">
        <v>30</v>
      </c>
      <c r="C36" s="38" t="s">
        <v>122</v>
      </c>
    </row>
    <row r="37" spans="2:3" ht="16.75">
      <c r="B37" s="38">
        <v>29</v>
      </c>
      <c r="C37" s="38" t="s">
        <v>123</v>
      </c>
    </row>
    <row r="38" spans="2:3" ht="16.75">
      <c r="B38" s="38">
        <v>28</v>
      </c>
      <c r="C38" s="38" t="s">
        <v>127</v>
      </c>
    </row>
    <row r="39" spans="2:3" ht="16.75">
      <c r="B39" s="38">
        <v>28</v>
      </c>
      <c r="C39" s="38" t="s">
        <v>128</v>
      </c>
    </row>
    <row r="40" spans="2:3" ht="16.75">
      <c r="B40" s="38">
        <v>27</v>
      </c>
      <c r="C40" s="38" t="s">
        <v>131</v>
      </c>
    </row>
    <row r="41" spans="2:3" ht="16.75">
      <c r="B41" s="38">
        <v>27</v>
      </c>
      <c r="C41" s="38" t="s">
        <v>132</v>
      </c>
    </row>
    <row r="42" spans="2:3" ht="16.75">
      <c r="B42" s="38">
        <v>27</v>
      </c>
      <c r="C42" s="38" t="s">
        <v>133</v>
      </c>
    </row>
    <row r="43" spans="2:3" ht="16.75">
      <c r="B43" s="40">
        <v>27</v>
      </c>
      <c r="C43" s="40" t="s">
        <v>136</v>
      </c>
    </row>
    <row r="44" spans="2:3" ht="16.75">
      <c r="B44" s="38">
        <v>26</v>
      </c>
      <c r="C44" s="38" t="s">
        <v>137</v>
      </c>
    </row>
    <row r="45" spans="2:3" ht="16.75">
      <c r="B45" s="40">
        <v>26</v>
      </c>
      <c r="C45" s="40" t="s">
        <v>139</v>
      </c>
    </row>
    <row r="46" spans="2:3" ht="16.75">
      <c r="B46" s="38">
        <v>26</v>
      </c>
      <c r="C46" s="38" t="s">
        <v>140</v>
      </c>
    </row>
    <row r="47" spans="2:3" ht="16.75">
      <c r="B47" s="38">
        <v>25</v>
      </c>
      <c r="C47" s="38" t="s">
        <v>142</v>
      </c>
    </row>
    <row r="48" spans="2:3" ht="16.75">
      <c r="B48" s="38">
        <v>25</v>
      </c>
      <c r="C48" s="38" t="s">
        <v>143</v>
      </c>
    </row>
    <row r="49" spans="2:3" ht="16.75">
      <c r="B49" s="38">
        <v>23</v>
      </c>
      <c r="C49" s="38" t="s">
        <v>149</v>
      </c>
    </row>
    <row r="50" spans="2:3" ht="16.75">
      <c r="B50" s="38">
        <v>23</v>
      </c>
      <c r="C50" s="38" t="s">
        <v>150</v>
      </c>
    </row>
    <row r="51" spans="2:3" ht="16.75">
      <c r="B51" s="40">
        <v>23</v>
      </c>
      <c r="C51" s="40" t="s">
        <v>151</v>
      </c>
    </row>
    <row r="52" spans="2:3" ht="16.75">
      <c r="B52" s="38">
        <v>22</v>
      </c>
      <c r="C52" s="38" t="s">
        <v>154</v>
      </c>
    </row>
    <row r="53" spans="2:3" ht="16.75">
      <c r="B53" s="38">
        <v>22</v>
      </c>
      <c r="C53" s="38" t="s">
        <v>155</v>
      </c>
    </row>
    <row r="54" spans="2:3" ht="16.75">
      <c r="B54" s="38">
        <v>21</v>
      </c>
      <c r="C54" s="38" t="s">
        <v>157</v>
      </c>
    </row>
    <row r="55" spans="2:3" ht="16.75">
      <c r="B55" s="38">
        <v>21</v>
      </c>
      <c r="C55" s="38" t="s">
        <v>159</v>
      </c>
    </row>
    <row r="56" spans="2:3" ht="16.75">
      <c r="B56" s="38">
        <v>21</v>
      </c>
      <c r="C56" s="38" t="s">
        <v>160</v>
      </c>
    </row>
    <row r="57" spans="2:3" ht="16.75">
      <c r="B57" s="38"/>
      <c r="C57" s="38"/>
    </row>
    <row r="58" spans="2:3" ht="16.75">
      <c r="B58" s="38"/>
      <c r="C58" s="38"/>
    </row>
    <row r="59" spans="2:3" ht="16.75">
      <c r="B59" s="38"/>
      <c r="C59"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8CDE-9ACA-1C42-AC46-41852E187E9B}">
  <dimension ref="A1:L21"/>
  <sheetViews>
    <sheetView workbookViewId="0">
      <selection activeCell="J13" sqref="J13"/>
    </sheetView>
  </sheetViews>
  <sheetFormatPr defaultColWidth="10.85546875" defaultRowHeight="15.9"/>
  <cols>
    <col min="2" max="2" width="30" customWidth="1"/>
    <col min="11" max="11" width="35" customWidth="1"/>
  </cols>
  <sheetData>
    <row r="1" spans="1:12">
      <c r="A1" s="32">
        <v>2012</v>
      </c>
      <c r="B1" s="32" t="s">
        <v>27</v>
      </c>
      <c r="C1" s="32"/>
      <c r="J1" s="27">
        <v>2012</v>
      </c>
      <c r="K1" s="27"/>
      <c r="L1" s="27"/>
    </row>
    <row r="2" spans="1:12">
      <c r="A2" s="33"/>
      <c r="B2" s="34" t="s">
        <v>3</v>
      </c>
      <c r="C2" s="35" t="s">
        <v>4</v>
      </c>
      <c r="K2" s="3" t="s">
        <v>3</v>
      </c>
      <c r="L2" s="4" t="s">
        <v>4</v>
      </c>
    </row>
    <row r="3" spans="1:12">
      <c r="A3" s="36">
        <v>1</v>
      </c>
      <c r="B3" s="36" t="s">
        <v>28</v>
      </c>
      <c r="C3" s="36" t="s">
        <v>29</v>
      </c>
      <c r="J3" s="28">
        <v>1</v>
      </c>
      <c r="K3" s="37" t="s">
        <v>34</v>
      </c>
      <c r="L3" t="s">
        <v>35</v>
      </c>
    </row>
    <row r="4" spans="1:12">
      <c r="A4" s="36">
        <v>2</v>
      </c>
      <c r="B4" s="36" t="s">
        <v>30</v>
      </c>
      <c r="C4" s="36" t="s">
        <v>31</v>
      </c>
      <c r="J4">
        <v>2</v>
      </c>
      <c r="K4" s="37" t="s">
        <v>36</v>
      </c>
      <c r="L4" t="s">
        <v>35</v>
      </c>
    </row>
    <row r="5" spans="1:12">
      <c r="A5" s="36">
        <v>3</v>
      </c>
      <c r="B5" s="36" t="s">
        <v>32</v>
      </c>
      <c r="C5" s="36" t="s">
        <v>33</v>
      </c>
      <c r="J5" s="28">
        <v>3</v>
      </c>
      <c r="K5" t="s">
        <v>37</v>
      </c>
      <c r="L5" t="s">
        <v>38</v>
      </c>
    </row>
    <row r="6" spans="1:12">
      <c r="A6">
        <v>4</v>
      </c>
      <c r="B6" t="s">
        <v>34</v>
      </c>
      <c r="C6" t="s">
        <v>35</v>
      </c>
      <c r="J6">
        <v>4</v>
      </c>
      <c r="K6" t="s">
        <v>41</v>
      </c>
      <c r="L6" t="s">
        <v>42</v>
      </c>
    </row>
    <row r="7" spans="1:12">
      <c r="A7">
        <v>5</v>
      </c>
      <c r="B7" t="s">
        <v>36</v>
      </c>
      <c r="C7" t="s">
        <v>35</v>
      </c>
      <c r="J7" s="28">
        <v>5</v>
      </c>
      <c r="K7" t="s">
        <v>45</v>
      </c>
      <c r="L7" t="s">
        <v>46</v>
      </c>
    </row>
    <row r="8" spans="1:12">
      <c r="A8">
        <v>6</v>
      </c>
      <c r="B8" t="s">
        <v>37</v>
      </c>
      <c r="C8" t="s">
        <v>38</v>
      </c>
      <c r="J8">
        <v>6</v>
      </c>
      <c r="K8" t="s">
        <v>49</v>
      </c>
      <c r="L8" t="s">
        <v>50</v>
      </c>
    </row>
    <row r="9" spans="1:12">
      <c r="A9" s="36">
        <v>7</v>
      </c>
      <c r="B9" s="36" t="s">
        <v>39</v>
      </c>
      <c r="C9" s="36" t="s">
        <v>40</v>
      </c>
      <c r="J9" s="28">
        <v>7</v>
      </c>
      <c r="K9" s="37" t="s">
        <v>53</v>
      </c>
      <c r="L9" t="s">
        <v>54</v>
      </c>
    </row>
    <row r="10" spans="1:12">
      <c r="A10">
        <v>9</v>
      </c>
      <c r="B10" t="s">
        <v>41</v>
      </c>
      <c r="C10" t="s">
        <v>42</v>
      </c>
      <c r="J10">
        <v>8</v>
      </c>
      <c r="K10" t="s">
        <v>61</v>
      </c>
      <c r="L10" t="s">
        <v>62</v>
      </c>
    </row>
    <row r="11" spans="1:12">
      <c r="A11" s="36">
        <v>10</v>
      </c>
      <c r="B11" s="36" t="s">
        <v>43</v>
      </c>
      <c r="C11" s="36" t="s">
        <v>44</v>
      </c>
      <c r="J11" s="28">
        <v>9</v>
      </c>
      <c r="K11" t="s">
        <v>63</v>
      </c>
      <c r="L11" t="s">
        <v>64</v>
      </c>
    </row>
    <row r="12" spans="1:12">
      <c r="A12">
        <v>11</v>
      </c>
      <c r="B12" t="s">
        <v>45</v>
      </c>
      <c r="C12" t="s">
        <v>46</v>
      </c>
    </row>
    <row r="13" spans="1:12">
      <c r="A13" s="36">
        <v>12</v>
      </c>
      <c r="B13" s="36" t="s">
        <v>47</v>
      </c>
      <c r="C13" s="36" t="s">
        <v>48</v>
      </c>
    </row>
    <row r="14" spans="1:12">
      <c r="A14">
        <v>13</v>
      </c>
      <c r="B14" t="s">
        <v>49</v>
      </c>
      <c r="C14" t="s">
        <v>50</v>
      </c>
    </row>
    <row r="15" spans="1:12">
      <c r="A15" s="36">
        <v>14</v>
      </c>
      <c r="B15" s="36" t="s">
        <v>51</v>
      </c>
      <c r="C15" s="36" t="s">
        <v>52</v>
      </c>
    </row>
    <row r="16" spans="1:12">
      <c r="A16">
        <v>15</v>
      </c>
      <c r="B16" t="s">
        <v>53</v>
      </c>
      <c r="C16" t="s">
        <v>54</v>
      </c>
    </row>
    <row r="17" spans="1:3">
      <c r="A17" s="36">
        <v>16</v>
      </c>
      <c r="B17" s="36" t="s">
        <v>55</v>
      </c>
      <c r="C17" s="36" t="s">
        <v>56</v>
      </c>
    </row>
    <row r="18" spans="1:3">
      <c r="A18" s="36">
        <v>17</v>
      </c>
      <c r="B18" s="36" t="s">
        <v>57</v>
      </c>
      <c r="C18" s="36" t="s">
        <v>58</v>
      </c>
    </row>
    <row r="19" spans="1:3">
      <c r="A19" s="36">
        <v>18</v>
      </c>
      <c r="B19" s="36" t="s">
        <v>59</v>
      </c>
      <c r="C19" s="36" t="s">
        <v>60</v>
      </c>
    </row>
    <row r="20" spans="1:3">
      <c r="A20">
        <v>19</v>
      </c>
      <c r="B20" t="s">
        <v>61</v>
      </c>
      <c r="C20" t="s">
        <v>62</v>
      </c>
    </row>
    <row r="21" spans="1:3">
      <c r="A21">
        <v>20</v>
      </c>
      <c r="B21" t="s">
        <v>63</v>
      </c>
      <c r="C21"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B952-205E-944A-BE2C-EA52903F5F05}">
  <dimension ref="A1:P33"/>
  <sheetViews>
    <sheetView zoomScale="75" workbookViewId="0">
      <selection activeCell="C33" sqref="C33:P33"/>
    </sheetView>
  </sheetViews>
  <sheetFormatPr defaultColWidth="10.85546875" defaultRowHeight="15.9"/>
  <cols>
    <col min="2" max="2" width="25.35546875" customWidth="1"/>
  </cols>
  <sheetData>
    <row r="1" spans="1:16">
      <c r="A1" s="1">
        <v>2012</v>
      </c>
      <c r="B1" s="2"/>
    </row>
    <row r="2" spans="1:16">
      <c r="A2" s="3" t="s">
        <v>0</v>
      </c>
      <c r="B2" s="4" t="s">
        <v>1</v>
      </c>
      <c r="C2" s="45" t="s">
        <v>190</v>
      </c>
      <c r="D2" s="45" t="s">
        <v>191</v>
      </c>
      <c r="E2" s="45" t="s">
        <v>192</v>
      </c>
      <c r="F2" s="45" t="s">
        <v>193</v>
      </c>
      <c r="G2" s="46" t="s">
        <v>194</v>
      </c>
      <c r="H2" s="47" t="s">
        <v>195</v>
      </c>
      <c r="I2" s="47" t="s">
        <v>196</v>
      </c>
      <c r="J2" s="48" t="s">
        <v>197</v>
      </c>
      <c r="K2" s="48" t="s">
        <v>198</v>
      </c>
      <c r="L2" s="48" t="s">
        <v>199</v>
      </c>
      <c r="M2" s="44" t="s">
        <v>200</v>
      </c>
      <c r="N2" s="44" t="s">
        <v>201</v>
      </c>
      <c r="O2" s="44" t="s">
        <v>202</v>
      </c>
      <c r="P2" s="49" t="s">
        <v>203</v>
      </c>
    </row>
    <row r="3" spans="1:16" ht="16.75">
      <c r="A3" s="38">
        <v>63</v>
      </c>
      <c r="B3" s="38" t="s">
        <v>161</v>
      </c>
      <c r="C3">
        <v>1</v>
      </c>
      <c r="D3">
        <v>1</v>
      </c>
      <c r="M3">
        <v>1</v>
      </c>
      <c r="N3">
        <v>1</v>
      </c>
    </row>
    <row r="4" spans="1:16" ht="16.75">
      <c r="A4" s="38">
        <v>52</v>
      </c>
      <c r="B4" s="38" t="s">
        <v>79</v>
      </c>
      <c r="F4">
        <v>1</v>
      </c>
      <c r="K4">
        <v>1</v>
      </c>
    </row>
    <row r="5" spans="1:16" ht="16.75">
      <c r="A5" s="38">
        <v>48</v>
      </c>
      <c r="B5" s="38" t="s">
        <v>82</v>
      </c>
      <c r="C5">
        <v>1</v>
      </c>
      <c r="D5">
        <v>1</v>
      </c>
      <c r="M5">
        <v>1</v>
      </c>
      <c r="N5">
        <v>1</v>
      </c>
    </row>
    <row r="6" spans="1:16" ht="16.75">
      <c r="A6" s="38">
        <v>45</v>
      </c>
      <c r="B6" s="38" t="s">
        <v>85</v>
      </c>
      <c r="P6">
        <v>1</v>
      </c>
    </row>
    <row r="7" spans="1:16" ht="16.75">
      <c r="A7" s="38">
        <v>42</v>
      </c>
      <c r="B7" s="38" t="s">
        <v>88</v>
      </c>
      <c r="D7">
        <v>1</v>
      </c>
    </row>
    <row r="8" spans="1:16" ht="16.75">
      <c r="A8" s="38">
        <v>39</v>
      </c>
      <c r="B8" s="38" t="s">
        <v>93</v>
      </c>
      <c r="D8">
        <v>1</v>
      </c>
    </row>
    <row r="9" spans="1:16" ht="16.75">
      <c r="A9" s="38">
        <v>39</v>
      </c>
      <c r="B9" s="38" t="s">
        <v>94</v>
      </c>
      <c r="C9">
        <v>1</v>
      </c>
      <c r="H9">
        <v>1</v>
      </c>
    </row>
    <row r="10" spans="1:16" ht="16.75">
      <c r="A10" s="38">
        <v>37</v>
      </c>
      <c r="B10" s="38" t="s">
        <v>98</v>
      </c>
      <c r="F10">
        <v>1</v>
      </c>
    </row>
    <row r="11" spans="1:16" ht="16.75">
      <c r="A11" s="38">
        <v>37</v>
      </c>
      <c r="B11" s="38" t="s">
        <v>99</v>
      </c>
      <c r="D11">
        <v>1</v>
      </c>
    </row>
    <row r="12" spans="1:16" ht="16.75">
      <c r="A12" s="38">
        <v>36</v>
      </c>
      <c r="B12" s="38" t="s">
        <v>102</v>
      </c>
      <c r="C12">
        <v>1</v>
      </c>
      <c r="E12">
        <v>1</v>
      </c>
      <c r="I12">
        <v>1</v>
      </c>
      <c r="O12">
        <v>1</v>
      </c>
    </row>
    <row r="13" spans="1:16" ht="16.75">
      <c r="A13" s="38">
        <v>36</v>
      </c>
      <c r="B13" s="38" t="s">
        <v>104</v>
      </c>
      <c r="K13">
        <v>1</v>
      </c>
    </row>
    <row r="14" spans="1:16" ht="16.75">
      <c r="A14" s="38">
        <v>35</v>
      </c>
      <c r="B14" s="38" t="s">
        <v>105</v>
      </c>
      <c r="D14">
        <v>1</v>
      </c>
      <c r="G14">
        <v>1</v>
      </c>
      <c r="H14">
        <v>1</v>
      </c>
      <c r="L14">
        <v>1</v>
      </c>
      <c r="M14">
        <v>1</v>
      </c>
      <c r="P14">
        <v>1</v>
      </c>
    </row>
    <row r="15" spans="1:16" ht="16.75">
      <c r="A15" s="38">
        <v>34</v>
      </c>
      <c r="B15" s="38" t="s">
        <v>108</v>
      </c>
      <c r="C15">
        <v>1</v>
      </c>
      <c r="D15">
        <v>1</v>
      </c>
      <c r="M15">
        <v>1</v>
      </c>
      <c r="N15">
        <v>1</v>
      </c>
    </row>
    <row r="16" spans="1:16" ht="16.75">
      <c r="A16" s="38">
        <v>33</v>
      </c>
      <c r="B16" s="38" t="s">
        <v>110</v>
      </c>
      <c r="H16">
        <v>1</v>
      </c>
    </row>
    <row r="17" spans="1:15" ht="16.75">
      <c r="A17" s="38">
        <v>32</v>
      </c>
      <c r="B17" s="38" t="s">
        <v>114</v>
      </c>
      <c r="C17">
        <v>1</v>
      </c>
      <c r="D17">
        <v>1</v>
      </c>
      <c r="M17">
        <v>1</v>
      </c>
      <c r="N17">
        <v>1</v>
      </c>
    </row>
    <row r="18" spans="1:15" ht="16.75">
      <c r="A18" s="38">
        <v>31</v>
      </c>
      <c r="B18" s="38" t="s">
        <v>115</v>
      </c>
      <c r="C18">
        <v>1</v>
      </c>
      <c r="E18">
        <v>1</v>
      </c>
      <c r="I18">
        <v>1</v>
      </c>
      <c r="O18">
        <v>1</v>
      </c>
    </row>
    <row r="19" spans="1:15" ht="16.75">
      <c r="A19" s="38">
        <v>30</v>
      </c>
      <c r="B19" s="38" t="s">
        <v>119</v>
      </c>
      <c r="D19">
        <v>1</v>
      </c>
    </row>
    <row r="20" spans="1:15" ht="16.75">
      <c r="A20" s="38">
        <v>30</v>
      </c>
      <c r="B20" s="38" t="s">
        <v>122</v>
      </c>
      <c r="D20">
        <v>1</v>
      </c>
      <c r="E20">
        <v>1</v>
      </c>
      <c r="I20">
        <v>1</v>
      </c>
    </row>
    <row r="21" spans="1:15" ht="16.75">
      <c r="A21" s="38">
        <v>27</v>
      </c>
      <c r="B21" s="38" t="s">
        <v>131</v>
      </c>
      <c r="E21">
        <v>1</v>
      </c>
    </row>
    <row r="22" spans="1:15" ht="16.75">
      <c r="A22" s="38">
        <v>27</v>
      </c>
      <c r="B22" s="38" t="s">
        <v>132</v>
      </c>
      <c r="F22">
        <v>1</v>
      </c>
    </row>
    <row r="23" spans="1:15" ht="16.75">
      <c r="A23" s="38">
        <v>27</v>
      </c>
      <c r="B23" s="38" t="s">
        <v>133</v>
      </c>
      <c r="C23">
        <v>1</v>
      </c>
      <c r="D23">
        <v>1</v>
      </c>
      <c r="M23">
        <v>1</v>
      </c>
      <c r="N23">
        <v>1</v>
      </c>
    </row>
    <row r="24" spans="1:15" ht="16.75">
      <c r="A24" s="38">
        <v>26</v>
      </c>
      <c r="B24" s="38" t="s">
        <v>137</v>
      </c>
      <c r="D24">
        <v>1</v>
      </c>
      <c r="M24">
        <v>1</v>
      </c>
    </row>
    <row r="25" spans="1:15" ht="16.75">
      <c r="A25" s="38">
        <v>26</v>
      </c>
      <c r="B25" s="38" t="s">
        <v>140</v>
      </c>
      <c r="C25">
        <v>1</v>
      </c>
      <c r="D25">
        <v>1</v>
      </c>
      <c r="M25">
        <v>1</v>
      </c>
      <c r="N25">
        <v>1</v>
      </c>
    </row>
    <row r="26" spans="1:15" ht="16.75">
      <c r="A26" s="38">
        <v>25</v>
      </c>
      <c r="B26" s="38" t="s">
        <v>143</v>
      </c>
      <c r="D26">
        <v>1</v>
      </c>
      <c r="M26">
        <v>1</v>
      </c>
    </row>
    <row r="27" spans="1:15" ht="16.75">
      <c r="A27" s="38">
        <v>22</v>
      </c>
      <c r="B27" s="38" t="s">
        <v>155</v>
      </c>
      <c r="D27">
        <v>1</v>
      </c>
      <c r="E27">
        <v>1</v>
      </c>
      <c r="I27">
        <v>1</v>
      </c>
    </row>
    <row r="28" spans="1:15" ht="16.75">
      <c r="A28" s="38">
        <v>21</v>
      </c>
      <c r="B28" s="38" t="s">
        <v>157</v>
      </c>
      <c r="H28">
        <v>1</v>
      </c>
    </row>
    <row r="29" spans="1:15" ht="16.75">
      <c r="A29" s="38">
        <v>21</v>
      </c>
      <c r="B29" s="38" t="s">
        <v>159</v>
      </c>
      <c r="F29">
        <v>1</v>
      </c>
    </row>
    <row r="30" spans="1:15" ht="16.75">
      <c r="A30" s="38">
        <v>21</v>
      </c>
      <c r="B30" s="38" t="s">
        <v>160</v>
      </c>
      <c r="D30">
        <v>1</v>
      </c>
      <c r="E30">
        <v>1</v>
      </c>
      <c r="I30">
        <v>1</v>
      </c>
    </row>
    <row r="33" spans="2:16">
      <c r="B33" s="1">
        <v>2012</v>
      </c>
      <c r="C33">
        <f>SUMPRODUCT(C3:C30,$A3:$A30)</f>
        <v>336</v>
      </c>
      <c r="D33">
        <f t="shared" ref="D33:P33" si="0">SUMPRODUCT(D3:D30,$A3:$A30)</f>
        <v>537</v>
      </c>
      <c r="E33">
        <f t="shared" si="0"/>
        <v>167</v>
      </c>
      <c r="F33">
        <f t="shared" si="0"/>
        <v>137</v>
      </c>
      <c r="G33">
        <f t="shared" si="0"/>
        <v>35</v>
      </c>
      <c r="H33">
        <f t="shared" si="0"/>
        <v>128</v>
      </c>
      <c r="I33">
        <f t="shared" si="0"/>
        <v>140</v>
      </c>
      <c r="J33">
        <f t="shared" si="0"/>
        <v>0</v>
      </c>
      <c r="K33">
        <f t="shared" si="0"/>
        <v>88</v>
      </c>
      <c r="L33">
        <f t="shared" si="0"/>
        <v>35</v>
      </c>
      <c r="M33">
        <f t="shared" si="0"/>
        <v>316</v>
      </c>
      <c r="N33">
        <f t="shared" si="0"/>
        <v>230</v>
      </c>
      <c r="O33">
        <f t="shared" si="0"/>
        <v>67</v>
      </c>
      <c r="P33">
        <f t="shared" si="0"/>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E566-0245-184E-A964-173A231C6D5F}">
  <dimension ref="A2:G34"/>
  <sheetViews>
    <sheetView topLeftCell="A11" zoomScale="83" workbookViewId="0">
      <selection activeCell="C34" sqref="C34:G34"/>
    </sheetView>
  </sheetViews>
  <sheetFormatPr defaultColWidth="10.85546875" defaultRowHeight="15.9"/>
  <cols>
    <col min="2" max="2" width="22.35546875" customWidth="1"/>
    <col min="3" max="3" width="15.85546875" customWidth="1"/>
    <col min="4" max="4" width="21" customWidth="1"/>
    <col min="6" max="6" width="17.140625" customWidth="1"/>
    <col min="7" max="7" width="19" customWidth="1"/>
  </cols>
  <sheetData>
    <row r="2" spans="1:7">
      <c r="A2" s="1">
        <v>2012</v>
      </c>
      <c r="B2" s="2"/>
    </row>
    <row r="3" spans="1:7">
      <c r="A3" s="3" t="s">
        <v>0</v>
      </c>
      <c r="B3" s="4" t="s">
        <v>1</v>
      </c>
      <c r="C3" s="43" t="s">
        <v>181</v>
      </c>
      <c r="D3" s="43" t="s">
        <v>182</v>
      </c>
      <c r="E3" s="43" t="s">
        <v>183</v>
      </c>
      <c r="F3" s="43" t="s">
        <v>184</v>
      </c>
      <c r="G3" s="43" t="s">
        <v>185</v>
      </c>
    </row>
    <row r="4" spans="1:7" ht="16.75">
      <c r="A4" s="38">
        <v>63</v>
      </c>
      <c r="B4" s="38" t="s">
        <v>161</v>
      </c>
      <c r="D4">
        <v>1</v>
      </c>
    </row>
    <row r="5" spans="1:7" ht="16.75">
      <c r="A5" s="38">
        <v>52</v>
      </c>
      <c r="B5" s="38" t="s">
        <v>79</v>
      </c>
      <c r="D5">
        <v>1</v>
      </c>
    </row>
    <row r="6" spans="1:7" ht="16.75">
      <c r="A6" s="38">
        <v>48</v>
      </c>
      <c r="B6" s="38" t="s">
        <v>82</v>
      </c>
      <c r="D6">
        <v>1</v>
      </c>
    </row>
    <row r="7" spans="1:7" ht="16.75">
      <c r="A7" s="38">
        <v>45</v>
      </c>
      <c r="B7" s="38" t="s">
        <v>85</v>
      </c>
      <c r="E7">
        <v>1</v>
      </c>
    </row>
    <row r="8" spans="1:7" ht="16.75">
      <c r="A8" s="38">
        <v>42</v>
      </c>
      <c r="B8" s="38" t="s">
        <v>88</v>
      </c>
      <c r="E8">
        <v>1</v>
      </c>
    </row>
    <row r="9" spans="1:7" ht="16.75">
      <c r="A9" s="38">
        <v>39</v>
      </c>
      <c r="B9" s="38" t="s">
        <v>93</v>
      </c>
      <c r="E9">
        <v>1</v>
      </c>
    </row>
    <row r="10" spans="1:7" ht="16.75">
      <c r="A10" s="38">
        <v>39</v>
      </c>
      <c r="B10" s="38" t="s">
        <v>94</v>
      </c>
      <c r="D10">
        <v>1</v>
      </c>
    </row>
    <row r="11" spans="1:7" ht="16.75">
      <c r="A11" s="38">
        <v>37</v>
      </c>
      <c r="B11" s="38" t="s">
        <v>98</v>
      </c>
      <c r="E11">
        <v>1</v>
      </c>
    </row>
    <row r="12" spans="1:7" ht="16.75">
      <c r="A12" s="38">
        <v>37</v>
      </c>
      <c r="B12" s="38" t="s">
        <v>99</v>
      </c>
      <c r="E12">
        <v>1</v>
      </c>
    </row>
    <row r="13" spans="1:7" ht="16.75">
      <c r="A13" s="38">
        <v>36</v>
      </c>
      <c r="B13" s="38" t="s">
        <v>102</v>
      </c>
      <c r="F13">
        <v>1</v>
      </c>
    </row>
    <row r="14" spans="1:7" ht="16.75">
      <c r="A14" s="38">
        <v>36</v>
      </c>
      <c r="B14" s="38" t="s">
        <v>104</v>
      </c>
      <c r="D14">
        <v>1</v>
      </c>
    </row>
    <row r="15" spans="1:7" ht="16.75">
      <c r="A15" s="38">
        <v>35</v>
      </c>
      <c r="B15" s="38" t="s">
        <v>105</v>
      </c>
      <c r="E15">
        <v>1</v>
      </c>
    </row>
    <row r="16" spans="1:7" ht="16.75">
      <c r="A16" s="38">
        <v>34</v>
      </c>
      <c r="B16" s="38" t="s">
        <v>108</v>
      </c>
      <c r="D16">
        <v>1</v>
      </c>
    </row>
    <row r="17" spans="1:6" ht="16.75">
      <c r="A17" s="38">
        <v>33</v>
      </c>
      <c r="B17" s="38" t="s">
        <v>110</v>
      </c>
      <c r="F17">
        <v>1</v>
      </c>
    </row>
    <row r="18" spans="1:6" ht="16.75">
      <c r="A18" s="38">
        <v>32</v>
      </c>
      <c r="B18" s="38" t="s">
        <v>114</v>
      </c>
      <c r="D18">
        <v>1</v>
      </c>
    </row>
    <row r="19" spans="1:6" ht="16.75">
      <c r="A19" s="38">
        <v>31</v>
      </c>
      <c r="B19" s="38" t="s">
        <v>115</v>
      </c>
      <c r="F19">
        <v>1</v>
      </c>
    </row>
    <row r="20" spans="1:6" ht="16.75">
      <c r="A20" s="38">
        <v>30</v>
      </c>
      <c r="B20" s="38" t="s">
        <v>119</v>
      </c>
      <c r="C20">
        <v>1</v>
      </c>
    </row>
    <row r="21" spans="1:6" ht="16.75">
      <c r="A21" s="38">
        <v>30</v>
      </c>
      <c r="B21" s="38" t="s">
        <v>122</v>
      </c>
      <c r="F21">
        <v>1</v>
      </c>
    </row>
    <row r="22" spans="1:6" ht="16.75">
      <c r="A22" s="38">
        <v>27</v>
      </c>
      <c r="B22" s="38" t="s">
        <v>131</v>
      </c>
      <c r="F22">
        <v>1</v>
      </c>
    </row>
    <row r="23" spans="1:6" ht="16.75">
      <c r="A23" s="38">
        <v>27</v>
      </c>
      <c r="B23" s="38" t="s">
        <v>132</v>
      </c>
      <c r="E23">
        <v>1</v>
      </c>
    </row>
    <row r="24" spans="1:6" ht="16.75">
      <c r="A24" s="38">
        <v>27</v>
      </c>
      <c r="B24" s="38" t="s">
        <v>133</v>
      </c>
      <c r="D24">
        <v>1</v>
      </c>
    </row>
    <row r="25" spans="1:6" ht="16.75">
      <c r="A25" s="38">
        <v>26</v>
      </c>
      <c r="B25" s="38" t="s">
        <v>137</v>
      </c>
      <c r="D25">
        <v>1</v>
      </c>
    </row>
    <row r="26" spans="1:6" ht="16.75">
      <c r="A26" s="38">
        <v>26</v>
      </c>
      <c r="B26" s="38" t="s">
        <v>140</v>
      </c>
      <c r="D26">
        <v>1</v>
      </c>
    </row>
    <row r="27" spans="1:6" ht="16.75">
      <c r="A27" s="38">
        <v>25</v>
      </c>
      <c r="B27" s="38" t="s">
        <v>143</v>
      </c>
      <c r="D27">
        <v>1</v>
      </c>
    </row>
    <row r="28" spans="1:6" ht="16.75">
      <c r="A28" s="38">
        <v>22</v>
      </c>
      <c r="B28" s="38" t="s">
        <v>155</v>
      </c>
      <c r="F28">
        <v>1</v>
      </c>
    </row>
    <row r="29" spans="1:6" ht="16.75">
      <c r="A29" s="38">
        <v>21</v>
      </c>
      <c r="B29" s="38" t="s">
        <v>157</v>
      </c>
      <c r="F29">
        <v>1</v>
      </c>
    </row>
    <row r="30" spans="1:6" ht="16.75">
      <c r="A30" s="38">
        <v>21</v>
      </c>
      <c r="B30" s="38" t="s">
        <v>159</v>
      </c>
      <c r="E30">
        <v>1</v>
      </c>
    </row>
    <row r="31" spans="1:6" ht="16.75">
      <c r="A31" s="38">
        <v>21</v>
      </c>
      <c r="B31" s="38" t="s">
        <v>160</v>
      </c>
      <c r="F31">
        <v>1</v>
      </c>
    </row>
    <row r="32" spans="1:6" ht="16.75">
      <c r="A32" s="38"/>
      <c r="B32" s="38"/>
    </row>
    <row r="33" spans="1:7" ht="16.75">
      <c r="A33" s="38"/>
      <c r="B33" s="38"/>
    </row>
    <row r="34" spans="1:7">
      <c r="C34">
        <f>SUMPRODUCT(C4:C33,A4:A33)</f>
        <v>30</v>
      </c>
      <c r="D34">
        <f>SUMPRODUCT(D4:D33,A4:A33)</f>
        <v>408</v>
      </c>
      <c r="E34">
        <f>SUMPRODUCT(E4:E33,A4:A33)</f>
        <v>283</v>
      </c>
      <c r="F34">
        <f>SUMPRODUCT(F4:F33,A4:A33)</f>
        <v>221</v>
      </c>
      <c r="G34">
        <v>0</v>
      </c>
    </row>
  </sheetData>
  <conditionalFormatting sqref="C34:G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16F-42CA-B747-B16B-0BCEBD53D02E}">
  <dimension ref="A2:T57"/>
  <sheetViews>
    <sheetView topLeftCell="A31" zoomScale="75" workbookViewId="0">
      <selection activeCell="C57" sqref="C57:S57"/>
    </sheetView>
  </sheetViews>
  <sheetFormatPr defaultColWidth="10.85546875" defaultRowHeight="15.9"/>
  <cols>
    <col min="2" max="2" width="24"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0">
      <c r="A2" s="1">
        <v>2012</v>
      </c>
      <c r="B2" s="2"/>
    </row>
    <row r="3" spans="1:20">
      <c r="A3" s="3" t="s">
        <v>0</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row>
    <row r="4" spans="1:20" ht="16.75">
      <c r="A4" s="38">
        <v>63</v>
      </c>
      <c r="B4" s="38" t="s">
        <v>161</v>
      </c>
      <c r="J4">
        <v>1</v>
      </c>
      <c r="T4">
        <f>SUM(S4,R4,Q4,P4,O4,N4,M4,L4,K4,J4,I4,H4,G4,F4,E4,D4,C4)</f>
        <v>1</v>
      </c>
    </row>
    <row r="5" spans="1:20" ht="16.75">
      <c r="A5" s="38">
        <v>52</v>
      </c>
      <c r="B5" s="38" t="s">
        <v>79</v>
      </c>
      <c r="K5">
        <v>1</v>
      </c>
      <c r="T5">
        <f t="shared" ref="T5:T31" si="0">SUM(S5,R5,Q5,P5,O5,N5,M5,L5,K5,J5,I5,H5,G5,F5,E5,D5,C5)</f>
        <v>1</v>
      </c>
    </row>
    <row r="6" spans="1:20" ht="16.75">
      <c r="A6" s="38">
        <v>48</v>
      </c>
      <c r="B6" s="38" t="s">
        <v>82</v>
      </c>
      <c r="J6">
        <v>1</v>
      </c>
      <c r="T6">
        <f t="shared" si="0"/>
        <v>1</v>
      </c>
    </row>
    <row r="7" spans="1:20" ht="16.75">
      <c r="A7" s="38">
        <v>45</v>
      </c>
      <c r="B7" s="38" t="s">
        <v>85</v>
      </c>
      <c r="C7">
        <v>1</v>
      </c>
      <c r="E7">
        <v>1</v>
      </c>
      <c r="F7">
        <v>1</v>
      </c>
      <c r="G7">
        <v>1</v>
      </c>
      <c r="J7">
        <v>1</v>
      </c>
      <c r="L7">
        <v>1</v>
      </c>
      <c r="R7">
        <v>1</v>
      </c>
      <c r="T7">
        <f t="shared" si="0"/>
        <v>7</v>
      </c>
    </row>
    <row r="8" spans="1:20" ht="16.75">
      <c r="A8" s="38">
        <v>42</v>
      </c>
      <c r="B8" s="38" t="s">
        <v>88</v>
      </c>
      <c r="R8">
        <v>1</v>
      </c>
      <c r="T8">
        <f t="shared" si="0"/>
        <v>1</v>
      </c>
    </row>
    <row r="9" spans="1:20" ht="16.75">
      <c r="A9" s="38">
        <v>39</v>
      </c>
      <c r="B9" s="38" t="s">
        <v>93</v>
      </c>
      <c r="R9">
        <v>1</v>
      </c>
      <c r="S9">
        <v>1</v>
      </c>
      <c r="T9">
        <f t="shared" si="0"/>
        <v>2</v>
      </c>
    </row>
    <row r="10" spans="1:20" ht="16.75">
      <c r="A10" s="38">
        <v>39</v>
      </c>
      <c r="B10" s="38" t="s">
        <v>94</v>
      </c>
      <c r="D10">
        <v>1</v>
      </c>
      <c r="H10">
        <v>1</v>
      </c>
      <c r="I10">
        <v>1</v>
      </c>
      <c r="J10">
        <v>1</v>
      </c>
      <c r="K10">
        <v>1</v>
      </c>
      <c r="T10">
        <f t="shared" si="0"/>
        <v>5</v>
      </c>
    </row>
    <row r="11" spans="1:20" ht="16.75">
      <c r="A11" s="38">
        <v>37</v>
      </c>
      <c r="B11" s="38" t="s">
        <v>98</v>
      </c>
      <c r="R11">
        <v>1</v>
      </c>
      <c r="S11">
        <v>1</v>
      </c>
      <c r="T11">
        <f t="shared" si="0"/>
        <v>2</v>
      </c>
    </row>
    <row r="12" spans="1:20" ht="16.75">
      <c r="A12" s="38">
        <v>37</v>
      </c>
      <c r="B12" s="38" t="s">
        <v>99</v>
      </c>
      <c r="R12">
        <v>1</v>
      </c>
      <c r="T12">
        <f t="shared" si="0"/>
        <v>1</v>
      </c>
    </row>
    <row r="13" spans="1:20" ht="16.75">
      <c r="A13" s="38">
        <v>36</v>
      </c>
      <c r="B13" s="38" t="s">
        <v>102</v>
      </c>
      <c r="O13">
        <v>1</v>
      </c>
      <c r="P13">
        <v>1</v>
      </c>
      <c r="Q13">
        <v>1</v>
      </c>
      <c r="T13">
        <f t="shared" si="0"/>
        <v>3</v>
      </c>
    </row>
    <row r="14" spans="1:20" ht="16.75">
      <c r="A14" s="38">
        <v>36</v>
      </c>
      <c r="B14" s="38" t="s">
        <v>104</v>
      </c>
      <c r="K14">
        <v>1</v>
      </c>
      <c r="T14">
        <f t="shared" si="0"/>
        <v>1</v>
      </c>
    </row>
    <row r="15" spans="1:20" ht="16.75">
      <c r="A15" s="38">
        <v>35</v>
      </c>
      <c r="B15" s="38" t="s">
        <v>105</v>
      </c>
      <c r="C15">
        <v>1</v>
      </c>
      <c r="E15">
        <v>1</v>
      </c>
      <c r="F15">
        <v>1</v>
      </c>
      <c r="G15">
        <v>1</v>
      </c>
      <c r="J15">
        <v>1</v>
      </c>
      <c r="L15">
        <v>1</v>
      </c>
      <c r="R15">
        <v>1</v>
      </c>
      <c r="T15">
        <f t="shared" si="0"/>
        <v>7</v>
      </c>
    </row>
    <row r="16" spans="1:20" ht="16.75">
      <c r="A16" s="38">
        <v>34</v>
      </c>
      <c r="B16" s="38" t="s">
        <v>108</v>
      </c>
      <c r="J16">
        <v>1</v>
      </c>
      <c r="S16">
        <v>1</v>
      </c>
      <c r="T16">
        <f t="shared" si="0"/>
        <v>2</v>
      </c>
    </row>
    <row r="17" spans="1:20" ht="16.75">
      <c r="A17" s="38">
        <v>33</v>
      </c>
      <c r="B17" s="38" t="s">
        <v>110</v>
      </c>
      <c r="I17">
        <v>1</v>
      </c>
      <c r="N17">
        <v>1</v>
      </c>
      <c r="O17">
        <v>1</v>
      </c>
      <c r="T17">
        <v>3</v>
      </c>
    </row>
    <row r="18" spans="1:20" ht="16.75">
      <c r="A18" s="38">
        <v>32</v>
      </c>
      <c r="B18" s="38" t="s">
        <v>114</v>
      </c>
      <c r="J18">
        <v>1</v>
      </c>
      <c r="S18">
        <v>1</v>
      </c>
      <c r="T18">
        <f t="shared" si="0"/>
        <v>2</v>
      </c>
    </row>
    <row r="19" spans="1:20" ht="16.75">
      <c r="A19" s="38">
        <v>31</v>
      </c>
      <c r="B19" s="38" t="s">
        <v>115</v>
      </c>
      <c r="O19">
        <v>1</v>
      </c>
      <c r="T19">
        <f t="shared" si="0"/>
        <v>1</v>
      </c>
    </row>
    <row r="20" spans="1:20" ht="16.75">
      <c r="A20" s="38">
        <v>30</v>
      </c>
      <c r="B20" s="38" t="s">
        <v>119</v>
      </c>
      <c r="R20">
        <v>1</v>
      </c>
      <c r="S20">
        <v>1</v>
      </c>
      <c r="T20">
        <f t="shared" si="0"/>
        <v>2</v>
      </c>
    </row>
    <row r="21" spans="1:20" ht="16.75">
      <c r="A21" s="38">
        <v>30</v>
      </c>
      <c r="B21" s="38" t="s">
        <v>122</v>
      </c>
      <c r="O21">
        <v>1</v>
      </c>
      <c r="T21">
        <f t="shared" si="0"/>
        <v>1</v>
      </c>
    </row>
    <row r="22" spans="1:20" ht="16.75">
      <c r="A22" s="38">
        <v>27</v>
      </c>
      <c r="B22" s="38" t="s">
        <v>131</v>
      </c>
      <c r="I22">
        <v>1</v>
      </c>
      <c r="N22">
        <v>1</v>
      </c>
      <c r="O22">
        <v>1</v>
      </c>
      <c r="T22">
        <f t="shared" si="0"/>
        <v>3</v>
      </c>
    </row>
    <row r="23" spans="1:20" ht="16.75">
      <c r="A23" s="38">
        <v>27</v>
      </c>
      <c r="B23" s="38" t="s">
        <v>132</v>
      </c>
      <c r="R23">
        <v>1</v>
      </c>
      <c r="T23">
        <f t="shared" si="0"/>
        <v>1</v>
      </c>
    </row>
    <row r="24" spans="1:20" ht="16.75">
      <c r="A24" s="38">
        <v>27</v>
      </c>
      <c r="B24" s="38" t="s">
        <v>133</v>
      </c>
      <c r="J24">
        <v>1</v>
      </c>
      <c r="T24">
        <f t="shared" si="0"/>
        <v>1</v>
      </c>
    </row>
    <row r="25" spans="1:20" ht="16.75">
      <c r="A25" s="38">
        <v>26</v>
      </c>
      <c r="B25" s="38" t="s">
        <v>137</v>
      </c>
      <c r="J25">
        <v>1</v>
      </c>
      <c r="T25">
        <f t="shared" si="0"/>
        <v>1</v>
      </c>
    </row>
    <row r="26" spans="1:20" ht="16.75">
      <c r="A26" s="38">
        <v>26</v>
      </c>
      <c r="B26" s="38" t="s">
        <v>140</v>
      </c>
      <c r="J26">
        <v>1</v>
      </c>
      <c r="T26">
        <f t="shared" si="0"/>
        <v>1</v>
      </c>
    </row>
    <row r="27" spans="1:20" ht="16.75">
      <c r="A27" s="38">
        <v>25</v>
      </c>
      <c r="B27" s="38" t="s">
        <v>143</v>
      </c>
      <c r="J27">
        <v>1</v>
      </c>
      <c r="T27">
        <f t="shared" si="0"/>
        <v>1</v>
      </c>
    </row>
    <row r="28" spans="1:20" ht="16.75">
      <c r="A28" s="38">
        <v>22</v>
      </c>
      <c r="B28" s="38" t="s">
        <v>155</v>
      </c>
      <c r="I28">
        <v>1</v>
      </c>
      <c r="N28">
        <v>1</v>
      </c>
      <c r="T28">
        <f t="shared" si="0"/>
        <v>2</v>
      </c>
    </row>
    <row r="29" spans="1:20" ht="16.75">
      <c r="A29" s="38">
        <v>21</v>
      </c>
      <c r="B29" s="38" t="s">
        <v>157</v>
      </c>
      <c r="I29">
        <v>1</v>
      </c>
      <c r="T29">
        <f t="shared" si="0"/>
        <v>1</v>
      </c>
    </row>
    <row r="30" spans="1:20" ht="16.75">
      <c r="A30" s="38">
        <v>21</v>
      </c>
      <c r="B30" s="38" t="s">
        <v>159</v>
      </c>
      <c r="R30">
        <v>1</v>
      </c>
      <c r="T30">
        <f t="shared" si="0"/>
        <v>1</v>
      </c>
    </row>
    <row r="31" spans="1:20" ht="16.75">
      <c r="A31" s="38">
        <v>21</v>
      </c>
      <c r="B31" s="38" t="s">
        <v>160</v>
      </c>
      <c r="H31">
        <v>1</v>
      </c>
      <c r="T31">
        <f t="shared" si="0"/>
        <v>1</v>
      </c>
    </row>
    <row r="51" spans="2:20">
      <c r="C51" s="23"/>
      <c r="D51" s="24"/>
      <c r="E51" s="24"/>
      <c r="F51" s="24"/>
      <c r="G51" s="24"/>
      <c r="H51" s="24"/>
      <c r="I51" s="24"/>
      <c r="J51" s="24"/>
      <c r="K51" s="24"/>
      <c r="L51" s="24"/>
      <c r="M51" s="24"/>
      <c r="N51" s="24"/>
      <c r="O51" s="24"/>
      <c r="P51" s="24"/>
      <c r="Q51" s="24"/>
      <c r="R51" s="24"/>
      <c r="S51" s="24"/>
      <c r="T51" s="24"/>
    </row>
    <row r="57" spans="2:20">
      <c r="B57" s="1">
        <v>2012</v>
      </c>
      <c r="C57" s="21">
        <f>SUMPRODUCT(A4:A50,C4:C50)</f>
        <v>80</v>
      </c>
      <c r="D57" s="22">
        <f>SUMPRODUCT(A4:A50,D4:D50)</f>
        <v>39</v>
      </c>
      <c r="E57" s="22">
        <f>SUMPRODUCT(A4:A50,E4:E50)</f>
        <v>80</v>
      </c>
      <c r="F57" s="22">
        <f>SUMPRODUCT(A4:A50,F4:F50)</f>
        <v>80</v>
      </c>
      <c r="G57" s="22">
        <f>SUMPRODUCT(A4:A50,G4:G50)</f>
        <v>80</v>
      </c>
      <c r="H57" s="22">
        <f>SUMPRODUCT(A4:A50,H4:H50)</f>
        <v>60</v>
      </c>
      <c r="I57" s="22">
        <f>SUMPRODUCT(A4:A50,I4:I50)</f>
        <v>142</v>
      </c>
      <c r="J57" s="22">
        <f>SUMPRODUCT(A4:A50,J4:J50)</f>
        <v>400</v>
      </c>
      <c r="K57" s="22">
        <f>SUMPRODUCT(A4:A50,K4:K50)</f>
        <v>127</v>
      </c>
      <c r="L57" s="21">
        <f>SUMPRODUCT(A4:A50,L4:L50)</f>
        <v>80</v>
      </c>
      <c r="M57" s="22">
        <f>SUMPRODUCT(A4:A50,M4:M50)</f>
        <v>0</v>
      </c>
      <c r="N57" s="22">
        <f>SUMPRODUCT(A4:A50,N4:N50)</f>
        <v>82</v>
      </c>
      <c r="O57" s="22">
        <f>SUMPRODUCT(A4:A50,O4:O50)</f>
        <v>157</v>
      </c>
      <c r="P57" s="22">
        <f>SUMPRODUCT(A4:A50,P4:P50)</f>
        <v>36</v>
      </c>
      <c r="Q57" s="22">
        <f>SUMPRODUCT(A4:A50,Q4:Q50)</f>
        <v>36</v>
      </c>
      <c r="R57" s="22">
        <f>SUMPRODUCT(A4:A50,R4:R50)</f>
        <v>313</v>
      </c>
      <c r="S57" s="22">
        <f>SUMPRODUCT(A4:A50,S4:S50)</f>
        <v>172</v>
      </c>
    </row>
  </sheetData>
  <conditionalFormatting sqref="C57:S57">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1:T51">
    <cfRule type="colorScale" priority="5">
      <colorScale>
        <cfvo type="min"/>
        <cfvo type="percentile" val="50"/>
        <cfvo type="max"/>
        <color rgb="FFF8696B"/>
        <color rgb="FFFFEB84"/>
        <color rgb="FF63BE7B"/>
      </colorScale>
    </cfRule>
    <cfRule type="colorScale" priority="6">
      <colorScale>
        <cfvo type="min"/>
        <cfvo type="max"/>
        <color rgb="FFFFEF9C"/>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A940-9806-024A-BF1A-C39F47C0278A}">
  <dimension ref="A2:W57"/>
  <sheetViews>
    <sheetView tabSelected="1" topLeftCell="A44" zoomScale="75" workbookViewId="0">
      <selection activeCell="C57" sqref="C57:S57"/>
    </sheetView>
  </sheetViews>
  <sheetFormatPr defaultColWidth="10.85546875" defaultRowHeight="15.9"/>
  <cols>
    <col min="1" max="1" width="17" customWidth="1"/>
    <col min="2" max="2" width="24"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3">
      <c r="A2" s="1">
        <v>2012</v>
      </c>
      <c r="B2" s="2"/>
    </row>
    <row r="3" spans="1:23">
      <c r="A3" s="3" t="s">
        <v>204</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c r="V3" s="27" t="s">
        <v>0</v>
      </c>
      <c r="W3" s="27" t="s">
        <v>205</v>
      </c>
    </row>
    <row r="4" spans="1:23" ht="16.75">
      <c r="A4" s="38">
        <v>63</v>
      </c>
      <c r="B4" s="38" t="s">
        <v>161</v>
      </c>
      <c r="J4">
        <v>1</v>
      </c>
      <c r="T4">
        <f>SUM(S4,R4,Q4,P4,O4,N4,M4,L4,K4,J4,I4,H4,G4,F4,E4,D4,C4)</f>
        <v>1</v>
      </c>
      <c r="V4" s="38">
        <v>63</v>
      </c>
      <c r="W4">
        <f>V4/T4</f>
        <v>63</v>
      </c>
    </row>
    <row r="5" spans="1:23" ht="16.75">
      <c r="A5" s="38">
        <v>52</v>
      </c>
      <c r="B5" s="38" t="s">
        <v>79</v>
      </c>
      <c r="K5">
        <v>1</v>
      </c>
      <c r="T5">
        <f t="shared" ref="T5:T31" si="0">SUM(S5,R5,Q5,P5,O5,N5,M5,L5,K5,J5,I5,H5,G5,F5,E5,D5,C5)</f>
        <v>1</v>
      </c>
      <c r="V5" s="38">
        <v>52</v>
      </c>
      <c r="W5">
        <f t="shared" ref="W5:W31" si="1">V5/T5</f>
        <v>52</v>
      </c>
    </row>
    <row r="6" spans="1:23" ht="16.75">
      <c r="A6" s="38">
        <v>48</v>
      </c>
      <c r="B6" s="38" t="s">
        <v>82</v>
      </c>
      <c r="J6">
        <v>1</v>
      </c>
      <c r="T6">
        <f t="shared" si="0"/>
        <v>1</v>
      </c>
      <c r="V6" s="38">
        <v>48</v>
      </c>
      <c r="W6">
        <f t="shared" si="1"/>
        <v>48</v>
      </c>
    </row>
    <row r="7" spans="1:23" ht="16.75">
      <c r="A7" s="38">
        <v>6.4285714285714288</v>
      </c>
      <c r="B7" s="38" t="s">
        <v>85</v>
      </c>
      <c r="C7">
        <v>1</v>
      </c>
      <c r="E7">
        <v>1</v>
      </c>
      <c r="F7">
        <v>1</v>
      </c>
      <c r="G7">
        <v>1</v>
      </c>
      <c r="J7">
        <v>1</v>
      </c>
      <c r="L7">
        <v>1</v>
      </c>
      <c r="R7">
        <v>1</v>
      </c>
      <c r="T7">
        <f t="shared" si="0"/>
        <v>7</v>
      </c>
      <c r="V7" s="38">
        <v>45</v>
      </c>
      <c r="W7">
        <f t="shared" si="1"/>
        <v>6.4285714285714288</v>
      </c>
    </row>
    <row r="8" spans="1:23" ht="16.75">
      <c r="A8" s="38">
        <v>42</v>
      </c>
      <c r="B8" s="38" t="s">
        <v>88</v>
      </c>
      <c r="R8">
        <v>1</v>
      </c>
      <c r="T8">
        <f t="shared" si="0"/>
        <v>1</v>
      </c>
      <c r="V8" s="38">
        <v>42</v>
      </c>
      <c r="W8">
        <f t="shared" si="1"/>
        <v>42</v>
      </c>
    </row>
    <row r="9" spans="1:23" ht="16.75">
      <c r="A9" s="38">
        <v>19.5</v>
      </c>
      <c r="B9" s="38" t="s">
        <v>93</v>
      </c>
      <c r="R9">
        <v>1</v>
      </c>
      <c r="S9">
        <v>1</v>
      </c>
      <c r="T9">
        <f t="shared" si="0"/>
        <v>2</v>
      </c>
      <c r="V9" s="38">
        <v>39</v>
      </c>
      <c r="W9">
        <f t="shared" si="1"/>
        <v>19.5</v>
      </c>
    </row>
    <row r="10" spans="1:23" ht="16.75">
      <c r="A10" s="38">
        <v>7.8</v>
      </c>
      <c r="B10" s="38" t="s">
        <v>94</v>
      </c>
      <c r="D10">
        <v>1</v>
      </c>
      <c r="H10">
        <v>1</v>
      </c>
      <c r="I10">
        <v>1</v>
      </c>
      <c r="J10">
        <v>1</v>
      </c>
      <c r="K10">
        <v>1</v>
      </c>
      <c r="T10">
        <f t="shared" si="0"/>
        <v>5</v>
      </c>
      <c r="V10" s="38">
        <v>39</v>
      </c>
      <c r="W10">
        <f t="shared" si="1"/>
        <v>7.8</v>
      </c>
    </row>
    <row r="11" spans="1:23" ht="16.75">
      <c r="A11" s="38">
        <v>18.5</v>
      </c>
      <c r="B11" s="38" t="s">
        <v>98</v>
      </c>
      <c r="R11">
        <v>1</v>
      </c>
      <c r="S11">
        <v>1</v>
      </c>
      <c r="T11">
        <f t="shared" si="0"/>
        <v>2</v>
      </c>
      <c r="V11" s="38">
        <v>37</v>
      </c>
      <c r="W11">
        <f t="shared" si="1"/>
        <v>18.5</v>
      </c>
    </row>
    <row r="12" spans="1:23" ht="16.75">
      <c r="A12" s="38">
        <v>37</v>
      </c>
      <c r="B12" s="38" t="s">
        <v>99</v>
      </c>
      <c r="R12">
        <v>1</v>
      </c>
      <c r="T12">
        <f t="shared" si="0"/>
        <v>1</v>
      </c>
      <c r="V12" s="38">
        <v>37</v>
      </c>
      <c r="W12">
        <f t="shared" si="1"/>
        <v>37</v>
      </c>
    </row>
    <row r="13" spans="1:23" ht="16.75">
      <c r="A13" s="38">
        <v>12</v>
      </c>
      <c r="B13" s="38" t="s">
        <v>102</v>
      </c>
      <c r="O13">
        <v>1</v>
      </c>
      <c r="P13">
        <v>1</v>
      </c>
      <c r="Q13">
        <v>1</v>
      </c>
      <c r="T13">
        <f t="shared" si="0"/>
        <v>3</v>
      </c>
      <c r="V13" s="38">
        <v>36</v>
      </c>
      <c r="W13">
        <f t="shared" si="1"/>
        <v>12</v>
      </c>
    </row>
    <row r="14" spans="1:23" ht="16.75">
      <c r="A14" s="38">
        <v>36</v>
      </c>
      <c r="B14" s="38" t="s">
        <v>104</v>
      </c>
      <c r="K14">
        <v>1</v>
      </c>
      <c r="T14">
        <f t="shared" si="0"/>
        <v>1</v>
      </c>
      <c r="V14" s="38">
        <v>36</v>
      </c>
      <c r="W14">
        <f t="shared" si="1"/>
        <v>36</v>
      </c>
    </row>
    <row r="15" spans="1:23" ht="16.75">
      <c r="A15" s="38">
        <v>5</v>
      </c>
      <c r="B15" s="38" t="s">
        <v>105</v>
      </c>
      <c r="C15">
        <v>1</v>
      </c>
      <c r="E15">
        <v>1</v>
      </c>
      <c r="F15">
        <v>1</v>
      </c>
      <c r="G15">
        <v>1</v>
      </c>
      <c r="J15">
        <v>1</v>
      </c>
      <c r="L15">
        <v>1</v>
      </c>
      <c r="R15">
        <v>1</v>
      </c>
      <c r="T15">
        <f t="shared" si="0"/>
        <v>7</v>
      </c>
      <c r="V15" s="38">
        <v>35</v>
      </c>
      <c r="W15">
        <f t="shared" si="1"/>
        <v>5</v>
      </c>
    </row>
    <row r="16" spans="1:23" ht="16.75">
      <c r="A16" s="38">
        <v>17</v>
      </c>
      <c r="B16" s="38" t="s">
        <v>108</v>
      </c>
      <c r="J16">
        <v>1</v>
      </c>
      <c r="S16">
        <v>1</v>
      </c>
      <c r="T16">
        <f t="shared" si="0"/>
        <v>2</v>
      </c>
      <c r="V16" s="38">
        <v>34</v>
      </c>
      <c r="W16">
        <f t="shared" si="1"/>
        <v>17</v>
      </c>
    </row>
    <row r="17" spans="1:23" ht="16.75">
      <c r="A17" s="38">
        <v>11</v>
      </c>
      <c r="B17" s="38" t="s">
        <v>110</v>
      </c>
      <c r="I17">
        <v>1</v>
      </c>
      <c r="N17">
        <v>1</v>
      </c>
      <c r="O17">
        <v>1</v>
      </c>
      <c r="T17">
        <v>3</v>
      </c>
      <c r="V17" s="38">
        <v>33</v>
      </c>
      <c r="W17">
        <f t="shared" si="1"/>
        <v>11</v>
      </c>
    </row>
    <row r="18" spans="1:23" ht="16.75">
      <c r="A18" s="38">
        <v>16</v>
      </c>
      <c r="B18" s="38" t="s">
        <v>114</v>
      </c>
      <c r="J18">
        <v>1</v>
      </c>
      <c r="S18">
        <v>1</v>
      </c>
      <c r="T18">
        <f t="shared" si="0"/>
        <v>2</v>
      </c>
      <c r="V18" s="38">
        <v>32</v>
      </c>
      <c r="W18">
        <f t="shared" si="1"/>
        <v>16</v>
      </c>
    </row>
    <row r="19" spans="1:23" ht="16.75">
      <c r="A19" s="38">
        <v>31</v>
      </c>
      <c r="B19" s="38" t="s">
        <v>115</v>
      </c>
      <c r="O19">
        <v>1</v>
      </c>
      <c r="T19">
        <f t="shared" si="0"/>
        <v>1</v>
      </c>
      <c r="V19" s="38">
        <v>31</v>
      </c>
      <c r="W19">
        <f t="shared" si="1"/>
        <v>31</v>
      </c>
    </row>
    <row r="20" spans="1:23" ht="16.75">
      <c r="A20" s="38">
        <v>15</v>
      </c>
      <c r="B20" s="38" t="s">
        <v>119</v>
      </c>
      <c r="R20">
        <v>1</v>
      </c>
      <c r="S20">
        <v>1</v>
      </c>
      <c r="T20">
        <f t="shared" si="0"/>
        <v>2</v>
      </c>
      <c r="V20" s="38">
        <v>30</v>
      </c>
      <c r="W20">
        <f t="shared" si="1"/>
        <v>15</v>
      </c>
    </row>
    <row r="21" spans="1:23" ht="16.75">
      <c r="A21" s="38">
        <v>30</v>
      </c>
      <c r="B21" s="38" t="s">
        <v>122</v>
      </c>
      <c r="O21">
        <v>1</v>
      </c>
      <c r="T21">
        <f t="shared" si="0"/>
        <v>1</v>
      </c>
      <c r="V21" s="38">
        <v>30</v>
      </c>
      <c r="W21">
        <f t="shared" si="1"/>
        <v>30</v>
      </c>
    </row>
    <row r="22" spans="1:23" ht="16.75">
      <c r="A22" s="38">
        <v>9</v>
      </c>
      <c r="B22" s="38" t="s">
        <v>131</v>
      </c>
      <c r="I22">
        <v>1</v>
      </c>
      <c r="N22">
        <v>1</v>
      </c>
      <c r="O22">
        <v>1</v>
      </c>
      <c r="T22">
        <f t="shared" si="0"/>
        <v>3</v>
      </c>
      <c r="V22" s="38">
        <v>27</v>
      </c>
      <c r="W22">
        <f t="shared" si="1"/>
        <v>9</v>
      </c>
    </row>
    <row r="23" spans="1:23" ht="16.75">
      <c r="A23" s="38">
        <v>27</v>
      </c>
      <c r="B23" s="38" t="s">
        <v>132</v>
      </c>
      <c r="R23">
        <v>1</v>
      </c>
      <c r="T23">
        <f t="shared" si="0"/>
        <v>1</v>
      </c>
      <c r="V23" s="38">
        <v>27</v>
      </c>
      <c r="W23">
        <f t="shared" si="1"/>
        <v>27</v>
      </c>
    </row>
    <row r="24" spans="1:23" ht="16.75">
      <c r="A24" s="38">
        <v>27</v>
      </c>
      <c r="B24" s="38" t="s">
        <v>133</v>
      </c>
      <c r="J24">
        <v>1</v>
      </c>
      <c r="T24">
        <f t="shared" si="0"/>
        <v>1</v>
      </c>
      <c r="V24" s="38">
        <v>27</v>
      </c>
      <c r="W24">
        <f t="shared" si="1"/>
        <v>27</v>
      </c>
    </row>
    <row r="25" spans="1:23" ht="16.75">
      <c r="A25" s="38">
        <v>26</v>
      </c>
      <c r="B25" s="38" t="s">
        <v>137</v>
      </c>
      <c r="J25">
        <v>1</v>
      </c>
      <c r="T25">
        <f t="shared" si="0"/>
        <v>1</v>
      </c>
      <c r="V25" s="38">
        <v>26</v>
      </c>
      <c r="W25">
        <f t="shared" si="1"/>
        <v>26</v>
      </c>
    </row>
    <row r="26" spans="1:23" ht="16.75">
      <c r="A26" s="38">
        <v>26</v>
      </c>
      <c r="B26" s="38" t="s">
        <v>140</v>
      </c>
      <c r="J26">
        <v>1</v>
      </c>
      <c r="T26">
        <f t="shared" si="0"/>
        <v>1</v>
      </c>
      <c r="V26" s="38">
        <v>26</v>
      </c>
      <c r="W26">
        <f t="shared" si="1"/>
        <v>26</v>
      </c>
    </row>
    <row r="27" spans="1:23" ht="16.75">
      <c r="A27" s="38">
        <v>25</v>
      </c>
      <c r="B27" s="38" t="s">
        <v>143</v>
      </c>
      <c r="J27">
        <v>1</v>
      </c>
      <c r="T27">
        <f t="shared" si="0"/>
        <v>1</v>
      </c>
      <c r="V27" s="38">
        <v>25</v>
      </c>
      <c r="W27">
        <f t="shared" si="1"/>
        <v>25</v>
      </c>
    </row>
    <row r="28" spans="1:23" ht="16.75">
      <c r="A28" s="38">
        <v>11</v>
      </c>
      <c r="B28" s="38" t="s">
        <v>155</v>
      </c>
      <c r="I28">
        <v>1</v>
      </c>
      <c r="N28">
        <v>1</v>
      </c>
      <c r="T28">
        <f t="shared" si="0"/>
        <v>2</v>
      </c>
      <c r="V28" s="38">
        <v>22</v>
      </c>
      <c r="W28">
        <f t="shared" si="1"/>
        <v>11</v>
      </c>
    </row>
    <row r="29" spans="1:23" ht="16.75">
      <c r="A29" s="38">
        <v>21</v>
      </c>
      <c r="B29" s="38" t="s">
        <v>157</v>
      </c>
      <c r="I29">
        <v>1</v>
      </c>
      <c r="T29">
        <f t="shared" si="0"/>
        <v>1</v>
      </c>
      <c r="V29" s="38">
        <v>21</v>
      </c>
      <c r="W29">
        <f t="shared" si="1"/>
        <v>21</v>
      </c>
    </row>
    <row r="30" spans="1:23" ht="16.75">
      <c r="A30" s="38">
        <v>21</v>
      </c>
      <c r="B30" s="38" t="s">
        <v>159</v>
      </c>
      <c r="R30">
        <v>1</v>
      </c>
      <c r="T30">
        <f t="shared" si="0"/>
        <v>1</v>
      </c>
      <c r="V30" s="38">
        <v>21</v>
      </c>
      <c r="W30">
        <f t="shared" si="1"/>
        <v>21</v>
      </c>
    </row>
    <row r="31" spans="1:23" ht="16.75">
      <c r="A31" s="38">
        <v>21</v>
      </c>
      <c r="B31" s="38" t="s">
        <v>160</v>
      </c>
      <c r="H31">
        <v>1</v>
      </c>
      <c r="T31">
        <f t="shared" si="0"/>
        <v>1</v>
      </c>
      <c r="V31" s="38">
        <v>21</v>
      </c>
      <c r="W31">
        <f t="shared" si="1"/>
        <v>21</v>
      </c>
    </row>
    <row r="51" spans="2:20">
      <c r="C51" s="23"/>
      <c r="D51" s="24"/>
      <c r="E51" s="24"/>
      <c r="F51" s="24"/>
      <c r="G51" s="24"/>
      <c r="H51" s="24"/>
      <c r="I51" s="24"/>
      <c r="J51" s="24"/>
      <c r="K51" s="24"/>
      <c r="L51" s="24"/>
      <c r="M51" s="24"/>
      <c r="N51" s="24"/>
      <c r="O51" s="24"/>
      <c r="P51" s="24"/>
      <c r="Q51" s="24"/>
      <c r="R51" s="24"/>
      <c r="S51" s="24"/>
      <c r="T51" s="24"/>
    </row>
    <row r="57" spans="2:20">
      <c r="B57" s="1">
        <v>2012</v>
      </c>
      <c r="C57" s="21">
        <f>SUMPRODUCT(A4:A50,C4:C50)</f>
        <v>11.428571428571429</v>
      </c>
      <c r="D57" s="22">
        <f>SUMPRODUCT(A4:A50,D4:D50)</f>
        <v>7.8</v>
      </c>
      <c r="E57" s="22">
        <f>SUMPRODUCT(A4:A50,E4:E50)</f>
        <v>11.428571428571429</v>
      </c>
      <c r="F57" s="22">
        <f>SUMPRODUCT(A4:A50,F4:F50)</f>
        <v>11.428571428571429</v>
      </c>
      <c r="G57" s="22">
        <f>SUMPRODUCT(A4:A50,G4:G50)</f>
        <v>11.428571428571429</v>
      </c>
      <c r="H57" s="22">
        <f>SUMPRODUCT(A4:A50,H4:H50)</f>
        <v>28.8</v>
      </c>
      <c r="I57" s="22">
        <f>SUMPRODUCT(A4:A50,I4:I50)</f>
        <v>59.8</v>
      </c>
      <c r="J57" s="22">
        <f>SUMPRODUCT(A4:A50,J4:J50)</f>
        <v>267.2285714285714</v>
      </c>
      <c r="K57" s="22">
        <f>SUMPRODUCT(A4:A50,K4:K50)</f>
        <v>95.8</v>
      </c>
      <c r="L57" s="21">
        <f>SUMPRODUCT(A4:A50,L4:L50)</f>
        <v>11.428571428571429</v>
      </c>
      <c r="M57" s="22">
        <f>SUMPRODUCT(A4:A50,M4:M50)</f>
        <v>0</v>
      </c>
      <c r="N57" s="22">
        <f>SUMPRODUCT(A4:A50,N4:N50)</f>
        <v>31</v>
      </c>
      <c r="O57" s="22">
        <f>SUMPRODUCT(A4:A50,O4:O50)</f>
        <v>93</v>
      </c>
      <c r="P57" s="22">
        <f>SUMPRODUCT(A4:A50,P4:P50)</f>
        <v>12</v>
      </c>
      <c r="Q57" s="22">
        <f>SUMPRODUCT(A4:A50,Q4:Q50)</f>
        <v>12</v>
      </c>
      <c r="R57" s="22">
        <f>SUMPRODUCT(A4:A50,R4:R50)</f>
        <v>191.42857142857144</v>
      </c>
      <c r="S57" s="22">
        <f>SUMPRODUCT(A4:A50,S4:S50)</f>
        <v>86</v>
      </c>
    </row>
  </sheetData>
  <conditionalFormatting sqref="C57:S57">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1:T51">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words selection justification</vt:lpstr>
      <vt:lpstr>ranking words</vt:lpstr>
      <vt:lpstr>ranking bigrams</vt:lpstr>
      <vt:lpstr>AT</vt:lpstr>
      <vt:lpstr>CSS</vt:lpstr>
      <vt:lpstr>SDG</vt:lpstr>
      <vt:lpstr>SDG 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Delannoy</cp:lastModifiedBy>
  <dcterms:created xsi:type="dcterms:W3CDTF">2024-02-29T07:53:26Z</dcterms:created>
  <dcterms:modified xsi:type="dcterms:W3CDTF">2024-10-15T08:27:54Z</dcterms:modified>
</cp:coreProperties>
</file>