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WEF-GRR-analysis/2_Tridimensional screening/analysis_text/"/>
    </mc:Choice>
  </mc:AlternateContent>
  <xr:revisionPtr revIDLastSave="10" documentId="13_ncr:1_{DE28A20F-D912-464D-8E5E-D23E8C92BA23}" xr6:coauthVersionLast="47" xr6:coauthVersionMax="47" xr10:uidLastSave="{6580C9E1-D04C-4556-89D9-BED5B9BE5C3C}"/>
  <bookViews>
    <workbookView xWindow="-103" yWindow="-103" windowWidth="33120" windowHeight="18000" activeTab="6" xr2:uid="{53866070-2EE6-094C-BF2B-7E95E238C4CA}"/>
  </bookViews>
  <sheets>
    <sheet name="words selection justification" sheetId="4" r:id="rId1"/>
    <sheet name="ranking words" sheetId="2" r:id="rId2"/>
    <sheet name="ranking bigrams" sheetId="3" r:id="rId3"/>
    <sheet name="AT" sheetId="7" r:id="rId4"/>
    <sheet name="CSS" sheetId="5" r:id="rId5"/>
    <sheet name="SDG" sheetId="1" r:id="rId6"/>
    <sheet name="SDG weigh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8" l="1"/>
  <c r="W16" i="8" s="1"/>
  <c r="T17" i="8"/>
  <c r="T18" i="8"/>
  <c r="T19" i="8"/>
  <c r="T20" i="8"/>
  <c r="W20" i="8" s="1"/>
  <c r="T21" i="8"/>
  <c r="T22" i="8"/>
  <c r="T23" i="8"/>
  <c r="T24" i="8"/>
  <c r="W24" i="8" s="1"/>
  <c r="T25" i="8"/>
  <c r="T26" i="8"/>
  <c r="T27" i="8"/>
  <c r="W5" i="8"/>
  <c r="W6" i="8"/>
  <c r="W7" i="8"/>
  <c r="W8" i="8"/>
  <c r="W9" i="8"/>
  <c r="W10" i="8"/>
  <c r="W11" i="8"/>
  <c r="W12" i="8"/>
  <c r="W13" i="8"/>
  <c r="W14" i="8"/>
  <c r="W15" i="8"/>
  <c r="W17" i="8"/>
  <c r="W18" i="8"/>
  <c r="W19" i="8"/>
  <c r="W21" i="8"/>
  <c r="W22" i="8"/>
  <c r="W23" i="8"/>
  <c r="W25" i="8"/>
  <c r="W26" i="8"/>
  <c r="W27" i="8"/>
  <c r="W4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T15" i="8"/>
  <c r="T14" i="8"/>
  <c r="T13" i="8"/>
  <c r="T12" i="8"/>
  <c r="T11" i="8"/>
  <c r="T10" i="8"/>
  <c r="T9" i="8"/>
  <c r="T8" i="8"/>
  <c r="T7" i="8"/>
  <c r="T6" i="8"/>
  <c r="T5" i="8"/>
  <c r="T4" i="8"/>
  <c r="D29" i="7" l="1"/>
  <c r="E29" i="7"/>
  <c r="F29" i="7"/>
  <c r="G29" i="7"/>
  <c r="H29" i="7"/>
  <c r="I29" i="7"/>
  <c r="J29" i="7"/>
  <c r="K29" i="7"/>
  <c r="L29" i="7"/>
  <c r="M29" i="7"/>
  <c r="N29" i="7"/>
  <c r="O29" i="7"/>
  <c r="P29" i="7"/>
  <c r="C29" i="7"/>
  <c r="E28" i="5"/>
  <c r="D28" i="5"/>
  <c r="G28" i="5"/>
  <c r="F28" i="5"/>
  <c r="A105" i="4"/>
  <c r="A104" i="4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<sst xmlns="http://schemas.openxmlformats.org/spreadsheetml/2006/main" count="611" uniqueCount="213">
  <si>
    <t xml:space="preserve">Weight </t>
  </si>
  <si>
    <t xml:space="preserve">Word </t>
  </si>
  <si>
    <t>TOTAL</t>
  </si>
  <si>
    <t>Collocation</t>
  </si>
  <si>
    <t xml:space="preserve">Scores </t>
  </si>
  <si>
    <t>SDG</t>
  </si>
  <si>
    <t xml:space="preserve">Justification </t>
  </si>
  <si>
    <t>1. End poverty in all its forms everywhere</t>
  </si>
  <si>
    <t>2. End hunger, achieve food security and improved nutrition and promote sustainable agriculture</t>
  </si>
  <si>
    <t>3. Ensure healthy lives and promote well-being for all at all ages</t>
  </si>
  <si>
    <t>4. Ensure inclusive and equitable quality education and promote lifelong learning opportunities for all</t>
  </si>
  <si>
    <t>5. Achieve gender equality and empower all women and girls</t>
  </si>
  <si>
    <t>6. Ensure availability and sustainable management of water and sanitation for all</t>
  </si>
  <si>
    <t>7. Ensure access to affordable, reliable, sustainable and modern energy for all</t>
  </si>
  <si>
    <t>8. Promote sustained, inclusive and sustainable economic growth, full and productive employment and decent work for all</t>
  </si>
  <si>
    <t>9. Build resilient infrastructure, promote inclusive and sustainable industrialization and foster innovation</t>
  </si>
  <si>
    <t>10. Reduce inequality within and among countries</t>
  </si>
  <si>
    <t>11. Make cities and human settlements inclusive, safe, resilient and sustainable</t>
  </si>
  <si>
    <t>12. Ensure sustainable consumption and production patterns</t>
  </si>
  <si>
    <t>13. Take urgent action to combat climate change and its impacts</t>
  </si>
  <si>
    <r>
      <t>1</t>
    </r>
    <r>
      <rPr>
        <sz val="12"/>
        <color theme="0"/>
        <rFont val="Calibri (Corps)"/>
      </rPr>
      <t>4. Conserve and sustainably use the oceans, seas and marine resources for sustainable development</t>
    </r>
  </si>
  <si>
    <t>15. Protect, restore and promote sustainable use of terrestrial ecosystems, sustainably manage forests, combat desertification, and halt and reverse land degradation and halt biodiversity loss</t>
  </si>
  <si>
    <t>16. Promote peaceful and inclusive societies for sustainable development, provide access to justice for all and build effective, accountable and inclusive institutions at all levels</t>
  </si>
  <si>
    <t>17. Strengthen the means of implementation and revitalize the Global Partnership for Sustainable Development</t>
  </si>
  <si>
    <t>ranking</t>
  </si>
  <si>
    <t>yes</t>
  </si>
  <si>
    <t>no</t>
  </si>
  <si>
    <t>section section</t>
  </si>
  <si>
    <t>2634.662</t>
  </si>
  <si>
    <t>global risks</t>
  </si>
  <si>
    <t>1614.657</t>
  </si>
  <si>
    <t>climate change</t>
  </si>
  <si>
    <t>1072.252</t>
  </si>
  <si>
    <t>economic forum</t>
  </si>
  <si>
    <t>655.866</t>
  </si>
  <si>
    <t>world economic</t>
  </si>
  <si>
    <t>527.538</t>
  </si>
  <si>
    <t>swiss reinsurance</t>
  </si>
  <si>
    <t>409.760</t>
  </si>
  <si>
    <t>income disparity</t>
  </si>
  <si>
    <t>399.504</t>
  </si>
  <si>
    <t>s1 t1</t>
  </si>
  <si>
    <t>398.360</t>
  </si>
  <si>
    <t>reinsurance company</t>
  </si>
  <si>
    <t>390.922</t>
  </si>
  <si>
    <t>ten years2</t>
  </si>
  <si>
    <t>384.208</t>
  </si>
  <si>
    <t>ind ita</t>
  </si>
  <si>
    <t>378.781</t>
  </si>
  <si>
    <t>unfor eseen</t>
  </si>
  <si>
    <t>377.153</t>
  </si>
  <si>
    <t>social media</t>
  </si>
  <si>
    <t>376.403</t>
  </si>
  <si>
    <t>occur ten</t>
  </si>
  <si>
    <t>374.345</t>
  </si>
  <si>
    <t>intellectual property</t>
  </si>
  <si>
    <t>362.746</t>
  </si>
  <si>
    <t>weapons mass</t>
  </si>
  <si>
    <t>343.154</t>
  </si>
  <si>
    <t>systemic financial</t>
  </si>
  <si>
    <t>339.628</t>
  </si>
  <si>
    <t>diplomatic conflict</t>
  </si>
  <si>
    <t>334.739</t>
  </si>
  <si>
    <t>resistant bacteria</t>
  </si>
  <si>
    <t>326.546</t>
  </si>
  <si>
    <t>antibiotic resistant</t>
  </si>
  <si>
    <t>312.759</t>
  </si>
  <si>
    <t>risks</t>
  </si>
  <si>
    <t>global</t>
  </si>
  <si>
    <t>risk</t>
  </si>
  <si>
    <t>resilience</t>
  </si>
  <si>
    <t>world</t>
  </si>
  <si>
    <t>economic</t>
  </si>
  <si>
    <t>stage</t>
  </si>
  <si>
    <t>climate</t>
  </si>
  <si>
    <t>new</t>
  </si>
  <si>
    <t>impact</t>
  </si>
  <si>
    <t>change</t>
  </si>
  <si>
    <t>report</t>
  </si>
  <si>
    <t>country</t>
  </si>
  <si>
    <t>failure</t>
  </si>
  <si>
    <t>consequences</t>
  </si>
  <si>
    <t>survey</t>
  </si>
  <si>
    <t>information</t>
  </si>
  <si>
    <t>social</t>
  </si>
  <si>
    <t>systems</t>
  </si>
  <si>
    <t>antibiotics</t>
  </si>
  <si>
    <t>likelihood</t>
  </si>
  <si>
    <t>antibiotic</t>
  </si>
  <si>
    <t>national</t>
  </si>
  <si>
    <t>forum</t>
  </si>
  <si>
    <t>chronic</t>
  </si>
  <si>
    <t>rising</t>
  </si>
  <si>
    <t>us</t>
  </si>
  <si>
    <t>occur</t>
  </si>
  <si>
    <t>data</t>
  </si>
  <si>
    <t>also</t>
  </si>
  <si>
    <t>would</t>
  </si>
  <si>
    <t>environmental</t>
  </si>
  <si>
    <t>development</t>
  </si>
  <si>
    <t>s1</t>
  </si>
  <si>
    <t>supply</t>
  </si>
  <si>
    <t>crises</t>
  </si>
  <si>
    <t>critical</t>
  </si>
  <si>
    <t>health</t>
  </si>
  <si>
    <t>ssa : Sub-Saharan Africa</t>
  </si>
  <si>
    <t>countries</t>
  </si>
  <si>
    <t>response</t>
  </si>
  <si>
    <t>university</t>
  </si>
  <si>
    <t>financial</t>
  </si>
  <si>
    <t>respondents</t>
  </si>
  <si>
    <t>system</t>
  </si>
  <si>
    <t>population</t>
  </si>
  <si>
    <t>resistance</t>
  </si>
  <si>
    <t>international</t>
  </si>
  <si>
    <t xml:space="preserve">ind= india </t>
  </si>
  <si>
    <t>government</t>
  </si>
  <si>
    <t>adaptation</t>
  </si>
  <si>
    <t xml:space="preserve">ita=Italie </t>
  </si>
  <si>
    <t>management</t>
  </si>
  <si>
    <t>digital</t>
  </si>
  <si>
    <t>transition</t>
  </si>
  <si>
    <t>group</t>
  </si>
  <si>
    <t>ntha=North America</t>
  </si>
  <si>
    <t>energy</t>
  </si>
  <si>
    <t>one</t>
  </si>
  <si>
    <t>resistant</t>
  </si>
  <si>
    <t>media</t>
  </si>
  <si>
    <t>life</t>
  </si>
  <si>
    <t>water</t>
  </si>
  <si>
    <t>public</t>
  </si>
  <si>
    <t>failur</t>
  </si>
  <si>
    <t>j</t>
  </si>
  <si>
    <t>usa</t>
  </si>
  <si>
    <t>infrastructure</t>
  </si>
  <si>
    <t>vulnerability</t>
  </si>
  <si>
    <t>mena : Middle East/ North Afric</t>
  </si>
  <si>
    <t>use</t>
  </si>
  <si>
    <t>experts</t>
  </si>
  <si>
    <t>extreme</t>
  </si>
  <si>
    <t>science</t>
  </si>
  <si>
    <t>see</t>
  </si>
  <si>
    <t>research</t>
  </si>
  <si>
    <t>years</t>
  </si>
  <si>
    <t>s2</t>
  </si>
  <si>
    <t>la=Latin America</t>
  </si>
  <si>
    <t>emerging</t>
  </si>
  <si>
    <t>people</t>
  </si>
  <si>
    <t>systemic</t>
  </si>
  <si>
    <t>human</t>
  </si>
  <si>
    <t>et</t>
  </si>
  <si>
    <t>income</t>
  </si>
  <si>
    <t>gas</t>
  </si>
  <si>
    <t>ability</t>
  </si>
  <si>
    <t>significant</t>
  </si>
  <si>
    <t xml:space="preserve">jpn= japon </t>
  </si>
  <si>
    <t>unforeseen</t>
  </si>
  <si>
    <t>governance</t>
  </si>
  <si>
    <t>bacteria</t>
  </si>
  <si>
    <t>differences</t>
  </si>
  <si>
    <t>latam= Latin America</t>
  </si>
  <si>
    <t>year</t>
  </si>
  <si>
    <t>gbr= United Kingdom</t>
  </si>
  <si>
    <t>spread</t>
  </si>
  <si>
    <t xml:space="preserve">economic- forum </t>
  </si>
  <si>
    <t>economic-forum=101</t>
  </si>
  <si>
    <t>world-forum</t>
  </si>
  <si>
    <t>world-forum=116</t>
  </si>
  <si>
    <t xml:space="preserve">false information, social media allows information, viral spread of information, Breakdown of critical information infrastructure, for information to spread virally / further information can be found at </t>
  </si>
  <si>
    <t xml:space="preserve">Questions </t>
  </si>
  <si>
    <t xml:space="preserve">here information is more oriented in the sens of technologies than past years </t>
  </si>
  <si>
    <t>critical systems failure, communication systems, human belief systems.</t>
  </si>
  <si>
    <t>Antibiotic-resistant bacteria</t>
  </si>
  <si>
    <t>genes that make bacteria resistant to our strongest antibiotics can hitch a ride with patients on an intercontinental flight, Vaccines and antibiotics</t>
  </si>
  <si>
    <t>Chronic labour market imbalances, Chronic fiscal imbalances, Rising rates of chronic disease</t>
  </si>
  <si>
    <t>Water supply crises, mineral resources supply stability / supply chains</t>
  </si>
  <si>
    <t xml:space="preserve">unsustainable population growth, Mismanagement of population ageing, mass displacement of populations,  population’s health, population exposed to coastal flooding, bacterial population, protect population </t>
  </si>
  <si>
    <t xml:space="preserve">too various uses </t>
  </si>
  <si>
    <t xml:space="preserve">failure of climate change adaptation </t>
  </si>
  <si>
    <t xml:space="preserve">transition businesses impact by climate change / but here the main use is for "transition from … to …" in a data table </t>
  </si>
  <si>
    <t xml:space="preserve">Antibiotic resistant bacteria / but we have already antibiotic for the SDG </t>
  </si>
  <si>
    <t>Social media, our media sophistication, 
Benefits and Risks of Social Media</t>
  </si>
  <si>
    <t>Unforeseen consequences of new life of science technologies, protect human life, prolonging life, working life, Discovery of alien life, few people go through life without needing antibiotics.</t>
  </si>
  <si>
    <t xml:space="preserve">Vulnerability to geomagnetic storms, 
Vulnerability to pandemics, vulnerability to climate risks, 
Mineral resource supply
of data
vulnerability </t>
  </si>
  <si>
    <t>Unforeseen consequences of new life science technologies, science journal, science fiction, excessive confidence that science will always come to the rescue?</t>
  </si>
  <si>
    <t>economic-forum</t>
  </si>
  <si>
    <t>economic -forum</t>
  </si>
  <si>
    <t>Rising greenhouse gas emissions</t>
  </si>
  <si>
    <t xml:space="preserve">i'm keeping gas because linked to greenhouse gas emissions, in 2012 I don't keep it because I already have emissions for this idea </t>
  </si>
  <si>
    <t>1. Compliance</t>
  </si>
  <si>
    <t>2. Business-Centered</t>
  </si>
  <si>
    <t>3. Systemic</t>
  </si>
  <si>
    <t>4. Regenerative</t>
  </si>
  <si>
    <t>5. Coevolutionary</t>
  </si>
  <si>
    <t>framework</t>
  </si>
  <si>
    <t>companies</t>
  </si>
  <si>
    <t>school</t>
  </si>
  <si>
    <t xml:space="preserve">1. Simplification </t>
  </si>
  <si>
    <t>2. Growth-for-Growth</t>
  </si>
  <si>
    <t>3. Overshoot</t>
  </si>
  <si>
    <t xml:space="preserve">4. Division </t>
  </si>
  <si>
    <t xml:space="preserve">5. Contagion </t>
  </si>
  <si>
    <t>6. Infrastructure lock-in</t>
  </si>
  <si>
    <t xml:space="preserve">7. Chemical pollution </t>
  </si>
  <si>
    <t xml:space="preserve">8. Existential technology </t>
  </si>
  <si>
    <t xml:space="preserve">9. Technological autonomy </t>
  </si>
  <si>
    <t xml:space="preserve">10. dis- and misinformation </t>
  </si>
  <si>
    <t xml:space="preserve">11. Short-termism </t>
  </si>
  <si>
    <t xml:space="preserve">12. Overconsumption </t>
  </si>
  <si>
    <t xml:space="preserve">13. Biosphere disconnect </t>
  </si>
  <si>
    <t>14. Local social capital loss</t>
  </si>
  <si>
    <t>Weigth/SDGs</t>
  </si>
  <si>
    <t>Weight/ SDGs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</si>
</sst>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Corps)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Helvetica Neue"/>
      <family val="2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2B4E"/>
        <bgColor indexed="64"/>
      </patternFill>
    </fill>
    <fill>
      <patternFill patternType="solid">
        <fgColor rgb="FFEB9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1054"/>
        <bgColor indexed="64"/>
      </patternFill>
    </fill>
    <fill>
      <patternFill patternType="solid">
        <fgColor rgb="FFF8711C"/>
        <bgColor indexed="64"/>
      </patternFill>
    </fill>
    <fill>
      <patternFill patternType="solid">
        <fgColor rgb="FFFF5DC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B832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D7C1FC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9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</cellStyleXfs>
  <cellXfs count="54">
    <xf numFmtId="0" fontId="0" fillId="0" borderId="0" xfId="0"/>
    <xf numFmtId="0" fontId="3" fillId="3" borderId="2" xfId="2" applyBorder="1"/>
    <xf numFmtId="0" fontId="3" fillId="3" borderId="3" xfId="2" applyBorder="1"/>
    <xf numFmtId="0" fontId="4" fillId="4" borderId="0" xfId="3"/>
    <xf numFmtId="0" fontId="2" fillId="2" borderId="0" xfId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8" fillId="17" borderId="0" xfId="0" applyFont="1" applyFill="1"/>
    <xf numFmtId="0" fontId="8" fillId="18" borderId="0" xfId="0" applyFont="1" applyFill="1"/>
    <xf numFmtId="0" fontId="7" fillId="19" borderId="0" xfId="0" applyFont="1" applyFill="1"/>
    <xf numFmtId="0" fontId="8" fillId="21" borderId="0" xfId="0" applyFont="1" applyFill="1"/>
    <xf numFmtId="0" fontId="8" fillId="22" borderId="0" xfId="0" applyFont="1" applyFill="1"/>
    <xf numFmtId="0" fontId="5" fillId="10" borderId="0" xfId="0" applyFont="1" applyFill="1"/>
    <xf numFmtId="0" fontId="6" fillId="0" borderId="4" xfId="0" applyFont="1" applyBorder="1"/>
    <xf numFmtId="0" fontId="6" fillId="0" borderId="2" xfId="0" applyFont="1" applyBorder="1"/>
    <xf numFmtId="0" fontId="3" fillId="0" borderId="0" xfId="2" applyFill="1" applyBorder="1"/>
    <xf numFmtId="0" fontId="6" fillId="0" borderId="0" xfId="0" applyFont="1"/>
    <xf numFmtId="0" fontId="3" fillId="3" borderId="5" xfId="2" applyBorder="1"/>
    <xf numFmtId="0" fontId="3" fillId="3" borderId="6" xfId="2" applyBorder="1"/>
    <xf numFmtId="0" fontId="3" fillId="3" borderId="0" xfId="2"/>
    <xf numFmtId="0" fontId="0" fillId="23" borderId="0" xfId="0" applyFill="1"/>
    <xf numFmtId="0" fontId="0" fillId="5" borderId="1" xfId="4" applyFont="1"/>
    <xf numFmtId="0" fontId="8" fillId="16" borderId="0" xfId="0" applyFont="1" applyFill="1"/>
    <xf numFmtId="0" fontId="8" fillId="20" borderId="0" xfId="0" applyFont="1" applyFill="1"/>
    <xf numFmtId="0" fontId="3" fillId="24" borderId="0" xfId="0" applyFont="1" applyFill="1"/>
    <xf numFmtId="0" fontId="10" fillId="0" borderId="0" xfId="0" applyFont="1"/>
    <xf numFmtId="0" fontId="4" fillId="25" borderId="0" xfId="0" applyFont="1" applyFill="1"/>
    <xf numFmtId="0" fontId="2" fillId="26" borderId="0" xfId="0" applyFont="1" applyFill="1"/>
    <xf numFmtId="0" fontId="0" fillId="27" borderId="0" xfId="0" applyFill="1"/>
    <xf numFmtId="0" fontId="11" fillId="0" borderId="0" xfId="0" applyFont="1"/>
    <xf numFmtId="0" fontId="11" fillId="11" borderId="0" xfId="0" applyFont="1" applyFill="1"/>
    <xf numFmtId="0" fontId="11" fillId="8" borderId="0" xfId="0" applyFont="1" applyFill="1"/>
    <xf numFmtId="0" fontId="0" fillId="11" borderId="0" xfId="0" applyFill="1"/>
    <xf numFmtId="0" fontId="11" fillId="12" borderId="0" xfId="0" applyFont="1" applyFill="1"/>
    <xf numFmtId="0" fontId="9" fillId="0" borderId="0" xfId="5"/>
    <xf numFmtId="0" fontId="0" fillId="0" borderId="0" xfId="0" applyAlignment="1">
      <alignment wrapText="1"/>
    </xf>
    <xf numFmtId="0" fontId="0" fillId="12" borderId="0" xfId="0" applyFill="1"/>
    <xf numFmtId="0" fontId="1" fillId="28" borderId="0" xfId="6"/>
    <xf numFmtId="0" fontId="3" fillId="24" borderId="2" xfId="0" applyFont="1" applyFill="1" applyBorder="1"/>
    <xf numFmtId="0" fontId="3" fillId="24" borderId="3" xfId="0" applyFont="1" applyFill="1" applyBorder="1"/>
    <xf numFmtId="0" fontId="1" fillId="29" borderId="0" xfId="7"/>
    <xf numFmtId="0" fontId="1" fillId="30" borderId="0" xfId="8"/>
    <xf numFmtId="0" fontId="0" fillId="30" borderId="0" xfId="8" applyFont="1"/>
    <xf numFmtId="0" fontId="1" fillId="31" borderId="0" xfId="8" applyFill="1"/>
    <xf numFmtId="0" fontId="0" fillId="31" borderId="0" xfId="8" applyFont="1" applyFill="1"/>
    <xf numFmtId="0" fontId="0" fillId="29" borderId="0" xfId="7" applyFont="1"/>
  </cellXfs>
  <cellStyles count="9">
    <cellStyle name="20% - Accent1" xfId="7" builtinId="30"/>
    <cellStyle name="20% - Accent2" xfId="8" builtinId="34"/>
    <cellStyle name="20% - Accent5" xfId="6" builtinId="46"/>
    <cellStyle name="Bad" xfId="2" builtinId="27"/>
    <cellStyle name="Good" xfId="1" builtinId="26"/>
    <cellStyle name="Neutral" xfId="3" builtinId="28"/>
    <cellStyle name="Normal" xfId="0" builtinId="0"/>
    <cellStyle name="Note" xfId="4" builtinId="10"/>
    <cellStyle name="Warning Text" xfId="5" builtinId="11"/>
  </cellStyles>
  <dxfs count="14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4848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F034-97C7-E741-BE19-20C37FDC4C68}">
  <dimension ref="A1:E109"/>
  <sheetViews>
    <sheetView workbookViewId="0">
      <selection activeCell="E13" sqref="E13"/>
    </sheetView>
  </sheetViews>
  <sheetFormatPr defaultColWidth="10.85546875" defaultRowHeight="15.9"/>
  <cols>
    <col min="2" max="2" width="24" customWidth="1"/>
    <col min="5" max="5" width="111.85546875" customWidth="1"/>
  </cols>
  <sheetData>
    <row r="1" spans="1:5">
      <c r="A1" s="25">
        <v>2013</v>
      </c>
      <c r="B1" s="26"/>
    </row>
    <row r="2" spans="1:5">
      <c r="A2" s="3" t="s">
        <v>0</v>
      </c>
      <c r="B2" s="4" t="s">
        <v>1</v>
      </c>
      <c r="C2" s="29" t="s">
        <v>5</v>
      </c>
      <c r="D2" s="29" t="s">
        <v>24</v>
      </c>
      <c r="E2" s="29" t="s">
        <v>6</v>
      </c>
    </row>
    <row r="3" spans="1:5" ht="16.75">
      <c r="A3" s="37">
        <v>390</v>
      </c>
      <c r="B3" s="37" t="s">
        <v>67</v>
      </c>
      <c r="C3" t="s">
        <v>26</v>
      </c>
      <c r="D3" t="s">
        <v>26</v>
      </c>
    </row>
    <row r="4" spans="1:5" ht="16.75">
      <c r="A4" s="37">
        <v>368</v>
      </c>
      <c r="B4" s="37" t="s">
        <v>68</v>
      </c>
      <c r="C4" t="s">
        <v>26</v>
      </c>
      <c r="D4" t="s">
        <v>26</v>
      </c>
    </row>
    <row r="5" spans="1:5" ht="16.75">
      <c r="A5" s="37">
        <v>237</v>
      </c>
      <c r="B5" s="37" t="s">
        <v>69</v>
      </c>
      <c r="C5" t="s">
        <v>26</v>
      </c>
      <c r="D5" t="s">
        <v>26</v>
      </c>
    </row>
    <row r="6" spans="1:5" ht="16.75">
      <c r="A6" s="37">
        <v>195</v>
      </c>
      <c r="B6" s="37" t="s">
        <v>70</v>
      </c>
      <c r="C6" t="s">
        <v>25</v>
      </c>
      <c r="D6" t="s">
        <v>25</v>
      </c>
    </row>
    <row r="7" spans="1:5" ht="16.75">
      <c r="A7" s="37">
        <v>193</v>
      </c>
      <c r="B7" s="37" t="s">
        <v>71</v>
      </c>
      <c r="C7" t="s">
        <v>26</v>
      </c>
      <c r="D7" t="s">
        <v>25</v>
      </c>
      <c r="E7" t="s">
        <v>167</v>
      </c>
    </row>
    <row r="8" spans="1:5" ht="16.75">
      <c r="A8" s="37">
        <v>178</v>
      </c>
      <c r="B8" s="37" t="s">
        <v>72</v>
      </c>
      <c r="C8" t="s">
        <v>25</v>
      </c>
      <c r="D8" t="s">
        <v>25</v>
      </c>
      <c r="E8" t="s">
        <v>165</v>
      </c>
    </row>
    <row r="9" spans="1:5" ht="16.75">
      <c r="A9" s="37">
        <v>165</v>
      </c>
      <c r="B9" s="37" t="s">
        <v>73</v>
      </c>
      <c r="C9" t="s">
        <v>26</v>
      </c>
      <c r="D9" t="s">
        <v>26</v>
      </c>
    </row>
    <row r="10" spans="1:5" ht="16.75">
      <c r="A10" s="37">
        <v>152</v>
      </c>
      <c r="B10" s="37" t="s">
        <v>74</v>
      </c>
      <c r="C10" t="s">
        <v>25</v>
      </c>
      <c r="D10" t="s">
        <v>25</v>
      </c>
    </row>
    <row r="11" spans="1:5" ht="16.75">
      <c r="A11" s="37">
        <v>122</v>
      </c>
      <c r="B11" s="37" t="s">
        <v>75</v>
      </c>
      <c r="C11" t="s">
        <v>26</v>
      </c>
      <c r="D11" t="s">
        <v>26</v>
      </c>
    </row>
    <row r="12" spans="1:5" ht="16.75">
      <c r="A12" s="37">
        <v>118</v>
      </c>
      <c r="B12" s="37" t="s">
        <v>76</v>
      </c>
      <c r="C12" t="s">
        <v>26</v>
      </c>
      <c r="D12" t="s">
        <v>25</v>
      </c>
    </row>
    <row r="13" spans="1:5" ht="16.75">
      <c r="A13" s="37">
        <v>111</v>
      </c>
      <c r="B13" s="37" t="s">
        <v>77</v>
      </c>
      <c r="C13" t="s">
        <v>26</v>
      </c>
      <c r="D13" t="s">
        <v>26</v>
      </c>
    </row>
    <row r="14" spans="1:5" ht="16.75">
      <c r="A14" s="37">
        <v>101</v>
      </c>
      <c r="B14" s="37" t="s">
        <v>78</v>
      </c>
      <c r="C14" t="s">
        <v>26</v>
      </c>
      <c r="D14" t="s">
        <v>26</v>
      </c>
    </row>
    <row r="15" spans="1:5" ht="16.75">
      <c r="A15" s="37">
        <v>100</v>
      </c>
      <c r="B15" s="37" t="s">
        <v>79</v>
      </c>
      <c r="C15" t="s">
        <v>26</v>
      </c>
      <c r="D15" t="s">
        <v>25</v>
      </c>
    </row>
    <row r="16" spans="1:5" ht="16.75">
      <c r="A16" s="37">
        <v>96</v>
      </c>
      <c r="B16" s="37" t="s">
        <v>80</v>
      </c>
      <c r="C16" t="s">
        <v>26</v>
      </c>
      <c r="D16" t="s">
        <v>25</v>
      </c>
    </row>
    <row r="17" spans="1:5" ht="16.75">
      <c r="A17" s="37">
        <v>92</v>
      </c>
      <c r="B17" s="37" t="s">
        <v>81</v>
      </c>
      <c r="C17" t="s">
        <v>26</v>
      </c>
      <c r="D17" t="s">
        <v>25</v>
      </c>
    </row>
    <row r="18" spans="1:5" ht="16.75">
      <c r="A18" s="37">
        <v>92</v>
      </c>
      <c r="B18" s="37" t="s">
        <v>82</v>
      </c>
      <c r="C18" t="s">
        <v>26</v>
      </c>
      <c r="D18" t="s">
        <v>26</v>
      </c>
    </row>
    <row r="19" spans="1:5" ht="16.75">
      <c r="A19" s="41">
        <v>90</v>
      </c>
      <c r="B19" s="41" t="s">
        <v>83</v>
      </c>
      <c r="C19" t="s">
        <v>26</v>
      </c>
      <c r="D19" t="s">
        <v>26</v>
      </c>
      <c r="E19" t="s">
        <v>168</v>
      </c>
    </row>
    <row r="20" spans="1:5" ht="16.75">
      <c r="A20" s="37">
        <v>89</v>
      </c>
      <c r="B20" s="37" t="s">
        <v>84</v>
      </c>
      <c r="C20" t="s">
        <v>25</v>
      </c>
      <c r="D20" t="s">
        <v>25</v>
      </c>
    </row>
    <row r="21" spans="1:5" ht="16.75">
      <c r="A21" s="37">
        <v>87</v>
      </c>
      <c r="B21" s="37" t="s">
        <v>85</v>
      </c>
      <c r="C21" t="s">
        <v>26</v>
      </c>
      <c r="D21" t="s">
        <v>25</v>
      </c>
      <c r="E21" t="s">
        <v>171</v>
      </c>
    </row>
    <row r="22" spans="1:5" ht="16.75">
      <c r="A22" s="37">
        <v>83</v>
      </c>
      <c r="B22" s="37" t="s">
        <v>86</v>
      </c>
      <c r="C22" t="s">
        <v>25</v>
      </c>
      <c r="D22" t="s">
        <v>25</v>
      </c>
      <c r="E22" t="s">
        <v>173</v>
      </c>
    </row>
    <row r="23" spans="1:5" ht="16.75">
      <c r="A23" s="37">
        <v>82</v>
      </c>
      <c r="B23" s="37" t="s">
        <v>87</v>
      </c>
      <c r="C23" t="s">
        <v>26</v>
      </c>
      <c r="D23" t="s">
        <v>26</v>
      </c>
    </row>
    <row r="24" spans="1:5" ht="16.75">
      <c r="A24" s="37">
        <v>82</v>
      </c>
      <c r="B24" s="37" t="s">
        <v>88</v>
      </c>
      <c r="C24" t="s">
        <v>25</v>
      </c>
      <c r="D24" t="s">
        <v>25</v>
      </c>
      <c r="E24" t="s">
        <v>172</v>
      </c>
    </row>
    <row r="25" spans="1:5" ht="16.75">
      <c r="A25" s="37">
        <v>78</v>
      </c>
      <c r="B25" s="37" t="s">
        <v>89</v>
      </c>
      <c r="C25" t="s">
        <v>26</v>
      </c>
      <c r="D25" t="s">
        <v>25</v>
      </c>
    </row>
    <row r="26" spans="1:5" ht="16.75">
      <c r="A26" s="38">
        <v>77</v>
      </c>
      <c r="B26" s="38" t="s">
        <v>90</v>
      </c>
      <c r="C26" t="s">
        <v>26</v>
      </c>
      <c r="D26" t="s">
        <v>26</v>
      </c>
    </row>
    <row r="27" spans="1:5" ht="16.75">
      <c r="A27" s="37">
        <v>76</v>
      </c>
      <c r="B27" s="37" t="s">
        <v>91</v>
      </c>
      <c r="C27" t="s">
        <v>26</v>
      </c>
      <c r="D27" t="s">
        <v>26</v>
      </c>
      <c r="E27" t="s">
        <v>174</v>
      </c>
    </row>
    <row r="28" spans="1:5" ht="16.75">
      <c r="A28" s="37">
        <v>73</v>
      </c>
      <c r="B28" s="37" t="s">
        <v>92</v>
      </c>
      <c r="C28" t="s">
        <v>26</v>
      </c>
      <c r="D28" t="s">
        <v>26</v>
      </c>
    </row>
    <row r="29" spans="1:5" ht="16.75">
      <c r="A29" s="39">
        <v>73</v>
      </c>
      <c r="B29" s="39" t="s">
        <v>93</v>
      </c>
      <c r="C29" t="s">
        <v>26</v>
      </c>
      <c r="D29" t="s">
        <v>25</v>
      </c>
    </row>
    <row r="30" spans="1:5" ht="16.75">
      <c r="A30" s="37">
        <v>72</v>
      </c>
      <c r="B30" s="37" t="s">
        <v>94</v>
      </c>
      <c r="C30" t="s">
        <v>26</v>
      </c>
      <c r="D30" t="s">
        <v>26</v>
      </c>
    </row>
    <row r="31" spans="1:5" ht="16.75">
      <c r="A31" s="37">
        <v>71</v>
      </c>
      <c r="B31" s="37" t="s">
        <v>95</v>
      </c>
      <c r="C31" t="s">
        <v>26</v>
      </c>
      <c r="D31" t="s">
        <v>26</v>
      </c>
    </row>
    <row r="32" spans="1:5" ht="16.75">
      <c r="A32" s="37">
        <v>68</v>
      </c>
      <c r="B32" s="37" t="s">
        <v>96</v>
      </c>
      <c r="C32" t="s">
        <v>26</v>
      </c>
      <c r="D32" t="s">
        <v>26</v>
      </c>
    </row>
    <row r="33" spans="1:5" ht="16.75">
      <c r="A33" s="37">
        <v>67</v>
      </c>
      <c r="B33" s="37" t="s">
        <v>97</v>
      </c>
      <c r="C33" t="s">
        <v>26</v>
      </c>
      <c r="D33" t="s">
        <v>26</v>
      </c>
    </row>
    <row r="34" spans="1:5" ht="16.75">
      <c r="A34" s="37">
        <v>66</v>
      </c>
      <c r="B34" s="37" t="s">
        <v>98</v>
      </c>
      <c r="C34" t="s">
        <v>25</v>
      </c>
      <c r="D34" t="s">
        <v>25</v>
      </c>
    </row>
    <row r="35" spans="1:5" ht="16.75">
      <c r="A35" s="37">
        <v>66</v>
      </c>
      <c r="B35" s="37" t="s">
        <v>99</v>
      </c>
      <c r="C35" t="s">
        <v>26</v>
      </c>
      <c r="D35" t="s">
        <v>25</v>
      </c>
    </row>
    <row r="36" spans="1:5" ht="16.75">
      <c r="A36" s="37">
        <v>66</v>
      </c>
      <c r="B36" s="37" t="s">
        <v>100</v>
      </c>
      <c r="C36" t="s">
        <v>26</v>
      </c>
      <c r="D36" t="s">
        <v>26</v>
      </c>
    </row>
    <row r="37" spans="1:5" ht="16.75">
      <c r="A37" s="37">
        <v>65</v>
      </c>
      <c r="B37" s="37" t="s">
        <v>101</v>
      </c>
      <c r="C37" t="s">
        <v>25</v>
      </c>
      <c r="D37" t="s">
        <v>25</v>
      </c>
      <c r="E37" t="s">
        <v>175</v>
      </c>
    </row>
    <row r="38" spans="1:5" ht="16.75">
      <c r="A38" s="37">
        <v>65</v>
      </c>
      <c r="B38" s="37" t="s">
        <v>102</v>
      </c>
      <c r="C38" t="s">
        <v>26</v>
      </c>
      <c r="D38" t="s">
        <v>25</v>
      </c>
    </row>
    <row r="39" spans="1:5" ht="16.75">
      <c r="A39" s="37">
        <v>64</v>
      </c>
      <c r="B39" s="37" t="s">
        <v>103</v>
      </c>
      <c r="C39" t="s">
        <v>26</v>
      </c>
      <c r="D39" t="s">
        <v>26</v>
      </c>
    </row>
    <row r="40" spans="1:5" ht="16.75">
      <c r="A40" s="37">
        <v>63</v>
      </c>
      <c r="B40" s="37" t="s">
        <v>104</v>
      </c>
      <c r="C40" t="s">
        <v>25</v>
      </c>
      <c r="D40" t="s">
        <v>25</v>
      </c>
    </row>
    <row r="41" spans="1:5" ht="16.75">
      <c r="A41" s="39">
        <v>63</v>
      </c>
      <c r="B41" s="39" t="s">
        <v>105</v>
      </c>
      <c r="C41" t="s">
        <v>26</v>
      </c>
      <c r="D41" t="s">
        <v>25</v>
      </c>
    </row>
    <row r="42" spans="1:5" ht="16.75">
      <c r="A42" s="37">
        <v>62</v>
      </c>
      <c r="B42" s="37" t="s">
        <v>106</v>
      </c>
      <c r="C42" t="s">
        <v>26</v>
      </c>
      <c r="D42" t="s">
        <v>25</v>
      </c>
    </row>
    <row r="43" spans="1:5" ht="16.75">
      <c r="A43" s="37">
        <v>59</v>
      </c>
      <c r="B43" s="37" t="s">
        <v>107</v>
      </c>
      <c r="C43" t="s">
        <v>26</v>
      </c>
      <c r="D43" t="s">
        <v>26</v>
      </c>
    </row>
    <row r="44" spans="1:5" ht="16.75">
      <c r="A44" s="37">
        <v>59</v>
      </c>
      <c r="B44" s="37" t="s">
        <v>108</v>
      </c>
      <c r="C44" t="s">
        <v>26</v>
      </c>
      <c r="D44" t="s">
        <v>26</v>
      </c>
    </row>
    <row r="45" spans="1:5" ht="16.75">
      <c r="A45" s="37">
        <v>59</v>
      </c>
      <c r="B45" s="37" t="s">
        <v>109</v>
      </c>
      <c r="C45" t="s">
        <v>25</v>
      </c>
      <c r="D45" t="s">
        <v>25</v>
      </c>
    </row>
    <row r="46" spans="1:5" ht="16.75">
      <c r="A46" s="37">
        <v>59</v>
      </c>
      <c r="B46" s="37" t="s">
        <v>110</v>
      </c>
      <c r="C46" t="s">
        <v>26</v>
      </c>
      <c r="D46" t="s">
        <v>26</v>
      </c>
    </row>
    <row r="47" spans="1:5" ht="16.75">
      <c r="A47" s="37">
        <v>58</v>
      </c>
      <c r="B47" s="37" t="s">
        <v>111</v>
      </c>
      <c r="C47" t="s">
        <v>26</v>
      </c>
      <c r="D47" t="s">
        <v>25</v>
      </c>
    </row>
    <row r="48" spans="1:5" ht="16.75">
      <c r="A48" s="37">
        <v>58</v>
      </c>
      <c r="B48" s="37" t="s">
        <v>112</v>
      </c>
      <c r="C48" t="s">
        <v>26</v>
      </c>
      <c r="D48" t="s">
        <v>25</v>
      </c>
      <c r="E48" t="s">
        <v>176</v>
      </c>
    </row>
    <row r="49" spans="1:5" ht="16.75">
      <c r="A49" s="37">
        <v>58</v>
      </c>
      <c r="B49" s="37" t="s">
        <v>113</v>
      </c>
      <c r="C49" t="s">
        <v>26</v>
      </c>
      <c r="D49" t="s">
        <v>25</v>
      </c>
      <c r="E49" t="s">
        <v>177</v>
      </c>
    </row>
    <row r="50" spans="1:5" ht="16.75">
      <c r="A50" s="37">
        <v>57</v>
      </c>
      <c r="B50" s="37" t="s">
        <v>114</v>
      </c>
      <c r="C50" t="s">
        <v>26</v>
      </c>
      <c r="D50" t="s">
        <v>25</v>
      </c>
    </row>
    <row r="51" spans="1:5" ht="16.75">
      <c r="A51" s="39">
        <v>57</v>
      </c>
      <c r="B51" s="39" t="s">
        <v>115</v>
      </c>
      <c r="C51" t="s">
        <v>26</v>
      </c>
      <c r="D51" t="s">
        <v>25</v>
      </c>
    </row>
    <row r="52" spans="1:5" ht="16.75">
      <c r="A52" s="37">
        <v>56</v>
      </c>
      <c r="B52" s="37" t="s">
        <v>116</v>
      </c>
      <c r="C52" t="s">
        <v>25</v>
      </c>
      <c r="D52" t="s">
        <v>25</v>
      </c>
    </row>
    <row r="53" spans="1:5" ht="16.75">
      <c r="A53" s="37">
        <v>55</v>
      </c>
      <c r="B53" s="37" t="s">
        <v>117</v>
      </c>
      <c r="C53" t="s">
        <v>25</v>
      </c>
      <c r="D53" t="s">
        <v>25</v>
      </c>
      <c r="E53" t="s">
        <v>178</v>
      </c>
    </row>
    <row r="54" spans="1:5" ht="16.75">
      <c r="A54" s="39">
        <v>55</v>
      </c>
      <c r="B54" s="39" t="s">
        <v>118</v>
      </c>
      <c r="C54" t="s">
        <v>26</v>
      </c>
      <c r="D54" t="s">
        <v>25</v>
      </c>
    </row>
    <row r="55" spans="1:5" ht="16.75">
      <c r="A55" s="37">
        <v>54</v>
      </c>
      <c r="B55" s="37" t="s">
        <v>119</v>
      </c>
      <c r="C55" t="s">
        <v>26</v>
      </c>
      <c r="D55" t="s">
        <v>25</v>
      </c>
    </row>
    <row r="56" spans="1:5" ht="16.75">
      <c r="A56" s="37">
        <v>54</v>
      </c>
      <c r="B56" s="37" t="s">
        <v>120</v>
      </c>
      <c r="C56" t="s">
        <v>25</v>
      </c>
      <c r="D56" t="s">
        <v>25</v>
      </c>
    </row>
    <row r="57" spans="1:5" ht="16.75">
      <c r="A57" s="37">
        <v>54</v>
      </c>
      <c r="B57" s="37" t="s">
        <v>121</v>
      </c>
      <c r="C57" t="s">
        <v>26</v>
      </c>
      <c r="D57" t="s">
        <v>26</v>
      </c>
      <c r="E57" t="s">
        <v>179</v>
      </c>
    </row>
    <row r="58" spans="1:5" ht="16.75">
      <c r="A58" s="37">
        <v>53</v>
      </c>
      <c r="B58" s="37" t="s">
        <v>122</v>
      </c>
      <c r="C58" t="s">
        <v>26</v>
      </c>
      <c r="D58" t="s">
        <v>26</v>
      </c>
    </row>
    <row r="59" spans="1:5" ht="16.75">
      <c r="A59" s="39">
        <v>53</v>
      </c>
      <c r="B59" s="39" t="s">
        <v>123</v>
      </c>
      <c r="C59" t="s">
        <v>26</v>
      </c>
      <c r="D59" t="s">
        <v>25</v>
      </c>
    </row>
    <row r="60" spans="1:5" ht="16.75">
      <c r="A60" s="37">
        <v>52</v>
      </c>
      <c r="B60" s="37" t="s">
        <v>124</v>
      </c>
      <c r="C60" t="s">
        <v>25</v>
      </c>
      <c r="D60" t="s">
        <v>25</v>
      </c>
    </row>
    <row r="61" spans="1:5" ht="16.75">
      <c r="A61" s="37">
        <v>51</v>
      </c>
      <c r="B61" s="37" t="s">
        <v>125</v>
      </c>
      <c r="C61" t="s">
        <v>26</v>
      </c>
      <c r="D61" t="s">
        <v>26</v>
      </c>
    </row>
    <row r="62" spans="1:5" ht="16.75">
      <c r="A62" s="37">
        <v>50</v>
      </c>
      <c r="B62" s="37" t="s">
        <v>126</v>
      </c>
      <c r="C62" t="s">
        <v>26</v>
      </c>
      <c r="D62" t="s">
        <v>25</v>
      </c>
      <c r="E62" t="s">
        <v>180</v>
      </c>
    </row>
    <row r="63" spans="1:5" ht="31.75">
      <c r="A63" s="37">
        <v>50</v>
      </c>
      <c r="B63" s="37" t="s">
        <v>127</v>
      </c>
      <c r="D63" t="s">
        <v>25</v>
      </c>
      <c r="E63" s="43" t="s">
        <v>181</v>
      </c>
    </row>
    <row r="64" spans="1:5" ht="16.75">
      <c r="A64" s="37">
        <v>49</v>
      </c>
      <c r="B64" s="37" t="s">
        <v>128</v>
      </c>
      <c r="C64" t="s">
        <v>26</v>
      </c>
      <c r="D64" t="s">
        <v>25</v>
      </c>
      <c r="E64" t="s">
        <v>182</v>
      </c>
    </row>
    <row r="65" spans="1:5" ht="16.75">
      <c r="A65" s="37">
        <v>49</v>
      </c>
      <c r="B65" s="37" t="s">
        <v>129</v>
      </c>
      <c r="C65" t="s">
        <v>25</v>
      </c>
      <c r="D65" t="s">
        <v>25</v>
      </c>
    </row>
    <row r="66" spans="1:5" ht="16.75">
      <c r="A66" s="37">
        <v>49</v>
      </c>
      <c r="B66" s="37" t="s">
        <v>130</v>
      </c>
      <c r="C66" t="s">
        <v>25</v>
      </c>
      <c r="D66" t="s">
        <v>25</v>
      </c>
    </row>
    <row r="67" spans="1:5" ht="16.75">
      <c r="A67" s="37">
        <v>48</v>
      </c>
      <c r="B67" s="37" t="s">
        <v>131</v>
      </c>
      <c r="C67" t="s">
        <v>26</v>
      </c>
      <c r="D67" t="s">
        <v>25</v>
      </c>
    </row>
    <row r="68" spans="1:5" ht="16.75">
      <c r="A68" s="37">
        <v>48</v>
      </c>
      <c r="B68" s="37" t="s">
        <v>132</v>
      </c>
      <c r="C68" t="s">
        <v>26</v>
      </c>
      <c r="D68" t="s">
        <v>26</v>
      </c>
    </row>
    <row r="69" spans="1:5" ht="16.75">
      <c r="A69" s="39">
        <v>48</v>
      </c>
      <c r="B69" s="39" t="s">
        <v>133</v>
      </c>
      <c r="C69" t="s">
        <v>26</v>
      </c>
      <c r="D69" t="s">
        <v>25</v>
      </c>
    </row>
    <row r="70" spans="1:5" ht="16.75">
      <c r="A70" s="37">
        <v>47</v>
      </c>
      <c r="B70" s="37" t="s">
        <v>134</v>
      </c>
      <c r="C70" t="s">
        <v>25</v>
      </c>
      <c r="D70" t="s">
        <v>25</v>
      </c>
    </row>
    <row r="71" spans="1:5" ht="79.3">
      <c r="A71" s="37">
        <v>47</v>
      </c>
      <c r="B71" s="37" t="s">
        <v>135</v>
      </c>
      <c r="C71" t="s">
        <v>26</v>
      </c>
      <c r="D71" t="s">
        <v>25</v>
      </c>
      <c r="E71" s="43" t="s">
        <v>183</v>
      </c>
    </row>
    <row r="72" spans="1:5" ht="16.75">
      <c r="A72" s="39">
        <v>47</v>
      </c>
      <c r="B72" s="39" t="s">
        <v>136</v>
      </c>
      <c r="C72" t="s">
        <v>26</v>
      </c>
      <c r="D72" t="s">
        <v>25</v>
      </c>
    </row>
    <row r="73" spans="1:5" ht="16.75">
      <c r="A73" s="37">
        <v>46</v>
      </c>
      <c r="B73" s="37" t="s">
        <v>137</v>
      </c>
      <c r="C73" t="s">
        <v>26</v>
      </c>
      <c r="D73" t="s">
        <v>26</v>
      </c>
    </row>
    <row r="74" spans="1:5" ht="16.75">
      <c r="A74" s="37">
        <v>46</v>
      </c>
      <c r="B74" s="37" t="s">
        <v>138</v>
      </c>
      <c r="C74" t="s">
        <v>26</v>
      </c>
      <c r="D74" t="s">
        <v>26</v>
      </c>
    </row>
    <row r="75" spans="1:5" ht="16.75">
      <c r="A75" s="37">
        <v>45</v>
      </c>
      <c r="B75" s="37" t="s">
        <v>139</v>
      </c>
      <c r="C75" t="s">
        <v>26</v>
      </c>
      <c r="D75" t="s">
        <v>26</v>
      </c>
    </row>
    <row r="76" spans="1:5" ht="16.75">
      <c r="A76" s="37">
        <v>45</v>
      </c>
      <c r="B76" s="37" t="s">
        <v>140</v>
      </c>
      <c r="C76" t="s">
        <v>26</v>
      </c>
      <c r="D76" t="s">
        <v>25</v>
      </c>
      <c r="E76" t="s">
        <v>184</v>
      </c>
    </row>
    <row r="77" spans="1:5" ht="16.75">
      <c r="A77" s="37">
        <v>45</v>
      </c>
      <c r="B77" s="37" t="s">
        <v>141</v>
      </c>
      <c r="C77" t="s">
        <v>26</v>
      </c>
      <c r="D77" t="s">
        <v>26</v>
      </c>
    </row>
    <row r="78" spans="1:5" ht="16.75">
      <c r="A78" s="37">
        <v>45</v>
      </c>
      <c r="B78" s="37" t="s">
        <v>142</v>
      </c>
      <c r="C78" t="s">
        <v>26</v>
      </c>
      <c r="D78" t="s">
        <v>26</v>
      </c>
    </row>
    <row r="79" spans="1:5" ht="16.75">
      <c r="A79" s="37">
        <v>45</v>
      </c>
      <c r="B79" s="37" t="s">
        <v>143</v>
      </c>
      <c r="C79" t="s">
        <v>26</v>
      </c>
      <c r="D79" t="s">
        <v>26</v>
      </c>
    </row>
    <row r="80" spans="1:5" ht="16.75">
      <c r="A80" s="37">
        <v>45</v>
      </c>
      <c r="B80" s="37" t="s">
        <v>144</v>
      </c>
      <c r="C80" t="s">
        <v>26</v>
      </c>
      <c r="D80" t="s">
        <v>26</v>
      </c>
    </row>
    <row r="81" spans="1:5" ht="16.75">
      <c r="A81" s="39">
        <v>44</v>
      </c>
      <c r="B81" s="39" t="s">
        <v>145</v>
      </c>
      <c r="C81" t="s">
        <v>26</v>
      </c>
      <c r="D81" t="s">
        <v>25</v>
      </c>
    </row>
    <row r="82" spans="1:5" ht="16.75">
      <c r="A82" s="37">
        <v>44</v>
      </c>
      <c r="B82" s="37" t="s">
        <v>146</v>
      </c>
      <c r="C82" t="s">
        <v>26</v>
      </c>
      <c r="D82" t="s">
        <v>26</v>
      </c>
    </row>
    <row r="83" spans="1:5" ht="16.75">
      <c r="A83" s="37">
        <v>44</v>
      </c>
      <c r="B83" s="37" t="s">
        <v>147</v>
      </c>
      <c r="C83" t="s">
        <v>26</v>
      </c>
      <c r="D83" t="s">
        <v>25</v>
      </c>
    </row>
    <row r="84" spans="1:5" ht="16.75">
      <c r="A84" s="37">
        <v>43</v>
      </c>
      <c r="B84" s="37" t="s">
        <v>148</v>
      </c>
      <c r="C84" t="s">
        <v>26</v>
      </c>
      <c r="D84" t="s">
        <v>25</v>
      </c>
    </row>
    <row r="85" spans="1:5" ht="16.75">
      <c r="A85" s="37">
        <v>43</v>
      </c>
      <c r="B85" s="37" t="s">
        <v>149</v>
      </c>
      <c r="C85" t="s">
        <v>26</v>
      </c>
      <c r="D85" t="s">
        <v>25</v>
      </c>
    </row>
    <row r="86" spans="1:5" ht="16.75">
      <c r="A86" s="37">
        <v>43</v>
      </c>
      <c r="B86" s="37" t="s">
        <v>150</v>
      </c>
      <c r="C86" t="s">
        <v>26</v>
      </c>
      <c r="D86" t="s">
        <v>26</v>
      </c>
    </row>
    <row r="87" spans="1:5" ht="16.75">
      <c r="A87" s="37">
        <v>42</v>
      </c>
      <c r="B87" s="37" t="s">
        <v>151</v>
      </c>
      <c r="C87" t="s">
        <v>25</v>
      </c>
      <c r="D87" t="s">
        <v>25</v>
      </c>
    </row>
    <row r="88" spans="1:5" ht="16.75">
      <c r="A88" s="37">
        <v>42</v>
      </c>
      <c r="B88" s="41" t="s">
        <v>152</v>
      </c>
      <c r="C88" t="s">
        <v>25</v>
      </c>
      <c r="D88" t="s">
        <v>25</v>
      </c>
      <c r="E88" t="s">
        <v>187</v>
      </c>
    </row>
    <row r="89" spans="1:5" ht="16.75">
      <c r="A89" s="37">
        <v>42</v>
      </c>
      <c r="B89" s="37" t="s">
        <v>153</v>
      </c>
      <c r="C89" t="s">
        <v>26</v>
      </c>
      <c r="D89" t="s">
        <v>26</v>
      </c>
    </row>
    <row r="90" spans="1:5" ht="16.75">
      <c r="A90" s="37">
        <v>42</v>
      </c>
      <c r="B90" s="37" t="s">
        <v>154</v>
      </c>
      <c r="C90" t="s">
        <v>26</v>
      </c>
      <c r="D90" t="s">
        <v>26</v>
      </c>
    </row>
    <row r="91" spans="1:5" ht="16.75">
      <c r="A91" s="39">
        <v>42</v>
      </c>
      <c r="B91" s="39" t="s">
        <v>155</v>
      </c>
      <c r="C91" t="s">
        <v>26</v>
      </c>
      <c r="D91" t="s">
        <v>25</v>
      </c>
    </row>
    <row r="92" spans="1:5" ht="16.75">
      <c r="A92" s="37">
        <v>41</v>
      </c>
      <c r="B92" s="37" t="s">
        <v>156</v>
      </c>
      <c r="C92" t="s">
        <v>26</v>
      </c>
      <c r="D92" t="s">
        <v>26</v>
      </c>
    </row>
    <row r="93" spans="1:5" ht="16.75">
      <c r="A93" s="37">
        <v>41</v>
      </c>
      <c r="B93" s="37" t="s">
        <v>157</v>
      </c>
      <c r="C93" t="s">
        <v>25</v>
      </c>
      <c r="D93" t="s">
        <v>25</v>
      </c>
    </row>
    <row r="94" spans="1:5" ht="16.75">
      <c r="A94" s="37">
        <v>41</v>
      </c>
      <c r="B94" s="37" t="s">
        <v>158</v>
      </c>
      <c r="C94" t="s">
        <v>25</v>
      </c>
      <c r="D94" t="s">
        <v>25</v>
      </c>
    </row>
    <row r="95" spans="1:5" ht="16.75">
      <c r="A95" s="37">
        <v>40</v>
      </c>
      <c r="B95" s="37" t="s">
        <v>159</v>
      </c>
      <c r="C95" t="s">
        <v>26</v>
      </c>
      <c r="D95" t="s">
        <v>26</v>
      </c>
    </row>
    <row r="96" spans="1:5" ht="16.75">
      <c r="A96" s="39">
        <v>40</v>
      </c>
      <c r="B96" s="39" t="s">
        <v>160</v>
      </c>
      <c r="C96" t="s">
        <v>26</v>
      </c>
      <c r="D96" t="s">
        <v>25</v>
      </c>
    </row>
    <row r="97" spans="1:4" ht="16.75">
      <c r="A97" s="37">
        <v>39</v>
      </c>
      <c r="B97" s="37" t="s">
        <v>161</v>
      </c>
      <c r="C97" t="s">
        <v>26</v>
      </c>
      <c r="D97" t="s">
        <v>26</v>
      </c>
    </row>
    <row r="98" spans="1:4" ht="16.75">
      <c r="A98" s="39">
        <v>39</v>
      </c>
      <c r="B98" s="39" t="s">
        <v>162</v>
      </c>
      <c r="C98" t="s">
        <v>26</v>
      </c>
      <c r="D98" t="s">
        <v>25</v>
      </c>
    </row>
    <row r="99" spans="1:4" ht="16.75">
      <c r="A99" s="37">
        <v>38</v>
      </c>
      <c r="B99" s="37" t="s">
        <v>163</v>
      </c>
      <c r="C99" t="s">
        <v>26</v>
      </c>
      <c r="D99" t="s">
        <v>26</v>
      </c>
    </row>
    <row r="100" spans="1:4" ht="16.75">
      <c r="A100" s="37">
        <v>38</v>
      </c>
      <c r="B100" s="37" t="s">
        <v>194</v>
      </c>
      <c r="C100" t="s">
        <v>26</v>
      </c>
      <c r="D100" t="s">
        <v>25</v>
      </c>
    </row>
    <row r="101" spans="1:4" ht="16.75">
      <c r="A101" s="37">
        <v>37</v>
      </c>
      <c r="B101" s="37" t="s">
        <v>195</v>
      </c>
      <c r="C101" t="s">
        <v>25</v>
      </c>
      <c r="D101" t="s">
        <v>25</v>
      </c>
    </row>
    <row r="102" spans="1:4" ht="16.75">
      <c r="A102" s="37">
        <v>37</v>
      </c>
      <c r="B102" s="37" t="s">
        <v>196</v>
      </c>
      <c r="C102" t="s">
        <v>25</v>
      </c>
      <c r="D102" t="s">
        <v>25</v>
      </c>
    </row>
    <row r="104" spans="1:4">
      <c r="A104" s="40">
        <f>A8-A26</f>
        <v>101</v>
      </c>
      <c r="B104" s="40" t="s">
        <v>164</v>
      </c>
    </row>
    <row r="105" spans="1:4">
      <c r="A105" s="40">
        <f>A7-A26</f>
        <v>116</v>
      </c>
      <c r="B105" s="40" t="s">
        <v>166</v>
      </c>
    </row>
    <row r="108" spans="1:4">
      <c r="A108" s="42" t="s">
        <v>169</v>
      </c>
      <c r="B108" t="s">
        <v>170</v>
      </c>
    </row>
    <row r="109" spans="1:4">
      <c r="B109" t="s">
        <v>188</v>
      </c>
    </row>
  </sheetData>
  <conditionalFormatting sqref="C82:C86">
    <cfRule type="containsText" dxfId="13" priority="17" operator="containsText" text="oui">
      <formula>NOT(ISERROR(SEARCH("oui",C82)))</formula>
    </cfRule>
  </conditionalFormatting>
  <conditionalFormatting sqref="C89:C92">
    <cfRule type="containsText" dxfId="12" priority="10" operator="containsText" text="oui">
      <formula>NOT(ISERROR(SEARCH("oui",C89)))</formula>
    </cfRule>
  </conditionalFormatting>
  <conditionalFormatting sqref="C95:C101">
    <cfRule type="containsText" dxfId="11" priority="1" operator="containsText" text="oui">
      <formula>NOT(ISERROR(SEARCH("oui",C95)))</formula>
    </cfRule>
  </conditionalFormatting>
  <conditionalFormatting sqref="C3:D80">
    <cfRule type="containsText" dxfId="10" priority="26" operator="containsText" text="oui">
      <formula>NOT(ISERROR(SEARCH("oui",C3)))</formula>
    </cfRule>
  </conditionalFormatting>
  <conditionalFormatting sqref="C3:D101">
    <cfRule type="containsText" dxfId="9" priority="25" operator="containsText" text="non">
      <formula>NOT(ISERROR(SEARCH("non",C3)))</formula>
    </cfRule>
  </conditionalFormatting>
  <conditionalFormatting sqref="C3:D123">
    <cfRule type="containsText" dxfId="8" priority="23" operator="containsText" text="no">
      <formula>NOT(ISERROR(SEARCH("no",C3)))</formula>
    </cfRule>
    <cfRule type="containsText" dxfId="7" priority="24" operator="containsText" text="yes">
      <formula>NOT(ISERROR(SEARCH("yes",C3)))</formula>
    </cfRule>
  </conditionalFormatting>
  <conditionalFormatting sqref="D82">
    <cfRule type="containsText" dxfId="6" priority="21" operator="containsText" text="oui">
      <formula>NOT(ISERROR(SEARCH("oui",D82)))</formula>
    </cfRule>
  </conditionalFormatting>
  <conditionalFormatting sqref="D86">
    <cfRule type="containsText" dxfId="5" priority="16" operator="containsText" text="oui">
      <formula>NOT(ISERROR(SEARCH("oui",D86)))</formula>
    </cfRule>
  </conditionalFormatting>
  <conditionalFormatting sqref="D89:D90">
    <cfRule type="containsText" dxfId="4" priority="12" operator="containsText" text="oui">
      <formula>NOT(ISERROR(SEARCH("oui",D89)))</formula>
    </cfRule>
  </conditionalFormatting>
  <conditionalFormatting sqref="D92">
    <cfRule type="containsText" dxfId="3" priority="9" operator="containsText" text="oui">
      <formula>NOT(ISERROR(SEARCH("oui",D92)))</formula>
    </cfRule>
  </conditionalFormatting>
  <conditionalFormatting sqref="D95">
    <cfRule type="containsText" dxfId="2" priority="7" operator="containsText" text="oui">
      <formula>NOT(ISERROR(SEARCH("oui",D95)))</formula>
    </cfRule>
  </conditionalFormatting>
  <conditionalFormatting sqref="D97">
    <cfRule type="containsText" dxfId="1" priority="5" operator="containsText" text="oui">
      <formula>NOT(ISERROR(SEARCH("oui",D97)))</formula>
    </cfRule>
  </conditionalFormatting>
  <conditionalFormatting sqref="D99:D101">
    <cfRule type="containsText" dxfId="0" priority="3" operator="containsText" text="oui">
      <formula>NOT(ISERROR(SEARCH("oui",D99)))</formula>
    </cfRule>
  </conditionalFormatting>
  <dataValidations count="1">
    <dataValidation type="list" allowBlank="1" showInputMessage="1" showErrorMessage="1" sqref="C3:D123" xr:uid="{5EB37F3B-3820-AA4F-8C9B-B1C2C33EBDBD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8DBE-7E84-5B48-B7D6-FD5F96257A72}">
  <dimension ref="B1:C61"/>
  <sheetViews>
    <sheetView workbookViewId="0">
      <selection activeCell="G22" sqref="G22"/>
    </sheetView>
  </sheetViews>
  <sheetFormatPr defaultColWidth="10.85546875" defaultRowHeight="15.9"/>
  <cols>
    <col min="3" max="3" width="27.140625" customWidth="1"/>
  </cols>
  <sheetData>
    <row r="1" spans="2:3">
      <c r="B1" s="25">
        <v>2013</v>
      </c>
      <c r="C1" s="26"/>
    </row>
    <row r="2" spans="2:3">
      <c r="B2" s="3" t="s">
        <v>0</v>
      </c>
      <c r="C2" s="4" t="s">
        <v>1</v>
      </c>
    </row>
    <row r="3" spans="2:3" ht="16.75">
      <c r="B3" s="37">
        <v>195</v>
      </c>
      <c r="C3" s="37" t="s">
        <v>70</v>
      </c>
    </row>
    <row r="4" spans="2:3" ht="16.75">
      <c r="B4" s="37">
        <v>152</v>
      </c>
      <c r="C4" s="37" t="s">
        <v>74</v>
      </c>
    </row>
    <row r="5" spans="2:3" ht="16.75">
      <c r="B5" s="37">
        <v>118</v>
      </c>
      <c r="C5" s="37" t="s">
        <v>76</v>
      </c>
    </row>
    <row r="6" spans="2:3" ht="16.75">
      <c r="B6" s="37">
        <v>116</v>
      </c>
      <c r="C6" s="37" t="s">
        <v>166</v>
      </c>
    </row>
    <row r="7" spans="2:3" ht="16.75">
      <c r="B7" s="37">
        <v>101</v>
      </c>
      <c r="C7" s="37" t="s">
        <v>186</v>
      </c>
    </row>
    <row r="8" spans="2:3" ht="16.75">
      <c r="B8" s="37">
        <v>100</v>
      </c>
      <c r="C8" s="37" t="s">
        <v>79</v>
      </c>
    </row>
    <row r="9" spans="2:3" ht="16.75">
      <c r="B9" s="37">
        <v>96</v>
      </c>
      <c r="C9" s="37" t="s">
        <v>80</v>
      </c>
    </row>
    <row r="10" spans="2:3" ht="16.75">
      <c r="B10" s="37">
        <v>92</v>
      </c>
      <c r="C10" s="37" t="s">
        <v>81</v>
      </c>
    </row>
    <row r="11" spans="2:3" ht="16.75">
      <c r="B11" s="37">
        <v>89</v>
      </c>
      <c r="C11" s="37" t="s">
        <v>84</v>
      </c>
    </row>
    <row r="12" spans="2:3" ht="16.75">
      <c r="B12" s="37">
        <v>87</v>
      </c>
      <c r="C12" s="37" t="s">
        <v>85</v>
      </c>
    </row>
    <row r="13" spans="2:3" ht="16.75">
      <c r="B13" s="37">
        <v>83</v>
      </c>
      <c r="C13" s="37" t="s">
        <v>86</v>
      </c>
    </row>
    <row r="14" spans="2:3" ht="16.75">
      <c r="B14" s="37">
        <v>82</v>
      </c>
      <c r="C14" s="37" t="s">
        <v>88</v>
      </c>
    </row>
    <row r="15" spans="2:3" ht="16.75">
      <c r="B15" s="37">
        <v>78</v>
      </c>
      <c r="C15" s="37" t="s">
        <v>89</v>
      </c>
    </row>
    <row r="16" spans="2:3" ht="16.75">
      <c r="B16" s="39">
        <v>73</v>
      </c>
      <c r="C16" s="39" t="s">
        <v>93</v>
      </c>
    </row>
    <row r="17" spans="2:3" ht="16.75">
      <c r="B17" s="37">
        <v>66</v>
      </c>
      <c r="C17" s="37" t="s">
        <v>98</v>
      </c>
    </row>
    <row r="18" spans="2:3" ht="16.75">
      <c r="B18" s="37">
        <v>66</v>
      </c>
      <c r="C18" s="37" t="s">
        <v>99</v>
      </c>
    </row>
    <row r="19" spans="2:3" ht="16.75">
      <c r="B19" s="37">
        <v>65</v>
      </c>
      <c r="C19" s="37" t="s">
        <v>101</v>
      </c>
    </row>
    <row r="20" spans="2:3" ht="16.75">
      <c r="B20" s="37">
        <v>65</v>
      </c>
      <c r="C20" s="37" t="s">
        <v>102</v>
      </c>
    </row>
    <row r="21" spans="2:3" ht="16.75">
      <c r="B21" s="37">
        <v>63</v>
      </c>
      <c r="C21" s="37" t="s">
        <v>104</v>
      </c>
    </row>
    <row r="22" spans="2:3" ht="16.75">
      <c r="B22" s="39">
        <v>63</v>
      </c>
      <c r="C22" s="39" t="s">
        <v>105</v>
      </c>
    </row>
    <row r="23" spans="2:3" ht="16.75">
      <c r="B23" s="37">
        <v>62</v>
      </c>
      <c r="C23" s="37" t="s">
        <v>106</v>
      </c>
    </row>
    <row r="24" spans="2:3" ht="16.75">
      <c r="B24" s="37">
        <v>59</v>
      </c>
      <c r="C24" s="37" t="s">
        <v>109</v>
      </c>
    </row>
    <row r="25" spans="2:3" ht="16.75">
      <c r="B25" s="37">
        <v>58</v>
      </c>
      <c r="C25" s="37" t="s">
        <v>112</v>
      </c>
    </row>
    <row r="26" spans="2:3" ht="16.75">
      <c r="B26" s="37">
        <v>58</v>
      </c>
      <c r="C26" s="37" t="s">
        <v>111</v>
      </c>
    </row>
    <row r="27" spans="2:3" ht="16.75">
      <c r="B27" s="37">
        <v>58</v>
      </c>
      <c r="C27" s="37" t="s">
        <v>113</v>
      </c>
    </row>
    <row r="28" spans="2:3" ht="16.75">
      <c r="B28" s="37">
        <v>57</v>
      </c>
      <c r="C28" s="37" t="s">
        <v>114</v>
      </c>
    </row>
    <row r="29" spans="2:3" ht="16.75">
      <c r="B29" s="39">
        <v>57</v>
      </c>
      <c r="C29" s="39" t="s">
        <v>115</v>
      </c>
    </row>
    <row r="30" spans="2:3" ht="16.75">
      <c r="B30" s="37">
        <v>56</v>
      </c>
      <c r="C30" s="37" t="s">
        <v>116</v>
      </c>
    </row>
    <row r="31" spans="2:3" ht="16.75">
      <c r="B31" s="37">
        <v>55</v>
      </c>
      <c r="C31" s="37" t="s">
        <v>117</v>
      </c>
    </row>
    <row r="32" spans="2:3" ht="16.75">
      <c r="B32" s="39">
        <v>55</v>
      </c>
      <c r="C32" s="39" t="s">
        <v>118</v>
      </c>
    </row>
    <row r="33" spans="2:3" ht="16.75">
      <c r="B33" s="37">
        <v>54</v>
      </c>
      <c r="C33" s="37" t="s">
        <v>119</v>
      </c>
    </row>
    <row r="34" spans="2:3" ht="16.75">
      <c r="B34" s="37">
        <v>54</v>
      </c>
      <c r="C34" s="37" t="s">
        <v>120</v>
      </c>
    </row>
    <row r="35" spans="2:3" ht="16.75">
      <c r="B35" s="39">
        <v>53</v>
      </c>
      <c r="C35" s="39" t="s">
        <v>123</v>
      </c>
    </row>
    <row r="36" spans="2:3" ht="16.75">
      <c r="B36" s="37">
        <v>52</v>
      </c>
      <c r="C36" s="37" t="s">
        <v>124</v>
      </c>
    </row>
    <row r="37" spans="2:3" ht="16.75">
      <c r="B37" s="37">
        <v>50</v>
      </c>
      <c r="C37" s="37" t="s">
        <v>126</v>
      </c>
    </row>
    <row r="38" spans="2:3" ht="16.75">
      <c r="B38" s="37">
        <v>50</v>
      </c>
      <c r="C38" s="37" t="s">
        <v>127</v>
      </c>
    </row>
    <row r="39" spans="2:3" ht="16.75">
      <c r="B39" s="37">
        <v>49</v>
      </c>
      <c r="C39" s="37" t="s">
        <v>128</v>
      </c>
    </row>
    <row r="40" spans="2:3" ht="16.75">
      <c r="B40" s="37">
        <v>49</v>
      </c>
      <c r="C40" s="37" t="s">
        <v>129</v>
      </c>
    </row>
    <row r="41" spans="2:3" ht="16.75">
      <c r="B41" s="37">
        <v>49</v>
      </c>
      <c r="C41" s="37" t="s">
        <v>130</v>
      </c>
    </row>
    <row r="42" spans="2:3" ht="16.75">
      <c r="B42" s="37">
        <v>48</v>
      </c>
      <c r="C42" s="37" t="s">
        <v>131</v>
      </c>
    </row>
    <row r="43" spans="2:3" ht="16.75">
      <c r="B43" s="39">
        <v>48</v>
      </c>
      <c r="C43" s="39" t="s">
        <v>133</v>
      </c>
    </row>
    <row r="44" spans="2:3" ht="16.75">
      <c r="B44" s="37">
        <v>47</v>
      </c>
      <c r="C44" s="37" t="s">
        <v>134</v>
      </c>
    </row>
    <row r="45" spans="2:3" ht="16.75">
      <c r="B45" s="37">
        <v>47</v>
      </c>
      <c r="C45" s="37" t="s">
        <v>135</v>
      </c>
    </row>
    <row r="46" spans="2:3" ht="16.75">
      <c r="B46" s="39">
        <v>47</v>
      </c>
      <c r="C46" s="39" t="s">
        <v>136</v>
      </c>
    </row>
    <row r="47" spans="2:3" ht="16.75">
      <c r="B47" s="37">
        <v>45</v>
      </c>
      <c r="C47" s="37" t="s">
        <v>140</v>
      </c>
    </row>
    <row r="48" spans="2:3" ht="16.75">
      <c r="B48" s="39">
        <v>44</v>
      </c>
      <c r="C48" s="39" t="s">
        <v>145</v>
      </c>
    </row>
    <row r="49" spans="2:3" ht="16.75">
      <c r="B49" s="37">
        <v>44</v>
      </c>
      <c r="C49" s="37" t="s">
        <v>147</v>
      </c>
    </row>
    <row r="50" spans="2:3" ht="16.75">
      <c r="B50" s="37">
        <v>43</v>
      </c>
      <c r="C50" s="37" t="s">
        <v>148</v>
      </c>
    </row>
    <row r="51" spans="2:3" ht="16.75">
      <c r="B51" s="37">
        <v>43</v>
      </c>
      <c r="C51" s="37" t="s">
        <v>149</v>
      </c>
    </row>
    <row r="52" spans="2:3" ht="16.75">
      <c r="B52" s="37">
        <v>42</v>
      </c>
      <c r="C52" s="37" t="s">
        <v>151</v>
      </c>
    </row>
    <row r="53" spans="2:3" ht="16.75">
      <c r="B53" s="37">
        <v>42</v>
      </c>
      <c r="C53" s="37" t="s">
        <v>152</v>
      </c>
    </row>
    <row r="54" spans="2:3" ht="16.75">
      <c r="B54" s="39">
        <v>42</v>
      </c>
      <c r="C54" s="39" t="s">
        <v>155</v>
      </c>
    </row>
    <row r="55" spans="2:3" ht="16.75">
      <c r="B55" s="37">
        <v>41</v>
      </c>
      <c r="C55" s="37" t="s">
        <v>157</v>
      </c>
    </row>
    <row r="56" spans="2:3" ht="16.75">
      <c r="B56" s="37">
        <v>41</v>
      </c>
      <c r="C56" s="37" t="s">
        <v>158</v>
      </c>
    </row>
    <row r="57" spans="2:3" ht="16.75">
      <c r="B57" s="39">
        <v>40</v>
      </c>
      <c r="C57" s="39" t="s">
        <v>160</v>
      </c>
    </row>
    <row r="58" spans="2:3" ht="16.75">
      <c r="B58" s="39">
        <v>39</v>
      </c>
      <c r="C58" s="39" t="s">
        <v>162</v>
      </c>
    </row>
    <row r="59" spans="2:3" ht="16.75">
      <c r="B59" s="37">
        <v>38</v>
      </c>
      <c r="C59" s="37" t="s">
        <v>194</v>
      </c>
    </row>
    <row r="60" spans="2:3" ht="16.75">
      <c r="B60" s="37">
        <v>37</v>
      </c>
      <c r="C60" s="37" t="s">
        <v>195</v>
      </c>
    </row>
    <row r="61" spans="2:3" ht="16.75">
      <c r="B61" s="37">
        <v>37</v>
      </c>
      <c r="C61" s="37" t="s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8CDE-9ACA-1C42-AC46-41852E187E9B}">
  <dimension ref="A1:L22"/>
  <sheetViews>
    <sheetView workbookViewId="0">
      <selection activeCell="G22" sqref="G22"/>
    </sheetView>
  </sheetViews>
  <sheetFormatPr defaultColWidth="10.85546875" defaultRowHeight="15.9"/>
  <cols>
    <col min="2" max="2" width="28.5" customWidth="1"/>
    <col min="11" max="11" width="35" customWidth="1"/>
  </cols>
  <sheetData>
    <row r="1" spans="1:12">
      <c r="A1" s="32">
        <v>2013</v>
      </c>
      <c r="B1" s="32"/>
      <c r="C1" s="32"/>
      <c r="J1" s="27">
        <v>2013</v>
      </c>
      <c r="K1" s="27"/>
      <c r="L1" s="27"/>
    </row>
    <row r="2" spans="1:12">
      <c r="A2" s="33"/>
      <c r="B2" s="34" t="s">
        <v>3</v>
      </c>
      <c r="C2" s="35" t="s">
        <v>4</v>
      </c>
      <c r="K2" s="3" t="s">
        <v>3</v>
      </c>
      <c r="L2" s="4" t="s">
        <v>4</v>
      </c>
    </row>
    <row r="3" spans="1:12">
      <c r="A3" s="36">
        <v>1</v>
      </c>
      <c r="B3" s="36" t="s">
        <v>27</v>
      </c>
      <c r="C3" s="36" t="s">
        <v>28</v>
      </c>
      <c r="J3" s="28">
        <v>1</v>
      </c>
      <c r="K3" t="s">
        <v>31</v>
      </c>
      <c r="L3" t="s">
        <v>32</v>
      </c>
    </row>
    <row r="4" spans="1:12">
      <c r="A4" s="36">
        <v>2</v>
      </c>
      <c r="B4" s="36" t="s">
        <v>29</v>
      </c>
      <c r="C4" s="36" t="s">
        <v>30</v>
      </c>
      <c r="J4">
        <v>2</v>
      </c>
      <c r="K4" t="s">
        <v>39</v>
      </c>
      <c r="L4" t="s">
        <v>40</v>
      </c>
    </row>
    <row r="5" spans="1:12">
      <c r="A5">
        <v>3</v>
      </c>
      <c r="B5" t="s">
        <v>31</v>
      </c>
      <c r="C5" t="s">
        <v>32</v>
      </c>
      <c r="J5" s="28">
        <v>3</v>
      </c>
      <c r="K5" t="s">
        <v>51</v>
      </c>
      <c r="L5" t="s">
        <v>52</v>
      </c>
    </row>
    <row r="6" spans="1:12">
      <c r="A6" s="36">
        <v>4</v>
      </c>
      <c r="B6" s="36" t="s">
        <v>33</v>
      </c>
      <c r="C6" s="36" t="s">
        <v>34</v>
      </c>
      <c r="J6">
        <v>4</v>
      </c>
      <c r="K6" t="s">
        <v>55</v>
      </c>
      <c r="L6" t="s">
        <v>56</v>
      </c>
    </row>
    <row r="7" spans="1:12">
      <c r="A7" s="36">
        <v>5</v>
      </c>
      <c r="B7" s="36" t="s">
        <v>35</v>
      </c>
      <c r="C7" s="36" t="s">
        <v>36</v>
      </c>
      <c r="J7" s="28">
        <v>5</v>
      </c>
      <c r="K7" t="s">
        <v>57</v>
      </c>
      <c r="L7" t="s">
        <v>58</v>
      </c>
    </row>
    <row r="8" spans="1:12">
      <c r="A8" s="36">
        <v>6</v>
      </c>
      <c r="B8" s="36" t="s">
        <v>37</v>
      </c>
      <c r="C8" s="36" t="s">
        <v>38</v>
      </c>
      <c r="J8">
        <v>6</v>
      </c>
      <c r="K8" t="s">
        <v>59</v>
      </c>
      <c r="L8" t="s">
        <v>60</v>
      </c>
    </row>
    <row r="9" spans="1:12">
      <c r="A9">
        <v>7</v>
      </c>
      <c r="B9" t="s">
        <v>39</v>
      </c>
      <c r="C9" t="s">
        <v>40</v>
      </c>
      <c r="J9" s="28">
        <v>7</v>
      </c>
      <c r="K9" t="s">
        <v>61</v>
      </c>
      <c r="L9" t="s">
        <v>62</v>
      </c>
    </row>
    <row r="10" spans="1:12">
      <c r="A10" s="36">
        <v>8</v>
      </c>
      <c r="B10" s="36" t="s">
        <v>41</v>
      </c>
      <c r="C10" s="36" t="s">
        <v>42</v>
      </c>
      <c r="J10">
        <v>8</v>
      </c>
      <c r="K10" s="44" t="s">
        <v>63</v>
      </c>
      <c r="L10" t="s">
        <v>64</v>
      </c>
    </row>
    <row r="11" spans="1:12">
      <c r="A11" s="36">
        <v>9</v>
      </c>
      <c r="B11" s="36" t="s">
        <v>43</v>
      </c>
      <c r="C11" s="36" t="s">
        <v>44</v>
      </c>
      <c r="J11" s="28">
        <v>9</v>
      </c>
      <c r="K11" s="44" t="s">
        <v>65</v>
      </c>
      <c r="L11" t="s">
        <v>66</v>
      </c>
    </row>
    <row r="12" spans="1:12">
      <c r="A12" s="36">
        <v>10</v>
      </c>
      <c r="B12" s="36" t="s">
        <v>45</v>
      </c>
      <c r="C12" s="36" t="s">
        <v>46</v>
      </c>
    </row>
    <row r="13" spans="1:12">
      <c r="A13" s="36">
        <v>11</v>
      </c>
      <c r="B13" s="36" t="s">
        <v>47</v>
      </c>
      <c r="C13" s="36" t="s">
        <v>48</v>
      </c>
    </row>
    <row r="14" spans="1:12">
      <c r="A14" s="36">
        <v>12</v>
      </c>
      <c r="B14" s="36" t="s">
        <v>49</v>
      </c>
      <c r="C14" s="36" t="s">
        <v>50</v>
      </c>
    </row>
    <row r="15" spans="1:12">
      <c r="A15">
        <v>13</v>
      </c>
      <c r="B15" t="s">
        <v>51</v>
      </c>
      <c r="C15" t="s">
        <v>52</v>
      </c>
    </row>
    <row r="16" spans="1:12">
      <c r="A16" s="36">
        <v>14</v>
      </c>
      <c r="B16" s="36" t="s">
        <v>53</v>
      </c>
      <c r="C16" s="36" t="s">
        <v>54</v>
      </c>
    </row>
    <row r="17" spans="1:3">
      <c r="A17">
        <v>15</v>
      </c>
      <c r="B17" t="s">
        <v>55</v>
      </c>
      <c r="C17" t="s">
        <v>56</v>
      </c>
    </row>
    <row r="18" spans="1:3">
      <c r="A18">
        <v>16</v>
      </c>
      <c r="B18" t="s">
        <v>57</v>
      </c>
      <c r="C18" t="s">
        <v>58</v>
      </c>
    </row>
    <row r="19" spans="1:3">
      <c r="A19">
        <v>17</v>
      </c>
      <c r="B19" t="s">
        <v>59</v>
      </c>
      <c r="C19" t="s">
        <v>60</v>
      </c>
    </row>
    <row r="20" spans="1:3">
      <c r="A20">
        <v>18</v>
      </c>
      <c r="B20" t="s">
        <v>61</v>
      </c>
      <c r="C20" t="s">
        <v>62</v>
      </c>
    </row>
    <row r="21" spans="1:3">
      <c r="A21">
        <v>19</v>
      </c>
      <c r="B21" t="s">
        <v>63</v>
      </c>
      <c r="C21" t="s">
        <v>64</v>
      </c>
    </row>
    <row r="22" spans="1:3">
      <c r="A22">
        <v>20</v>
      </c>
      <c r="B22" t="s">
        <v>65</v>
      </c>
      <c r="C22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DC84-06F5-704B-92DF-3CDEC10CE3AE}">
  <dimension ref="A1:P29"/>
  <sheetViews>
    <sheetView topLeftCell="B2" zoomScale="75" workbookViewId="0">
      <selection activeCell="C29" sqref="C29:P29"/>
    </sheetView>
  </sheetViews>
  <sheetFormatPr defaultColWidth="10.85546875" defaultRowHeight="15.9"/>
  <cols>
    <col min="2" max="2" width="19.640625" customWidth="1"/>
  </cols>
  <sheetData>
    <row r="1" spans="1:16">
      <c r="A1" s="46">
        <v>2013</v>
      </c>
      <c r="B1" s="47"/>
    </row>
    <row r="2" spans="1:16">
      <c r="A2" s="34" t="s">
        <v>0</v>
      </c>
      <c r="B2" s="35" t="s">
        <v>1</v>
      </c>
      <c r="C2" s="49" t="s">
        <v>197</v>
      </c>
      <c r="D2" s="49" t="s">
        <v>198</v>
      </c>
      <c r="E2" s="49" t="s">
        <v>199</v>
      </c>
      <c r="F2" s="49" t="s">
        <v>200</v>
      </c>
      <c r="G2" s="50" t="s">
        <v>201</v>
      </c>
      <c r="H2" s="51" t="s">
        <v>202</v>
      </c>
      <c r="I2" s="51" t="s">
        <v>203</v>
      </c>
      <c r="J2" s="52" t="s">
        <v>204</v>
      </c>
      <c r="K2" s="52" t="s">
        <v>205</v>
      </c>
      <c r="L2" s="52" t="s">
        <v>206</v>
      </c>
      <c r="M2" s="48" t="s">
        <v>207</v>
      </c>
      <c r="N2" s="48" t="s">
        <v>208</v>
      </c>
      <c r="O2" s="48" t="s">
        <v>209</v>
      </c>
      <c r="P2" s="53" t="s">
        <v>210</v>
      </c>
    </row>
    <row r="3" spans="1:16" ht="16.75">
      <c r="A3" s="37">
        <v>195</v>
      </c>
      <c r="B3" s="37" t="s">
        <v>70</v>
      </c>
      <c r="C3">
        <v>1</v>
      </c>
    </row>
    <row r="4" spans="1:16" ht="16.75">
      <c r="A4" s="37">
        <v>101</v>
      </c>
      <c r="B4" s="37" t="s">
        <v>185</v>
      </c>
      <c r="C4">
        <v>1</v>
      </c>
      <c r="D4">
        <v>1</v>
      </c>
      <c r="M4">
        <v>1</v>
      </c>
      <c r="N4">
        <v>1</v>
      </c>
    </row>
    <row r="5" spans="1:16" ht="16.75">
      <c r="A5" s="37">
        <v>152</v>
      </c>
      <c r="B5" s="37" t="s">
        <v>74</v>
      </c>
      <c r="C5">
        <v>1</v>
      </c>
      <c r="E5">
        <v>1</v>
      </c>
      <c r="I5">
        <v>1</v>
      </c>
      <c r="N5">
        <v>1</v>
      </c>
    </row>
    <row r="6" spans="1:16" ht="16.75">
      <c r="A6" s="37">
        <v>89</v>
      </c>
      <c r="B6" s="37" t="s">
        <v>84</v>
      </c>
      <c r="P6">
        <v>1</v>
      </c>
    </row>
    <row r="7" spans="1:16" ht="16.75">
      <c r="A7" s="37">
        <v>83</v>
      </c>
      <c r="B7" s="37" t="s">
        <v>86</v>
      </c>
      <c r="C7">
        <v>1</v>
      </c>
    </row>
    <row r="8" spans="1:16" ht="16.75">
      <c r="A8" s="37">
        <v>82</v>
      </c>
      <c r="B8" s="37" t="s">
        <v>88</v>
      </c>
      <c r="C8">
        <v>1</v>
      </c>
    </row>
    <row r="9" spans="1:16" ht="16.75">
      <c r="A9" s="37">
        <v>66</v>
      </c>
      <c r="B9" s="37" t="s">
        <v>98</v>
      </c>
      <c r="C9">
        <v>1</v>
      </c>
      <c r="E9">
        <v>1</v>
      </c>
      <c r="I9">
        <v>1</v>
      </c>
      <c r="N9">
        <v>1</v>
      </c>
    </row>
    <row r="10" spans="1:16" ht="16.75">
      <c r="A10" s="37">
        <v>65</v>
      </c>
      <c r="B10" s="37" t="s">
        <v>101</v>
      </c>
      <c r="C10">
        <v>1</v>
      </c>
      <c r="H10">
        <v>1</v>
      </c>
    </row>
    <row r="11" spans="1:16" ht="16.75">
      <c r="A11" s="37">
        <v>63</v>
      </c>
      <c r="B11" s="37" t="s">
        <v>104</v>
      </c>
      <c r="D11">
        <v>1</v>
      </c>
      <c r="G11">
        <v>1</v>
      </c>
    </row>
    <row r="12" spans="1:16" ht="16.75">
      <c r="A12" s="37">
        <v>59</v>
      </c>
      <c r="B12" s="37" t="s">
        <v>109</v>
      </c>
      <c r="C12">
        <v>1</v>
      </c>
      <c r="D12">
        <v>1</v>
      </c>
      <c r="M12">
        <v>1</v>
      </c>
      <c r="N12">
        <v>1</v>
      </c>
    </row>
    <row r="13" spans="1:16" ht="16.75">
      <c r="A13" s="37">
        <v>56</v>
      </c>
      <c r="B13" s="37" t="s">
        <v>116</v>
      </c>
      <c r="D13">
        <v>1</v>
      </c>
    </row>
    <row r="14" spans="1:16" ht="16.75">
      <c r="A14" s="37">
        <v>55</v>
      </c>
      <c r="B14" s="37" t="s">
        <v>117</v>
      </c>
      <c r="E14">
        <v>1</v>
      </c>
    </row>
    <row r="15" spans="1:16" ht="16.75">
      <c r="A15" s="37">
        <v>54</v>
      </c>
      <c r="B15" s="37" t="s">
        <v>120</v>
      </c>
      <c r="L15">
        <v>1</v>
      </c>
      <c r="P15">
        <v>1</v>
      </c>
    </row>
    <row r="16" spans="1:16" ht="16.75">
      <c r="A16" s="37">
        <v>52</v>
      </c>
      <c r="B16" s="37" t="s">
        <v>124</v>
      </c>
      <c r="H16">
        <v>1</v>
      </c>
    </row>
    <row r="17" spans="1:16" ht="16.75">
      <c r="A17" s="37">
        <v>50</v>
      </c>
      <c r="B17" s="37" t="s">
        <v>127</v>
      </c>
      <c r="L17">
        <v>1</v>
      </c>
      <c r="P17">
        <v>1</v>
      </c>
    </row>
    <row r="18" spans="1:16" ht="16.75">
      <c r="A18" s="37">
        <v>49</v>
      </c>
      <c r="B18" s="37" t="s">
        <v>129</v>
      </c>
      <c r="D18">
        <v>1</v>
      </c>
      <c r="E18">
        <v>1</v>
      </c>
      <c r="I18">
        <v>1</v>
      </c>
    </row>
    <row r="19" spans="1:16" ht="16.75">
      <c r="A19" s="37">
        <v>49</v>
      </c>
      <c r="B19" s="37" t="s">
        <v>130</v>
      </c>
      <c r="D19">
        <v>1</v>
      </c>
    </row>
    <row r="20" spans="1:16" ht="16.75">
      <c r="A20" s="37">
        <v>47</v>
      </c>
      <c r="B20" s="37" t="s">
        <v>134</v>
      </c>
      <c r="C20">
        <v>1</v>
      </c>
      <c r="H20">
        <v>1</v>
      </c>
    </row>
    <row r="21" spans="1:16" ht="16.75">
      <c r="A21" s="37">
        <v>42</v>
      </c>
      <c r="B21" s="37" t="s">
        <v>151</v>
      </c>
      <c r="D21">
        <v>1</v>
      </c>
      <c r="M21">
        <v>1</v>
      </c>
    </row>
    <row r="22" spans="1:16" ht="16.75">
      <c r="A22" s="37">
        <v>42</v>
      </c>
      <c r="B22" s="37" t="s">
        <v>152</v>
      </c>
      <c r="H22">
        <v>1</v>
      </c>
    </row>
    <row r="23" spans="1:16" ht="16.75">
      <c r="A23" s="37">
        <v>41</v>
      </c>
      <c r="B23" s="37" t="s">
        <v>157</v>
      </c>
      <c r="D23">
        <v>1</v>
      </c>
      <c r="F23">
        <v>1</v>
      </c>
    </row>
    <row r="24" spans="1:16" ht="16.75">
      <c r="A24" s="37">
        <v>41</v>
      </c>
      <c r="B24" s="37" t="s">
        <v>158</v>
      </c>
      <c r="C24">
        <v>1</v>
      </c>
    </row>
    <row r="25" spans="1:16" ht="16.75">
      <c r="A25" s="37">
        <v>37</v>
      </c>
      <c r="B25" s="37" t="s">
        <v>195</v>
      </c>
      <c r="C25">
        <v>1</v>
      </c>
      <c r="D25">
        <v>1</v>
      </c>
      <c r="M25">
        <v>1</v>
      </c>
      <c r="N25">
        <v>1</v>
      </c>
    </row>
    <row r="26" spans="1:16" ht="16.75">
      <c r="A26" s="37">
        <v>37</v>
      </c>
      <c r="B26" s="37" t="s">
        <v>196</v>
      </c>
      <c r="O26">
        <v>1</v>
      </c>
    </row>
    <row r="29" spans="1:16">
      <c r="B29" s="46">
        <v>2013</v>
      </c>
      <c r="C29">
        <f>SUMPRODUCT(C3:C26,$A3:$A26)</f>
        <v>928</v>
      </c>
      <c r="D29">
        <f t="shared" ref="D29:P29" si="0">SUMPRODUCT(D3:D26,$A3:$A26)</f>
        <v>497</v>
      </c>
      <c r="E29">
        <f t="shared" si="0"/>
        <v>322</v>
      </c>
      <c r="F29">
        <f t="shared" si="0"/>
        <v>41</v>
      </c>
      <c r="G29">
        <f t="shared" si="0"/>
        <v>63</v>
      </c>
      <c r="H29">
        <f t="shared" si="0"/>
        <v>206</v>
      </c>
      <c r="I29">
        <f t="shared" si="0"/>
        <v>267</v>
      </c>
      <c r="J29">
        <f t="shared" si="0"/>
        <v>0</v>
      </c>
      <c r="K29">
        <f t="shared" si="0"/>
        <v>0</v>
      </c>
      <c r="L29">
        <f t="shared" si="0"/>
        <v>104</v>
      </c>
      <c r="M29">
        <f t="shared" si="0"/>
        <v>239</v>
      </c>
      <c r="N29">
        <f t="shared" si="0"/>
        <v>415</v>
      </c>
      <c r="O29">
        <f t="shared" si="0"/>
        <v>37</v>
      </c>
      <c r="P29">
        <f t="shared" si="0"/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C0F4-7354-914B-BB04-6B577BC11001}">
  <dimension ref="A2:G28"/>
  <sheetViews>
    <sheetView workbookViewId="0">
      <selection activeCell="C28" sqref="C28:G28"/>
    </sheetView>
  </sheetViews>
  <sheetFormatPr defaultColWidth="10.85546875" defaultRowHeight="15.9"/>
  <cols>
    <col min="2" max="2" width="19.5" customWidth="1"/>
    <col min="3" max="3" width="15.35546875" customWidth="1"/>
    <col min="4" max="4" width="20.35546875" customWidth="1"/>
    <col min="5" max="5" width="14.85546875" customWidth="1"/>
    <col min="6" max="6" width="17.85546875" customWidth="1"/>
    <col min="7" max="7" width="19.140625" customWidth="1"/>
  </cols>
  <sheetData>
    <row r="2" spans="1:7">
      <c r="A2" s="1">
        <v>2013</v>
      </c>
      <c r="B2" s="2"/>
    </row>
    <row r="3" spans="1:7">
      <c r="A3" s="3" t="s">
        <v>0</v>
      </c>
      <c r="B3" s="4" t="s">
        <v>1</v>
      </c>
      <c r="C3" s="45" t="s">
        <v>189</v>
      </c>
      <c r="D3" s="45" t="s">
        <v>190</v>
      </c>
      <c r="E3" s="45" t="s">
        <v>191</v>
      </c>
      <c r="F3" s="45" t="s">
        <v>192</v>
      </c>
      <c r="G3" s="45" t="s">
        <v>193</v>
      </c>
    </row>
    <row r="4" spans="1:7" ht="16.75">
      <c r="A4" s="37">
        <v>195</v>
      </c>
      <c r="B4" s="37" t="s">
        <v>70</v>
      </c>
      <c r="G4">
        <v>1</v>
      </c>
    </row>
    <row r="5" spans="1:7" ht="16.75">
      <c r="A5" s="37">
        <v>101</v>
      </c>
      <c r="B5" s="37" t="s">
        <v>185</v>
      </c>
      <c r="D5">
        <v>1</v>
      </c>
    </row>
    <row r="6" spans="1:7" ht="16.75">
      <c r="A6" s="37">
        <v>152</v>
      </c>
      <c r="B6" s="37" t="s">
        <v>74</v>
      </c>
      <c r="F6">
        <v>1</v>
      </c>
    </row>
    <row r="7" spans="1:7" ht="16.75">
      <c r="A7" s="37">
        <v>89</v>
      </c>
      <c r="B7" s="37" t="s">
        <v>84</v>
      </c>
      <c r="E7">
        <v>1</v>
      </c>
    </row>
    <row r="8" spans="1:7" ht="16.75">
      <c r="A8" s="37">
        <v>83</v>
      </c>
      <c r="B8" s="37" t="s">
        <v>86</v>
      </c>
      <c r="D8">
        <v>1</v>
      </c>
    </row>
    <row r="9" spans="1:7" ht="16.75">
      <c r="A9" s="37">
        <v>82</v>
      </c>
      <c r="B9" s="37" t="s">
        <v>88</v>
      </c>
      <c r="D9">
        <v>1</v>
      </c>
    </row>
    <row r="10" spans="1:7" ht="16.75">
      <c r="A10" s="37">
        <v>66</v>
      </c>
      <c r="B10" s="37" t="s">
        <v>98</v>
      </c>
      <c r="F10">
        <v>1</v>
      </c>
    </row>
    <row r="11" spans="1:7" ht="16.75">
      <c r="A11" s="37">
        <v>65</v>
      </c>
      <c r="B11" s="37" t="s">
        <v>101</v>
      </c>
      <c r="D11">
        <v>1</v>
      </c>
    </row>
    <row r="12" spans="1:7" ht="16.75">
      <c r="A12" s="37">
        <v>63</v>
      </c>
      <c r="B12" s="37" t="s">
        <v>104</v>
      </c>
      <c r="E12">
        <v>1</v>
      </c>
    </row>
    <row r="13" spans="1:7" ht="16.75">
      <c r="A13" s="37">
        <v>59</v>
      </c>
      <c r="B13" s="37" t="s">
        <v>109</v>
      </c>
      <c r="D13">
        <v>1</v>
      </c>
    </row>
    <row r="14" spans="1:7" ht="16.75">
      <c r="A14" s="37">
        <v>56</v>
      </c>
      <c r="B14" s="37" t="s">
        <v>116</v>
      </c>
      <c r="E14">
        <v>1</v>
      </c>
    </row>
    <row r="15" spans="1:7" ht="16.75">
      <c r="A15" s="37">
        <v>55</v>
      </c>
      <c r="B15" s="37" t="s">
        <v>117</v>
      </c>
      <c r="F15">
        <v>1</v>
      </c>
    </row>
    <row r="16" spans="1:7" ht="16.75">
      <c r="A16" s="37">
        <v>54</v>
      </c>
      <c r="B16" s="37" t="s">
        <v>120</v>
      </c>
      <c r="D16">
        <v>1</v>
      </c>
    </row>
    <row r="17" spans="1:7" ht="16.75">
      <c r="A17" s="37">
        <v>52</v>
      </c>
      <c r="B17" s="37" t="s">
        <v>124</v>
      </c>
      <c r="F17">
        <v>1</v>
      </c>
    </row>
    <row r="18" spans="1:7" ht="16.75">
      <c r="A18" s="37">
        <v>50</v>
      </c>
      <c r="B18" s="37" t="s">
        <v>127</v>
      </c>
      <c r="E18">
        <v>1</v>
      </c>
    </row>
    <row r="19" spans="1:7" ht="16.75">
      <c r="A19" s="37">
        <v>49</v>
      </c>
      <c r="B19" s="37" t="s">
        <v>129</v>
      </c>
      <c r="F19">
        <v>1</v>
      </c>
    </row>
    <row r="20" spans="1:7" ht="16.75">
      <c r="A20" s="37">
        <v>49</v>
      </c>
      <c r="B20" s="37" t="s">
        <v>130</v>
      </c>
      <c r="E20">
        <v>1</v>
      </c>
    </row>
    <row r="21" spans="1:7" ht="16.75">
      <c r="A21" s="37">
        <v>47</v>
      </c>
      <c r="B21" s="37" t="s">
        <v>134</v>
      </c>
      <c r="D21">
        <v>1</v>
      </c>
    </row>
    <row r="22" spans="1:7" ht="16.75">
      <c r="A22" s="37">
        <v>42</v>
      </c>
      <c r="B22" s="37" t="s">
        <v>151</v>
      </c>
      <c r="D22">
        <v>1</v>
      </c>
    </row>
    <row r="23" spans="1:7" ht="16.75">
      <c r="A23" s="37">
        <v>42</v>
      </c>
      <c r="B23" s="37" t="s">
        <v>152</v>
      </c>
      <c r="F23">
        <v>1</v>
      </c>
    </row>
    <row r="24" spans="1:7" ht="16.75">
      <c r="A24" s="37">
        <v>41</v>
      </c>
      <c r="B24" s="37" t="s">
        <v>157</v>
      </c>
      <c r="E24">
        <v>1</v>
      </c>
    </row>
    <row r="25" spans="1:7" ht="16.75">
      <c r="A25" s="37">
        <v>41</v>
      </c>
      <c r="B25" s="37" t="s">
        <v>158</v>
      </c>
      <c r="D25">
        <v>1</v>
      </c>
    </row>
    <row r="26" spans="1:7" ht="16.75">
      <c r="A26" s="37">
        <v>37</v>
      </c>
      <c r="B26" s="37" t="s">
        <v>195</v>
      </c>
      <c r="D26">
        <v>1</v>
      </c>
    </row>
    <row r="27" spans="1:7" ht="16.75">
      <c r="A27" s="37">
        <v>37</v>
      </c>
      <c r="B27" s="37" t="s">
        <v>196</v>
      </c>
      <c r="E27">
        <v>1</v>
      </c>
    </row>
    <row r="28" spans="1:7">
      <c r="C28">
        <v>0</v>
      </c>
      <c r="D28">
        <f>SUMPRODUCT(D4:D27,A4:A27)</f>
        <v>611</v>
      </c>
      <c r="E28">
        <f>SUMPRODUCT(E4:E27,A4:A27)</f>
        <v>385</v>
      </c>
      <c r="F28">
        <f>SUMPRODUCT(F4:F25,A4:A25)</f>
        <v>416</v>
      </c>
      <c r="G28">
        <f>SUMPRODUCT(G4:G25,A4:A25)</f>
        <v>195</v>
      </c>
    </row>
  </sheetData>
  <conditionalFormatting sqref="C28:G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416F-42CA-B747-B16B-0BCEBD53D02E}">
  <dimension ref="A2:T57"/>
  <sheetViews>
    <sheetView zoomScale="66" zoomScaleNormal="100" workbookViewId="0">
      <selection activeCell="C24" sqref="C24"/>
    </sheetView>
  </sheetViews>
  <sheetFormatPr defaultColWidth="10.85546875" defaultRowHeight="15.9"/>
  <cols>
    <col min="2" max="2" width="19.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0">
      <c r="A2" s="1">
        <v>2013</v>
      </c>
      <c r="B2" s="2"/>
    </row>
    <row r="3" spans="1:20">
      <c r="A3" s="3" t="s">
        <v>0</v>
      </c>
      <c r="B3" s="4" t="s">
        <v>1</v>
      </c>
      <c r="C3" s="5" t="s">
        <v>7</v>
      </c>
      <c r="D3" s="6" t="s">
        <v>8</v>
      </c>
      <c r="E3" s="7" t="s">
        <v>9</v>
      </c>
      <c r="F3" s="8" t="s">
        <v>10</v>
      </c>
      <c r="G3" s="9" t="s">
        <v>11</v>
      </c>
      <c r="H3" s="10" t="s">
        <v>12</v>
      </c>
      <c r="I3" s="11" t="s">
        <v>13</v>
      </c>
      <c r="J3" s="12" t="s">
        <v>14</v>
      </c>
      <c r="K3" s="13" t="s">
        <v>15</v>
      </c>
      <c r="L3" s="14" t="s">
        <v>16</v>
      </c>
      <c r="M3" s="30" t="s">
        <v>17</v>
      </c>
      <c r="N3" s="15" t="s">
        <v>18</v>
      </c>
      <c r="O3" s="16" t="s">
        <v>19</v>
      </c>
      <c r="P3" s="17" t="s">
        <v>20</v>
      </c>
      <c r="Q3" s="31" t="s">
        <v>21</v>
      </c>
      <c r="R3" s="18" t="s">
        <v>22</v>
      </c>
      <c r="S3" s="19" t="s">
        <v>23</v>
      </c>
      <c r="T3" s="20" t="s">
        <v>2</v>
      </c>
    </row>
    <row r="4" spans="1:20" ht="16.75">
      <c r="A4" s="37">
        <v>195</v>
      </c>
      <c r="B4" s="37" t="s">
        <v>70</v>
      </c>
      <c r="K4">
        <v>1</v>
      </c>
      <c r="M4">
        <v>1</v>
      </c>
      <c r="O4">
        <v>1</v>
      </c>
      <c r="T4">
        <f>SUM(S4,R4,Q4,P4,O4,N4,M4,L4,K4,J4,I4,H4,G4,F4,E4,D4,C4)</f>
        <v>3</v>
      </c>
    </row>
    <row r="5" spans="1:20" ht="16.75">
      <c r="A5" s="37">
        <v>101</v>
      </c>
      <c r="B5" s="37" t="s">
        <v>185</v>
      </c>
      <c r="J5">
        <v>1</v>
      </c>
      <c r="T5">
        <f t="shared" ref="T5:T25" si="0">SUM(S5,R5,Q5,P5,O5,N5,M5,L5,K5,J5,I5,H5,G5,F5,E5,D5,C5)</f>
        <v>1</v>
      </c>
    </row>
    <row r="6" spans="1:20" ht="16.75">
      <c r="A6" s="37">
        <v>152</v>
      </c>
      <c r="B6" s="37" t="s">
        <v>74</v>
      </c>
      <c r="O6">
        <v>1</v>
      </c>
      <c r="T6">
        <f t="shared" si="0"/>
        <v>1</v>
      </c>
    </row>
    <row r="7" spans="1:20" ht="16.75">
      <c r="A7" s="37">
        <v>89</v>
      </c>
      <c r="B7" s="37" t="s">
        <v>84</v>
      </c>
      <c r="C7">
        <v>1</v>
      </c>
      <c r="E7">
        <v>1</v>
      </c>
      <c r="F7">
        <v>1</v>
      </c>
      <c r="G7">
        <v>1</v>
      </c>
      <c r="J7">
        <v>1</v>
      </c>
      <c r="L7">
        <v>1</v>
      </c>
      <c r="R7">
        <v>1</v>
      </c>
      <c r="T7">
        <f t="shared" si="0"/>
        <v>7</v>
      </c>
    </row>
    <row r="8" spans="1:20" ht="16.75">
      <c r="A8" s="37">
        <v>83</v>
      </c>
      <c r="B8" s="37" t="s">
        <v>86</v>
      </c>
      <c r="E8">
        <v>1</v>
      </c>
      <c r="T8">
        <f t="shared" si="0"/>
        <v>1</v>
      </c>
    </row>
    <row r="9" spans="1:20" ht="16.75">
      <c r="A9" s="37">
        <v>82</v>
      </c>
      <c r="B9" s="37" t="s">
        <v>88</v>
      </c>
      <c r="E9">
        <v>1</v>
      </c>
      <c r="T9">
        <f t="shared" si="0"/>
        <v>1</v>
      </c>
    </row>
    <row r="10" spans="1:20" ht="16.75">
      <c r="A10" s="37">
        <v>66</v>
      </c>
      <c r="B10" s="37" t="s">
        <v>98</v>
      </c>
      <c r="O10">
        <v>1</v>
      </c>
      <c r="P10">
        <v>1</v>
      </c>
      <c r="Q10">
        <v>1</v>
      </c>
      <c r="T10">
        <f t="shared" si="0"/>
        <v>3</v>
      </c>
    </row>
    <row r="11" spans="1:20" ht="16.75">
      <c r="A11" s="37">
        <v>65</v>
      </c>
      <c r="B11" s="37" t="s">
        <v>101</v>
      </c>
      <c r="D11">
        <v>1</v>
      </c>
      <c r="H11">
        <v>1</v>
      </c>
      <c r="I11">
        <v>1</v>
      </c>
      <c r="J11">
        <v>1</v>
      </c>
      <c r="K11">
        <v>1</v>
      </c>
      <c r="T11">
        <f t="shared" si="0"/>
        <v>5</v>
      </c>
    </row>
    <row r="12" spans="1:20" ht="16.75">
      <c r="A12" s="37">
        <v>63</v>
      </c>
      <c r="B12" s="37" t="s">
        <v>104</v>
      </c>
      <c r="D12">
        <v>1</v>
      </c>
      <c r="E12">
        <v>1</v>
      </c>
      <c r="H12">
        <v>1</v>
      </c>
      <c r="T12">
        <f t="shared" si="0"/>
        <v>3</v>
      </c>
    </row>
    <row r="13" spans="1:20" ht="16.75">
      <c r="A13" s="37">
        <v>59</v>
      </c>
      <c r="B13" s="37" t="s">
        <v>109</v>
      </c>
      <c r="J13">
        <v>1</v>
      </c>
      <c r="S13">
        <v>1</v>
      </c>
      <c r="T13">
        <f t="shared" si="0"/>
        <v>2</v>
      </c>
    </row>
    <row r="14" spans="1:20" ht="16.75">
      <c r="A14" s="37">
        <v>56</v>
      </c>
      <c r="B14" s="37" t="s">
        <v>116</v>
      </c>
      <c r="R14">
        <v>1</v>
      </c>
      <c r="T14">
        <f t="shared" si="0"/>
        <v>1</v>
      </c>
    </row>
    <row r="15" spans="1:20" ht="16.75">
      <c r="A15" s="37">
        <v>55</v>
      </c>
      <c r="B15" s="37" t="s">
        <v>117</v>
      </c>
      <c r="O15">
        <v>1</v>
      </c>
      <c r="T15">
        <f t="shared" si="0"/>
        <v>1</v>
      </c>
    </row>
    <row r="16" spans="1:20" ht="16.75">
      <c r="A16" s="37">
        <v>54</v>
      </c>
      <c r="B16" s="37" t="s">
        <v>120</v>
      </c>
      <c r="K16">
        <v>1</v>
      </c>
      <c r="T16">
        <f t="shared" si="0"/>
        <v>1</v>
      </c>
    </row>
    <row r="17" spans="1:20" ht="16.75">
      <c r="A17" s="37">
        <v>52</v>
      </c>
      <c r="B17" s="37" t="s">
        <v>124</v>
      </c>
      <c r="I17">
        <v>1</v>
      </c>
      <c r="T17">
        <f t="shared" si="0"/>
        <v>1</v>
      </c>
    </row>
    <row r="18" spans="1:20" ht="16.75">
      <c r="A18" s="37">
        <v>50</v>
      </c>
      <c r="B18" s="37" t="s">
        <v>127</v>
      </c>
      <c r="K18">
        <v>1</v>
      </c>
      <c r="T18">
        <f t="shared" si="0"/>
        <v>1</v>
      </c>
    </row>
    <row r="19" spans="1:20" ht="16.75">
      <c r="A19" s="37">
        <v>49</v>
      </c>
      <c r="B19" s="37" t="s">
        <v>129</v>
      </c>
      <c r="H19">
        <v>1</v>
      </c>
      <c r="T19">
        <f t="shared" si="0"/>
        <v>1</v>
      </c>
    </row>
    <row r="20" spans="1:20" ht="16.75">
      <c r="A20" s="37">
        <v>49</v>
      </c>
      <c r="B20" s="37" t="s">
        <v>130</v>
      </c>
      <c r="R20">
        <v>1</v>
      </c>
      <c r="T20">
        <f t="shared" si="0"/>
        <v>1</v>
      </c>
    </row>
    <row r="21" spans="1:20" ht="16.75">
      <c r="A21" s="37">
        <v>47</v>
      </c>
      <c r="B21" s="37" t="s">
        <v>134</v>
      </c>
      <c r="K21">
        <v>1</v>
      </c>
      <c r="T21">
        <f t="shared" si="0"/>
        <v>1</v>
      </c>
    </row>
    <row r="22" spans="1:20" ht="16.75">
      <c r="A22" s="37">
        <v>42</v>
      </c>
      <c r="B22" s="37" t="s">
        <v>151</v>
      </c>
      <c r="J22">
        <v>1</v>
      </c>
      <c r="T22">
        <f t="shared" si="0"/>
        <v>1</v>
      </c>
    </row>
    <row r="23" spans="1:20" ht="16.75">
      <c r="A23" s="37">
        <v>42</v>
      </c>
      <c r="B23" s="37" t="s">
        <v>152</v>
      </c>
      <c r="I23">
        <v>1</v>
      </c>
      <c r="N23">
        <v>1</v>
      </c>
      <c r="O23">
        <v>1</v>
      </c>
      <c r="T23">
        <f t="shared" si="0"/>
        <v>3</v>
      </c>
    </row>
    <row r="24" spans="1:20" ht="16.75">
      <c r="A24" s="37">
        <v>41</v>
      </c>
      <c r="B24" s="37" t="s">
        <v>157</v>
      </c>
      <c r="R24">
        <v>1</v>
      </c>
      <c r="S24">
        <v>1</v>
      </c>
      <c r="T24">
        <f t="shared" si="0"/>
        <v>2</v>
      </c>
    </row>
    <row r="25" spans="1:20" ht="16.75">
      <c r="A25" s="37">
        <v>41</v>
      </c>
      <c r="B25" s="37" t="s">
        <v>158</v>
      </c>
      <c r="E25">
        <v>1</v>
      </c>
      <c r="T25">
        <f t="shared" si="0"/>
        <v>1</v>
      </c>
    </row>
    <row r="26" spans="1:20" ht="16.75">
      <c r="A26" s="37">
        <v>37</v>
      </c>
      <c r="B26" s="37" t="s">
        <v>195</v>
      </c>
      <c r="J26">
        <v>1</v>
      </c>
    </row>
    <row r="27" spans="1:20" ht="16.75">
      <c r="A27" s="37">
        <v>37</v>
      </c>
      <c r="B27" s="37" t="s">
        <v>196</v>
      </c>
      <c r="F27">
        <v>1</v>
      </c>
    </row>
    <row r="51" spans="2:20"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</row>
    <row r="57" spans="2:20">
      <c r="B57" s="1">
        <v>2013</v>
      </c>
      <c r="C57" s="21">
        <f>SUMPRODUCT(A4:A50,C4:C50)</f>
        <v>89</v>
      </c>
      <c r="D57" s="22">
        <f>SUMPRODUCT(A4:A50,D4:D50)</f>
        <v>128</v>
      </c>
      <c r="E57" s="22">
        <f>SUMPRODUCT(A4:A50,E4:E50)</f>
        <v>358</v>
      </c>
      <c r="F57" s="22">
        <f>SUMPRODUCT(A4:A50,F4:F50)</f>
        <v>126</v>
      </c>
      <c r="G57" s="22">
        <f>SUMPRODUCT(A4:A50,G4:G50)</f>
        <v>89</v>
      </c>
      <c r="H57" s="22">
        <f>SUMPRODUCT(A4:A50,H4:H50)</f>
        <v>177</v>
      </c>
      <c r="I57" s="22">
        <f>SUMPRODUCT(A4:A50,I4:I50)</f>
        <v>159</v>
      </c>
      <c r="J57" s="22">
        <f>SUMPRODUCT(A4:A50,J4:J50)</f>
        <v>393</v>
      </c>
      <c r="K57" s="22">
        <f>SUMPRODUCT(A4:A50,K4:K50)</f>
        <v>411</v>
      </c>
      <c r="L57" s="21">
        <f>SUMPRODUCT(A4:A50,L4:L50)</f>
        <v>89</v>
      </c>
      <c r="M57" s="22">
        <f>SUMPRODUCT(A4:A50,M4:M50)</f>
        <v>195</v>
      </c>
      <c r="N57" s="22">
        <f>SUMPRODUCT(A4:A50,N4:N50)</f>
        <v>42</v>
      </c>
      <c r="O57" s="22">
        <f>SUMPRODUCT(A4:A50,O4:O50)</f>
        <v>510</v>
      </c>
      <c r="P57" s="22">
        <f>SUMPRODUCT(A4:A50,P4:P50)</f>
        <v>66</v>
      </c>
      <c r="Q57" s="22">
        <f>SUMPRODUCT(A4:A50,Q4:Q50)</f>
        <v>66</v>
      </c>
      <c r="R57" s="22">
        <f>SUMPRODUCT(A4:A50,R4:R50)</f>
        <v>235</v>
      </c>
      <c r="S57" s="22">
        <f>SUMPRODUCT(A4:A50,S4:S50)</f>
        <v>100</v>
      </c>
    </row>
  </sheetData>
  <conditionalFormatting sqref="C57:S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1:T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530C-CC7E-D947-AAC3-DE5D87C5B579}">
  <dimension ref="A2:W57"/>
  <sheetViews>
    <sheetView tabSelected="1" topLeftCell="A48" zoomScale="66" zoomScaleNormal="100" workbookViewId="0">
      <selection activeCell="C57" sqref="C57:S57"/>
    </sheetView>
  </sheetViews>
  <sheetFormatPr defaultColWidth="10.85546875" defaultRowHeight="15.9"/>
  <cols>
    <col min="1" max="1" width="19.140625" customWidth="1"/>
    <col min="2" max="2" width="19.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3">
      <c r="A2" s="1">
        <v>2013</v>
      </c>
      <c r="B2" s="2"/>
    </row>
    <row r="3" spans="1:23">
      <c r="A3" s="3" t="s">
        <v>212</v>
      </c>
      <c r="B3" s="4" t="s">
        <v>1</v>
      </c>
      <c r="C3" s="5" t="s">
        <v>7</v>
      </c>
      <c r="D3" s="6" t="s">
        <v>8</v>
      </c>
      <c r="E3" s="7" t="s">
        <v>9</v>
      </c>
      <c r="F3" s="8" t="s">
        <v>10</v>
      </c>
      <c r="G3" s="9" t="s">
        <v>11</v>
      </c>
      <c r="H3" s="10" t="s">
        <v>12</v>
      </c>
      <c r="I3" s="11" t="s">
        <v>13</v>
      </c>
      <c r="J3" s="12" t="s">
        <v>14</v>
      </c>
      <c r="K3" s="13" t="s">
        <v>15</v>
      </c>
      <c r="L3" s="14" t="s">
        <v>16</v>
      </c>
      <c r="M3" s="30" t="s">
        <v>17</v>
      </c>
      <c r="N3" s="15" t="s">
        <v>18</v>
      </c>
      <c r="O3" s="16" t="s">
        <v>19</v>
      </c>
      <c r="P3" s="17" t="s">
        <v>20</v>
      </c>
      <c r="Q3" s="31" t="s">
        <v>21</v>
      </c>
      <c r="R3" s="18" t="s">
        <v>22</v>
      </c>
      <c r="S3" s="19" t="s">
        <v>23</v>
      </c>
      <c r="T3" s="20" t="s">
        <v>2</v>
      </c>
      <c r="V3" s="27" t="s">
        <v>0</v>
      </c>
      <c r="W3" s="27" t="s">
        <v>211</v>
      </c>
    </row>
    <row r="4" spans="1:23" ht="16.75">
      <c r="A4" s="37">
        <v>65</v>
      </c>
      <c r="B4" s="37" t="s">
        <v>70</v>
      </c>
      <c r="K4">
        <v>1</v>
      </c>
      <c r="M4">
        <v>1</v>
      </c>
      <c r="O4">
        <v>1</v>
      </c>
      <c r="T4">
        <f>SUM(S4,R4,Q4,P4,O4,N4,M4,L4,K4,J4,I4,H4,G4,F4,E4,D4,C4)</f>
        <v>3</v>
      </c>
      <c r="V4" s="37">
        <v>195</v>
      </c>
      <c r="W4">
        <f>V4/T4</f>
        <v>65</v>
      </c>
    </row>
    <row r="5" spans="1:23" ht="16.75">
      <c r="A5" s="37">
        <v>101</v>
      </c>
      <c r="B5" s="37" t="s">
        <v>185</v>
      </c>
      <c r="J5">
        <v>1</v>
      </c>
      <c r="T5">
        <f t="shared" ref="T5:T27" si="0">SUM(S5,R5,Q5,P5,O5,N5,M5,L5,K5,J5,I5,H5,G5,F5,E5,D5,C5)</f>
        <v>1</v>
      </c>
      <c r="V5" s="37">
        <v>101</v>
      </c>
      <c r="W5">
        <f t="shared" ref="W5:W27" si="1">V5/T5</f>
        <v>101</v>
      </c>
    </row>
    <row r="6" spans="1:23" ht="16.75">
      <c r="A6" s="37">
        <v>152</v>
      </c>
      <c r="B6" s="37" t="s">
        <v>74</v>
      </c>
      <c r="O6">
        <v>1</v>
      </c>
      <c r="T6">
        <f t="shared" si="0"/>
        <v>1</v>
      </c>
      <c r="V6" s="37">
        <v>152</v>
      </c>
      <c r="W6">
        <f t="shared" si="1"/>
        <v>152</v>
      </c>
    </row>
    <row r="7" spans="1:23" ht="16.75">
      <c r="A7" s="37">
        <v>12.714285714285714</v>
      </c>
      <c r="B7" s="37" t="s">
        <v>84</v>
      </c>
      <c r="C7">
        <v>1</v>
      </c>
      <c r="E7">
        <v>1</v>
      </c>
      <c r="F7">
        <v>1</v>
      </c>
      <c r="G7">
        <v>1</v>
      </c>
      <c r="J7">
        <v>1</v>
      </c>
      <c r="L7">
        <v>1</v>
      </c>
      <c r="R7">
        <v>1</v>
      </c>
      <c r="T7">
        <f t="shared" si="0"/>
        <v>7</v>
      </c>
      <c r="V7" s="37">
        <v>89</v>
      </c>
      <c r="W7">
        <f t="shared" si="1"/>
        <v>12.714285714285714</v>
      </c>
    </row>
    <row r="8" spans="1:23" ht="16.75">
      <c r="A8" s="37">
        <v>83</v>
      </c>
      <c r="B8" s="37" t="s">
        <v>86</v>
      </c>
      <c r="E8">
        <v>1</v>
      </c>
      <c r="T8">
        <f t="shared" si="0"/>
        <v>1</v>
      </c>
      <c r="V8" s="37">
        <v>83</v>
      </c>
      <c r="W8">
        <f t="shared" si="1"/>
        <v>83</v>
      </c>
    </row>
    <row r="9" spans="1:23" ht="16.75">
      <c r="A9" s="37">
        <v>82</v>
      </c>
      <c r="B9" s="37" t="s">
        <v>88</v>
      </c>
      <c r="E9">
        <v>1</v>
      </c>
      <c r="T9">
        <f t="shared" si="0"/>
        <v>1</v>
      </c>
      <c r="V9" s="37">
        <v>82</v>
      </c>
      <c r="W9">
        <f t="shared" si="1"/>
        <v>82</v>
      </c>
    </row>
    <row r="10" spans="1:23" ht="16.75">
      <c r="A10" s="37">
        <v>22</v>
      </c>
      <c r="B10" s="37" t="s">
        <v>98</v>
      </c>
      <c r="O10">
        <v>1</v>
      </c>
      <c r="P10">
        <v>1</v>
      </c>
      <c r="Q10">
        <v>1</v>
      </c>
      <c r="T10">
        <f t="shared" si="0"/>
        <v>3</v>
      </c>
      <c r="V10" s="37">
        <v>66</v>
      </c>
      <c r="W10">
        <f t="shared" si="1"/>
        <v>22</v>
      </c>
    </row>
    <row r="11" spans="1:23" ht="16.75">
      <c r="A11" s="37">
        <v>13</v>
      </c>
      <c r="B11" s="37" t="s">
        <v>101</v>
      </c>
      <c r="D11">
        <v>1</v>
      </c>
      <c r="H11">
        <v>1</v>
      </c>
      <c r="I11">
        <v>1</v>
      </c>
      <c r="J11">
        <v>1</v>
      </c>
      <c r="K11">
        <v>1</v>
      </c>
      <c r="T11">
        <f t="shared" si="0"/>
        <v>5</v>
      </c>
      <c r="V11" s="37">
        <v>65</v>
      </c>
      <c r="W11">
        <f t="shared" si="1"/>
        <v>13</v>
      </c>
    </row>
    <row r="12" spans="1:23" ht="16.75">
      <c r="A12" s="37">
        <v>21</v>
      </c>
      <c r="B12" s="37" t="s">
        <v>104</v>
      </c>
      <c r="D12">
        <v>1</v>
      </c>
      <c r="E12">
        <v>1</v>
      </c>
      <c r="H12">
        <v>1</v>
      </c>
      <c r="T12">
        <f t="shared" si="0"/>
        <v>3</v>
      </c>
      <c r="V12" s="37">
        <v>63</v>
      </c>
      <c r="W12">
        <f t="shared" si="1"/>
        <v>21</v>
      </c>
    </row>
    <row r="13" spans="1:23" ht="16.75">
      <c r="A13" s="37">
        <v>29.5</v>
      </c>
      <c r="B13" s="37" t="s">
        <v>109</v>
      </c>
      <c r="J13">
        <v>1</v>
      </c>
      <c r="S13">
        <v>1</v>
      </c>
      <c r="T13">
        <f t="shared" si="0"/>
        <v>2</v>
      </c>
      <c r="V13" s="37">
        <v>59</v>
      </c>
      <c r="W13">
        <f t="shared" si="1"/>
        <v>29.5</v>
      </c>
    </row>
    <row r="14" spans="1:23" ht="16.75">
      <c r="A14" s="37">
        <v>56</v>
      </c>
      <c r="B14" s="37" t="s">
        <v>116</v>
      </c>
      <c r="R14">
        <v>1</v>
      </c>
      <c r="T14">
        <f t="shared" si="0"/>
        <v>1</v>
      </c>
      <c r="V14" s="37">
        <v>56</v>
      </c>
      <c r="W14">
        <f t="shared" si="1"/>
        <v>56</v>
      </c>
    </row>
    <row r="15" spans="1:23" ht="16.75">
      <c r="A15" s="37">
        <v>55</v>
      </c>
      <c r="B15" s="37" t="s">
        <v>117</v>
      </c>
      <c r="O15">
        <v>1</v>
      </c>
      <c r="T15">
        <f t="shared" si="0"/>
        <v>1</v>
      </c>
      <c r="V15" s="37">
        <v>55</v>
      </c>
      <c r="W15">
        <f t="shared" si="1"/>
        <v>55</v>
      </c>
    </row>
    <row r="16" spans="1:23" ht="16.75">
      <c r="A16" s="37">
        <v>54</v>
      </c>
      <c r="B16" s="37" t="s">
        <v>120</v>
      </c>
      <c r="K16">
        <v>1</v>
      </c>
      <c r="T16">
        <f t="shared" si="0"/>
        <v>1</v>
      </c>
      <c r="V16" s="37">
        <v>54</v>
      </c>
      <c r="W16">
        <f t="shared" si="1"/>
        <v>54</v>
      </c>
    </row>
    <row r="17" spans="1:23" ht="16.75">
      <c r="A17" s="37">
        <v>52</v>
      </c>
      <c r="B17" s="37" t="s">
        <v>124</v>
      </c>
      <c r="I17">
        <v>1</v>
      </c>
      <c r="T17">
        <f t="shared" si="0"/>
        <v>1</v>
      </c>
      <c r="V17" s="37">
        <v>52</v>
      </c>
      <c r="W17">
        <f t="shared" si="1"/>
        <v>52</v>
      </c>
    </row>
    <row r="18" spans="1:23" ht="16.75">
      <c r="A18" s="37">
        <v>50</v>
      </c>
      <c r="B18" s="37" t="s">
        <v>127</v>
      </c>
      <c r="K18">
        <v>1</v>
      </c>
      <c r="T18">
        <f t="shared" si="0"/>
        <v>1</v>
      </c>
      <c r="V18" s="37">
        <v>50</v>
      </c>
      <c r="W18">
        <f t="shared" si="1"/>
        <v>50</v>
      </c>
    </row>
    <row r="19" spans="1:23" ht="16.75">
      <c r="A19" s="37">
        <v>49</v>
      </c>
      <c r="B19" s="37" t="s">
        <v>129</v>
      </c>
      <c r="H19">
        <v>1</v>
      </c>
      <c r="T19">
        <f t="shared" si="0"/>
        <v>1</v>
      </c>
      <c r="V19" s="37">
        <v>49</v>
      </c>
      <c r="W19">
        <f t="shared" si="1"/>
        <v>49</v>
      </c>
    </row>
    <row r="20" spans="1:23" ht="16.75">
      <c r="A20" s="37">
        <v>49</v>
      </c>
      <c r="B20" s="37" t="s">
        <v>130</v>
      </c>
      <c r="R20">
        <v>1</v>
      </c>
      <c r="T20">
        <f t="shared" si="0"/>
        <v>1</v>
      </c>
      <c r="V20" s="37">
        <v>49</v>
      </c>
      <c r="W20">
        <f t="shared" si="1"/>
        <v>49</v>
      </c>
    </row>
    <row r="21" spans="1:23" ht="16.75">
      <c r="A21" s="37">
        <v>47</v>
      </c>
      <c r="B21" s="37" t="s">
        <v>134</v>
      </c>
      <c r="K21">
        <v>1</v>
      </c>
      <c r="T21">
        <f t="shared" si="0"/>
        <v>1</v>
      </c>
      <c r="V21" s="37">
        <v>47</v>
      </c>
      <c r="W21">
        <f t="shared" si="1"/>
        <v>47</v>
      </c>
    </row>
    <row r="22" spans="1:23" ht="16.75">
      <c r="A22" s="37">
        <v>42</v>
      </c>
      <c r="B22" s="37" t="s">
        <v>151</v>
      </c>
      <c r="J22">
        <v>1</v>
      </c>
      <c r="T22">
        <f t="shared" si="0"/>
        <v>1</v>
      </c>
      <c r="V22" s="37">
        <v>42</v>
      </c>
      <c r="W22">
        <f t="shared" si="1"/>
        <v>42</v>
      </c>
    </row>
    <row r="23" spans="1:23" ht="16.75">
      <c r="A23" s="37">
        <v>14</v>
      </c>
      <c r="B23" s="37" t="s">
        <v>152</v>
      </c>
      <c r="I23">
        <v>1</v>
      </c>
      <c r="N23">
        <v>1</v>
      </c>
      <c r="O23">
        <v>1</v>
      </c>
      <c r="T23">
        <f t="shared" si="0"/>
        <v>3</v>
      </c>
      <c r="V23" s="37">
        <v>42</v>
      </c>
      <c r="W23">
        <f t="shared" si="1"/>
        <v>14</v>
      </c>
    </row>
    <row r="24" spans="1:23" ht="16.75">
      <c r="A24" s="37">
        <v>20.5</v>
      </c>
      <c r="B24" s="37" t="s">
        <v>157</v>
      </c>
      <c r="R24">
        <v>1</v>
      </c>
      <c r="S24">
        <v>1</v>
      </c>
      <c r="T24">
        <f t="shared" si="0"/>
        <v>2</v>
      </c>
      <c r="V24" s="37">
        <v>41</v>
      </c>
      <c r="W24">
        <f t="shared" si="1"/>
        <v>20.5</v>
      </c>
    </row>
    <row r="25" spans="1:23" ht="16.75">
      <c r="A25" s="37">
        <v>41</v>
      </c>
      <c r="B25" s="37" t="s">
        <v>158</v>
      </c>
      <c r="E25">
        <v>1</v>
      </c>
      <c r="T25">
        <f t="shared" si="0"/>
        <v>1</v>
      </c>
      <c r="V25" s="37">
        <v>41</v>
      </c>
      <c r="W25">
        <f t="shared" si="1"/>
        <v>41</v>
      </c>
    </row>
    <row r="26" spans="1:23" ht="16.75">
      <c r="A26" s="37">
        <v>37</v>
      </c>
      <c r="B26" s="37" t="s">
        <v>195</v>
      </c>
      <c r="J26">
        <v>1</v>
      </c>
      <c r="T26">
        <f t="shared" si="0"/>
        <v>1</v>
      </c>
      <c r="V26" s="37">
        <v>37</v>
      </c>
      <c r="W26">
        <f t="shared" si="1"/>
        <v>37</v>
      </c>
    </row>
    <row r="27" spans="1:23" ht="16.75">
      <c r="A27" s="37">
        <v>37</v>
      </c>
      <c r="B27" s="37" t="s">
        <v>196</v>
      </c>
      <c r="F27">
        <v>1</v>
      </c>
      <c r="T27">
        <f t="shared" si="0"/>
        <v>1</v>
      </c>
      <c r="V27" s="37">
        <v>37</v>
      </c>
      <c r="W27">
        <f t="shared" si="1"/>
        <v>37</v>
      </c>
    </row>
    <row r="51" spans="2:20"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</row>
    <row r="57" spans="2:20">
      <c r="B57" s="1">
        <v>2013</v>
      </c>
      <c r="C57" s="21">
        <f>SUMPRODUCT(A4:A50,C4:C50)</f>
        <v>12.714285714285714</v>
      </c>
      <c r="D57" s="22">
        <f>SUMPRODUCT(A4:A50,D4:D50)</f>
        <v>34</v>
      </c>
      <c r="E57" s="22">
        <f>SUMPRODUCT(A4:A50,E4:E50)</f>
        <v>239.71428571428572</v>
      </c>
      <c r="F57" s="22">
        <f>SUMPRODUCT(A4:A50,F4:F50)</f>
        <v>49.714285714285715</v>
      </c>
      <c r="G57" s="22">
        <f>SUMPRODUCT(A4:A50,G4:G50)</f>
        <v>12.714285714285714</v>
      </c>
      <c r="H57" s="22">
        <f>SUMPRODUCT(A4:A50,H4:H50)</f>
        <v>83</v>
      </c>
      <c r="I57" s="22">
        <f>SUMPRODUCT(A4:A50,I4:I50)</f>
        <v>79</v>
      </c>
      <c r="J57" s="22">
        <f>SUMPRODUCT(A4:A50,J4:J50)</f>
        <v>235.21428571428572</v>
      </c>
      <c r="K57" s="22">
        <f>SUMPRODUCT(A4:A50,K4:K50)</f>
        <v>229</v>
      </c>
      <c r="L57" s="21">
        <f>SUMPRODUCT(A4:A50,L4:L50)</f>
        <v>12.714285714285714</v>
      </c>
      <c r="M57" s="22">
        <f>SUMPRODUCT(A4:A50,M4:M50)</f>
        <v>65</v>
      </c>
      <c r="N57" s="22">
        <f>SUMPRODUCT(A4:A50,N4:N50)</f>
        <v>14</v>
      </c>
      <c r="O57" s="22">
        <f>SUMPRODUCT(A4:A50,O4:O50)</f>
        <v>308</v>
      </c>
      <c r="P57" s="22">
        <f>SUMPRODUCT(A4:A50,P4:P50)</f>
        <v>22</v>
      </c>
      <c r="Q57" s="22">
        <f>SUMPRODUCT(A4:A50,Q4:Q50)</f>
        <v>22</v>
      </c>
      <c r="R57" s="22">
        <f>SUMPRODUCT(A4:A50,R4:R50)</f>
        <v>138.21428571428572</v>
      </c>
      <c r="S57" s="22">
        <f>SUMPRODUCT(A4:A50,S4:S50)</f>
        <v>50</v>
      </c>
    </row>
  </sheetData>
  <conditionalFormatting sqref="C57:S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1:T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words selection justification</vt:lpstr>
      <vt:lpstr>ranking words</vt:lpstr>
      <vt:lpstr>ranking bigrams</vt:lpstr>
      <vt:lpstr>AT</vt:lpstr>
      <vt:lpstr>CSS</vt:lpstr>
      <vt:lpstr>SDG</vt:lpstr>
      <vt:lpstr>SDG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Delannoy</cp:lastModifiedBy>
  <dcterms:created xsi:type="dcterms:W3CDTF">2024-02-29T07:53:26Z</dcterms:created>
  <dcterms:modified xsi:type="dcterms:W3CDTF">2024-10-15T08:28:35Z</dcterms:modified>
</cp:coreProperties>
</file>