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GitHub/WEF-GRR-analysis/2_Tridimensional screening/analysis_text/"/>
    </mc:Choice>
  </mc:AlternateContent>
  <xr:revisionPtr revIDLastSave="10" documentId="13_ncr:1_{BC5FF198-0B9F-B441-8D19-04251280B50C}" xr6:coauthVersionLast="47" xr6:coauthVersionMax="47" xr10:uidLastSave="{F5A945B9-928A-4D9B-A2C8-E45B0BB31B7C}"/>
  <bookViews>
    <workbookView xWindow="-103" yWindow="-103" windowWidth="33120" windowHeight="18000" activeTab="6" xr2:uid="{53866070-2EE6-094C-BF2B-7E95E238C4CA}"/>
  </bookViews>
  <sheets>
    <sheet name="words selection justification" sheetId="4" r:id="rId1"/>
    <sheet name="ranking words" sheetId="2" r:id="rId2"/>
    <sheet name="ranking bigrams" sheetId="3" r:id="rId3"/>
    <sheet name="AT" sheetId="7" r:id="rId4"/>
    <sheet name="CSS" sheetId="5" r:id="rId5"/>
    <sheet name="SDG" sheetId="1" r:id="rId6"/>
    <sheet name="SDG weigh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8" l="1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4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C31" i="7"/>
  <c r="F30" i="5"/>
  <c r="E30" i="5"/>
  <c r="D30" i="5"/>
  <c r="C30" i="5"/>
  <c r="C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A105" i="4"/>
  <c r="A104" i="4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<sst xmlns="http://schemas.openxmlformats.org/spreadsheetml/2006/main" count="611" uniqueCount="213">
  <si>
    <t xml:space="preserve">Weight </t>
  </si>
  <si>
    <t xml:space="preserve">Word </t>
  </si>
  <si>
    <t>TOTAL</t>
  </si>
  <si>
    <t>Collocation</t>
  </si>
  <si>
    <t xml:space="preserve">Scores </t>
  </si>
  <si>
    <t>SDG</t>
  </si>
  <si>
    <t xml:space="preserve">Justification </t>
  </si>
  <si>
    <t>global</t>
  </si>
  <si>
    <t>risks</t>
  </si>
  <si>
    <t>economic</t>
  </si>
  <si>
    <t>report</t>
  </si>
  <si>
    <t>world</t>
  </si>
  <si>
    <t>part</t>
  </si>
  <si>
    <t>new</t>
  </si>
  <si>
    <t>social</t>
  </si>
  <si>
    <t>risk</t>
  </si>
  <si>
    <t>technologies</t>
  </si>
  <si>
    <t>society</t>
  </si>
  <si>
    <t>systems</t>
  </si>
  <si>
    <t>political</t>
  </si>
  <si>
    <t>civil</t>
  </si>
  <si>
    <t>change</t>
  </si>
  <si>
    <t>also</t>
  </si>
  <si>
    <t>emerging</t>
  </si>
  <si>
    <t>technology</t>
  </si>
  <si>
    <t>forum</t>
  </si>
  <si>
    <t>international</t>
  </si>
  <si>
    <t>united</t>
  </si>
  <si>
    <t>human</t>
  </si>
  <si>
    <t>countries</t>
  </si>
  <si>
    <t>climate</t>
  </si>
  <si>
    <t>university</t>
  </si>
  <si>
    <t>impact</t>
  </si>
  <si>
    <t>governance</t>
  </si>
  <si>
    <t>respondents</t>
  </si>
  <si>
    <t>national</t>
  </si>
  <si>
    <t>income</t>
  </si>
  <si>
    <t>space</t>
  </si>
  <si>
    <t>rights</t>
  </si>
  <si>
    <t>people</t>
  </si>
  <si>
    <t>see</t>
  </si>
  <si>
    <t>energy</t>
  </si>
  <si>
    <t>technological</t>
  </si>
  <si>
    <t>development</t>
  </si>
  <si>
    <t>year</t>
  </si>
  <si>
    <t>challenges</t>
  </si>
  <si>
    <t>government</t>
  </si>
  <si>
    <t>example</t>
  </si>
  <si>
    <t>infrastructure</t>
  </si>
  <si>
    <t>one</t>
  </si>
  <si>
    <t>policy</t>
  </si>
  <si>
    <t>us</t>
  </si>
  <si>
    <t>intelligence</t>
  </si>
  <si>
    <t>employment</t>
  </si>
  <si>
    <t>news</t>
  </si>
  <si>
    <t>trends</t>
  </si>
  <si>
    <t>time</t>
  </si>
  <si>
    <t>need</t>
  </si>
  <si>
    <t>oxford</t>
  </si>
  <si>
    <t>business</t>
  </si>
  <si>
    <t>growth</t>
  </si>
  <si>
    <t>benefits</t>
  </si>
  <si>
    <t>survey</t>
  </si>
  <si>
    <t>scale</t>
  </si>
  <si>
    <t>years</t>
  </si>
  <si>
    <t>water</t>
  </si>
  <si>
    <t>security</t>
  </si>
  <si>
    <t>information</t>
  </si>
  <si>
    <t>group</t>
  </si>
  <si>
    <t>networks</t>
  </si>
  <si>
    <t>states</t>
  </si>
  <si>
    <t>potential</t>
  </si>
  <si>
    <t>public</t>
  </si>
  <si>
    <t>industrial</t>
  </si>
  <si>
    <t>research</t>
  </si>
  <si>
    <t>companies</t>
  </si>
  <si>
    <t>democracy</t>
  </si>
  <si>
    <t>j</t>
  </si>
  <si>
    <t>data</t>
  </si>
  <si>
    <t>artificial</t>
  </si>
  <si>
    <t>oecd</t>
  </si>
  <si>
    <t>jobs</t>
  </si>
  <si>
    <t>work</t>
  </si>
  <si>
    <t>consequences</t>
  </si>
  <si>
    <t>across</t>
  </si>
  <si>
    <t>protection</t>
  </si>
  <si>
    <t>would</t>
  </si>
  <si>
    <t>labour</t>
  </si>
  <si>
    <t>three</t>
  </si>
  <si>
    <t>en</t>
  </si>
  <si>
    <t>state</t>
  </si>
  <si>
    <t>growing</t>
  </si>
  <si>
    <t>well</t>
  </si>
  <si>
    <t>grps</t>
  </si>
  <si>
    <t>workers</t>
  </si>
  <si>
    <t>failure</t>
  </si>
  <si>
    <t>crisis</t>
  </si>
  <si>
    <t>september</t>
  </si>
  <si>
    <t>uk</t>
  </si>
  <si>
    <t>system</t>
  </si>
  <si>
    <t>rising</t>
  </si>
  <si>
    <t>high</t>
  </si>
  <si>
    <t>first</t>
  </si>
  <si>
    <t>way</t>
  </si>
  <si>
    <t>inequality</t>
  </si>
  <si>
    <t>nations</t>
  </si>
  <si>
    <t xml:space="preserve">economic- forum </t>
  </si>
  <si>
    <t>global risks</t>
  </si>
  <si>
    <t>1403.536</t>
  </si>
  <si>
    <t>civil society</t>
  </si>
  <si>
    <t>904.834</t>
  </si>
  <si>
    <t>economic forum</t>
  </si>
  <si>
    <t>698.289</t>
  </si>
  <si>
    <t>risks report</t>
  </si>
  <si>
    <t>658.274</t>
  </si>
  <si>
    <t>part part</t>
  </si>
  <si>
    <t>550.151</t>
  </si>
  <si>
    <t>world economic</t>
  </si>
  <si>
    <t>512.817</t>
  </si>
  <si>
    <t>artificial intelligence</t>
  </si>
  <si>
    <t>428.458</t>
  </si>
  <si>
    <t>climate change</t>
  </si>
  <si>
    <t>419.934</t>
  </si>
  <si>
    <t>emerging technologies</t>
  </si>
  <si>
    <t>384.679</t>
  </si>
  <si>
    <t>industrial revolution</t>
  </si>
  <si>
    <t>310.237</t>
  </si>
  <si>
    <t>human rights</t>
  </si>
  <si>
    <t>309.833</t>
  </si>
  <si>
    <t>united states</t>
  </si>
  <si>
    <t>307.059</t>
  </si>
  <si>
    <t>perception survey</t>
  </si>
  <si>
    <t>291.538</t>
  </si>
  <si>
    <t>fourth industrial</t>
  </si>
  <si>
    <t>289.928</t>
  </si>
  <si>
    <t>united kingdom</t>
  </si>
  <si>
    <t>276.344</t>
  </si>
  <si>
    <t>zurich insurance</t>
  </si>
  <si>
    <t>257.011</t>
  </si>
  <si>
    <t>social protection</t>
  </si>
  <si>
    <t>248.387</t>
  </si>
  <si>
    <t>2017part part</t>
  </si>
  <si>
    <t>247.964</t>
  </si>
  <si>
    <t>united nations</t>
  </si>
  <si>
    <t>243.776</t>
  </si>
  <si>
    <t>report 2017part</t>
  </si>
  <si>
    <t>243.350</t>
  </si>
  <si>
    <t>world-forum</t>
  </si>
  <si>
    <t>non</t>
  </si>
  <si>
    <t>oui</t>
  </si>
  <si>
    <t>economic-forum=122</t>
  </si>
  <si>
    <t>world-forum= 97</t>
  </si>
  <si>
    <t>Social and Political Challenges, Social Protection Systems, social and political polarization, social cohesion, social and political risks</t>
  </si>
  <si>
    <t>civil society, society and government, fractures in society, the functioning of society, Society: Rebuilding Communities</t>
  </si>
  <si>
    <t>are emerging, emerging technologies, emerging markets, emerging middle-class</t>
  </si>
  <si>
    <t xml:space="preserve">failure of national governance, global governance gaps, governance challenges </t>
  </si>
  <si>
    <t>LGBT rights, minority rights,  rights of native citizens, human rights, political rights, basic rights, rights promotion</t>
  </si>
  <si>
    <t>this development, the development of, technological development, research and development</t>
  </si>
  <si>
    <t xml:space="preserve">economy growth, benefits of growth, consumption growth, net growth in aviation emissions, global growth, more inclusive growth </t>
  </si>
  <si>
    <t xml:space="preserve">security threat, international security, social security programme, security and safety, nuclear weapons security </t>
  </si>
  <si>
    <t xml:space="preserve">breakdown of critical information infrastructure, transfer information and materials, access to information, assymetry of information, By providing new information and improving decision-making, sharing of information, digital information </t>
  </si>
  <si>
    <t>Physical Infrastructure Networks, social network, knowledge network, electricity networks, centralized networks, technology networks</t>
  </si>
  <si>
    <t xml:space="preserve">public disaffection, public discontent, public goods, public concern, public opposition, public and private sectors, distort public opinion, public debt </t>
  </si>
  <si>
    <t xml:space="preserve">failure of national governance, failure of climate change mitigation and adaptation, major systemic financial failure, systemic failures </t>
  </si>
  <si>
    <t>economic-forum</t>
  </si>
  <si>
    <t>civil wars,civil conflict, civil society : civil society mainly</t>
  </si>
  <si>
    <t xml:space="preserve">linked to references </t>
  </si>
  <si>
    <t xml:space="preserve"> civic space, space for civil society, cyber space / I let this word in 2022 bc of his strong link with "space exploration"</t>
  </si>
  <si>
    <t xml:space="preserve">artificial intelligence mostly, human intelligence, machine intelligence </t>
  </si>
  <si>
    <t>Fourth Industrial Revolution (4IR), industrial decline,  industrial and energy sources, industrial overcapacity, industrial regions, post-industrial knowledge societies</t>
  </si>
  <si>
    <t xml:space="preserve">artificial intelligence </t>
  </si>
  <si>
    <t xml:space="preserve">mostly "social protection system",  also environmental protection </t>
  </si>
  <si>
    <t>ranking</t>
  </si>
  <si>
    <t>benefits of globalization,  benefits of growth, the distribution of benefits and
impact on global risks,  economic benefits, delivering benefits to society, legal protections or employment benefits.</t>
  </si>
  <si>
    <t>1. End poverty in all its forms everywhere</t>
  </si>
  <si>
    <t>2. End hunger, achieve food security and improved nutrition and promote sustainable agriculture</t>
  </si>
  <si>
    <t>3. Ensure healthy lives and promote well-being for all at all ages</t>
  </si>
  <si>
    <t>4. Ensure inclusive and equitable quality education and promote lifelong learning opportunities for all</t>
  </si>
  <si>
    <t>5. Achieve gender equality and empower all women and girls</t>
  </si>
  <si>
    <t>6. Ensure availability and sustainable management of water and sanitation for all</t>
  </si>
  <si>
    <t>7. Ensure access to affordable, reliable, sustainable and modern energy for all</t>
  </si>
  <si>
    <t>8. Promote sustained, inclusive and sustainable economic growth, full and productive employment and decent work for all</t>
  </si>
  <si>
    <t>9. Build resilient infrastructure, promote inclusive and sustainable industrialization and foster innovation</t>
  </si>
  <si>
    <t>10. Reduce inequality within and among countries</t>
  </si>
  <si>
    <t>11. Make cities and human settlements inclusive, safe, resilient and sustainable</t>
  </si>
  <si>
    <t>12. Ensure sustainable consumption and production patterns</t>
  </si>
  <si>
    <t>13. Take urgent action to combat climate change and its impacts</t>
  </si>
  <si>
    <r>
      <t>1</t>
    </r>
    <r>
      <rPr>
        <sz val="12"/>
        <color theme="0"/>
        <rFont val="Calibri (Corps)"/>
      </rPr>
      <t>4. Conserve and sustainably use the oceans, seas and marine resources for sustainable development</t>
    </r>
  </si>
  <si>
    <t>15. Protect, restore and promote sustainable use of terrestrial ecosystems, sustainably manage forests, combat desertification, and halt and reverse land degradation and halt biodiversity loss</t>
  </si>
  <si>
    <t>16. Promote peaceful and inclusive societies for sustainable development, provide access to justice for all and build effective, accountable and inclusive institutions at all levels</t>
  </si>
  <si>
    <t>17. Strengthen the means of implementation and revitalize the Global Partnership for Sustainable Development</t>
  </si>
  <si>
    <t>1. Compliance</t>
  </si>
  <si>
    <t>2. Business-Centered</t>
  </si>
  <si>
    <t>3. Systemic</t>
  </si>
  <si>
    <t>4. Regenerative</t>
  </si>
  <si>
    <t>5. Coevolutionary</t>
  </si>
  <si>
    <t>however</t>
  </si>
  <si>
    <t xml:space="preserve">1. Simplification </t>
  </si>
  <si>
    <t>2. Growth-for-Growth</t>
  </si>
  <si>
    <t>3. Overshoot</t>
  </si>
  <si>
    <t xml:space="preserve">4. Division </t>
  </si>
  <si>
    <t xml:space="preserve">5. Contagion </t>
  </si>
  <si>
    <t>6. Infrastructure lock-in</t>
  </si>
  <si>
    <t xml:space="preserve">7. Chemical pollution </t>
  </si>
  <si>
    <t xml:space="preserve">8. Existential technology </t>
  </si>
  <si>
    <t xml:space="preserve">9. Technological autonomy </t>
  </si>
  <si>
    <t xml:space="preserve">10. dis- and misinformation </t>
  </si>
  <si>
    <t xml:space="preserve">11. Short-termism </t>
  </si>
  <si>
    <t xml:space="preserve">12. Overconsumption </t>
  </si>
  <si>
    <t xml:space="preserve">13. Biosphere disconnect </t>
  </si>
  <si>
    <t>14. Local social capital loss</t>
  </si>
  <si>
    <t>Weigth/SDGs</t>
  </si>
  <si>
    <t>Weight/ SDGs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</si>
</sst>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Corps)"/>
    </font>
    <font>
      <sz val="13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0"/>
      <color rgb="FF333333"/>
      <name val="Calibri (Corps)"/>
    </font>
    <font>
      <sz val="12"/>
      <color rgb="FF262626"/>
      <name val="Calibri"/>
      <family val="2"/>
      <scheme val="minor"/>
    </font>
    <font>
      <sz val="12"/>
      <color rgb="FF333333"/>
      <name val="HelveticaNeueLTPr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2B4E"/>
        <bgColor indexed="64"/>
      </patternFill>
    </fill>
    <fill>
      <patternFill patternType="solid">
        <fgColor rgb="FFEB9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1054"/>
        <bgColor indexed="64"/>
      </patternFill>
    </fill>
    <fill>
      <patternFill patternType="solid">
        <fgColor rgb="FFF8711C"/>
        <bgColor indexed="64"/>
      </patternFill>
    </fill>
    <fill>
      <patternFill patternType="solid">
        <fgColor rgb="FFFF5DC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B832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75C9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D7C1FC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54">
    <xf numFmtId="0" fontId="0" fillId="0" borderId="0" xfId="0"/>
    <xf numFmtId="0" fontId="3" fillId="3" borderId="2" xfId="2" applyBorder="1"/>
    <xf numFmtId="0" fontId="3" fillId="3" borderId="3" xfId="2" applyBorder="1"/>
    <xf numFmtId="0" fontId="4" fillId="4" borderId="0" xfId="3"/>
    <xf numFmtId="0" fontId="2" fillId="2" borderId="0" xfId="1"/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8" fillId="12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15" borderId="0" xfId="0" applyFont="1" applyFill="1"/>
    <xf numFmtId="0" fontId="8" fillId="17" borderId="0" xfId="0" applyFont="1" applyFill="1"/>
    <xf numFmtId="0" fontId="8" fillId="18" borderId="0" xfId="0" applyFont="1" applyFill="1"/>
    <xf numFmtId="0" fontId="7" fillId="19" borderId="0" xfId="0" applyFont="1" applyFill="1"/>
    <xf numFmtId="0" fontId="8" fillId="21" borderId="0" xfId="0" applyFont="1" applyFill="1"/>
    <xf numFmtId="0" fontId="8" fillId="22" borderId="0" xfId="0" applyFont="1" applyFill="1"/>
    <xf numFmtId="0" fontId="5" fillId="10" borderId="0" xfId="0" applyFont="1" applyFill="1"/>
    <xf numFmtId="0" fontId="6" fillId="0" borderId="4" xfId="0" applyFont="1" applyBorder="1"/>
    <xf numFmtId="0" fontId="6" fillId="0" borderId="2" xfId="0" applyFont="1" applyBorder="1"/>
    <xf numFmtId="0" fontId="3" fillId="0" borderId="0" xfId="2" applyFill="1" applyBorder="1"/>
    <xf numFmtId="0" fontId="6" fillId="0" borderId="0" xfId="0" applyFont="1"/>
    <xf numFmtId="0" fontId="3" fillId="3" borderId="5" xfId="2" applyBorder="1"/>
    <xf numFmtId="0" fontId="3" fillId="3" borderId="6" xfId="2" applyBorder="1"/>
    <xf numFmtId="0" fontId="3" fillId="3" borderId="0" xfId="2"/>
    <xf numFmtId="0" fontId="0" fillId="23" borderId="0" xfId="0" applyFill="1"/>
    <xf numFmtId="0" fontId="0" fillId="5" borderId="1" xfId="4" applyFont="1"/>
    <xf numFmtId="0" fontId="9" fillId="0" borderId="0" xfId="0" applyFont="1"/>
    <xf numFmtId="0" fontId="9" fillId="8" borderId="0" xfId="0" applyFont="1" applyFill="1"/>
    <xf numFmtId="0" fontId="9" fillId="25" borderId="0" xfId="0" applyFont="1" applyFill="1"/>
    <xf numFmtId="0" fontId="0" fillId="11" borderId="0" xfId="0" applyFill="1"/>
    <xf numFmtId="0" fontId="3" fillId="26" borderId="0" xfId="0" applyFont="1" applyFill="1"/>
    <xf numFmtId="0" fontId="10" fillId="0" borderId="0" xfId="0" applyFont="1"/>
    <xf numFmtId="0" fontId="4" fillId="27" borderId="0" xfId="0" applyFont="1" applyFill="1"/>
    <xf numFmtId="0" fontId="2" fillId="28" borderId="0" xfId="0" applyFont="1" applyFill="1"/>
    <xf numFmtId="0" fontId="0" fillId="24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wrapText="1"/>
    </xf>
    <xf numFmtId="0" fontId="8" fillId="16" borderId="0" xfId="0" applyFont="1" applyFill="1"/>
    <xf numFmtId="0" fontId="8" fillId="20" borderId="0" xfId="0" applyFont="1" applyFill="1"/>
    <xf numFmtId="0" fontId="1" fillId="29" borderId="0" xfId="5"/>
    <xf numFmtId="0" fontId="3" fillId="26" borderId="2" xfId="0" applyFont="1" applyFill="1" applyBorder="1"/>
    <xf numFmtId="0" fontId="3" fillId="26" borderId="3" xfId="0" applyFont="1" applyFill="1" applyBorder="1"/>
    <xf numFmtId="0" fontId="1" fillId="30" borderId="0" xfId="6"/>
    <xf numFmtId="0" fontId="1" fillId="31" borderId="0" xfId="7"/>
    <xf numFmtId="0" fontId="0" fillId="31" borderId="0" xfId="7" applyFont="1"/>
    <xf numFmtId="0" fontId="1" fillId="32" borderId="0" xfId="7" applyFill="1"/>
    <xf numFmtId="0" fontId="0" fillId="32" borderId="0" xfId="7" applyFont="1" applyFill="1"/>
    <xf numFmtId="0" fontId="0" fillId="30" borderId="0" xfId="6" applyFont="1"/>
  </cellXfs>
  <cellStyles count="8">
    <cellStyle name="20% - Accent1" xfId="6" builtinId="30"/>
    <cellStyle name="20% - Accent2" xfId="7" builtinId="34"/>
    <cellStyle name="20% - Accent5" xfId="5" builtinId="46"/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3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4848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F034-97C7-E741-BE19-20C37FDC4C68}">
  <dimension ref="A1:E105"/>
  <sheetViews>
    <sheetView topLeftCell="A3" workbookViewId="0">
      <selection activeCell="E6" sqref="E6"/>
    </sheetView>
  </sheetViews>
  <sheetFormatPr defaultColWidth="10.85546875" defaultRowHeight="15.9"/>
  <cols>
    <col min="2" max="2" width="19" customWidth="1"/>
    <col min="5" max="5" width="111.85546875" customWidth="1"/>
  </cols>
  <sheetData>
    <row r="1" spans="1:5">
      <c r="A1" s="25">
        <v>2017</v>
      </c>
      <c r="B1" s="26"/>
    </row>
    <row r="2" spans="1:5">
      <c r="A2" s="3" t="s">
        <v>0</v>
      </c>
      <c r="B2" s="4" t="s">
        <v>1</v>
      </c>
      <c r="C2" s="29" t="s">
        <v>5</v>
      </c>
      <c r="D2" s="29" t="s">
        <v>172</v>
      </c>
      <c r="E2" s="29" t="s">
        <v>6</v>
      </c>
    </row>
    <row r="3" spans="1:5" ht="16.75">
      <c r="A3" s="30">
        <v>358</v>
      </c>
      <c r="B3" s="30" t="s">
        <v>7</v>
      </c>
      <c r="C3" t="s">
        <v>148</v>
      </c>
      <c r="D3" t="s">
        <v>148</v>
      </c>
    </row>
    <row r="4" spans="1:5" ht="16.75">
      <c r="A4" s="30">
        <v>330</v>
      </c>
      <c r="B4" s="30" t="s">
        <v>8</v>
      </c>
      <c r="C4" t="s">
        <v>148</v>
      </c>
      <c r="D4" t="s">
        <v>148</v>
      </c>
    </row>
    <row r="5" spans="1:5" ht="16.75">
      <c r="A5" s="30">
        <v>201</v>
      </c>
      <c r="B5" s="30" t="s">
        <v>9</v>
      </c>
      <c r="C5" t="s">
        <v>149</v>
      </c>
      <c r="D5" t="s">
        <v>149</v>
      </c>
      <c r="E5" t="s">
        <v>150</v>
      </c>
    </row>
    <row r="6" spans="1:5" ht="16.75">
      <c r="A6" s="30">
        <v>176</v>
      </c>
      <c r="B6" s="30" t="s">
        <v>10</v>
      </c>
      <c r="C6" t="s">
        <v>148</v>
      </c>
      <c r="D6" t="s">
        <v>148</v>
      </c>
    </row>
    <row r="7" spans="1:5" ht="16.75">
      <c r="A7" s="30">
        <v>176</v>
      </c>
      <c r="B7" s="30" t="s">
        <v>11</v>
      </c>
      <c r="C7" t="s">
        <v>148</v>
      </c>
      <c r="D7" t="s">
        <v>149</v>
      </c>
      <c r="E7" t="s">
        <v>151</v>
      </c>
    </row>
    <row r="8" spans="1:5" ht="16.75">
      <c r="A8" s="30">
        <v>161</v>
      </c>
      <c r="B8" s="30" t="s">
        <v>12</v>
      </c>
      <c r="C8" t="s">
        <v>148</v>
      </c>
      <c r="D8" t="s">
        <v>148</v>
      </c>
    </row>
    <row r="9" spans="1:5" ht="16.75">
      <c r="A9" s="30">
        <v>123</v>
      </c>
      <c r="B9" s="30" t="s">
        <v>13</v>
      </c>
      <c r="C9" t="s">
        <v>148</v>
      </c>
      <c r="D9" t="s">
        <v>148</v>
      </c>
    </row>
    <row r="10" spans="1:5" ht="16.75">
      <c r="A10" s="30">
        <v>121</v>
      </c>
      <c r="B10" s="30" t="s">
        <v>14</v>
      </c>
      <c r="C10" t="s">
        <v>149</v>
      </c>
      <c r="D10" t="s">
        <v>149</v>
      </c>
      <c r="E10" t="s">
        <v>152</v>
      </c>
    </row>
    <row r="11" spans="1:5" ht="16.75">
      <c r="A11" s="30">
        <v>118</v>
      </c>
      <c r="B11" s="30" t="s">
        <v>15</v>
      </c>
      <c r="C11" t="s">
        <v>148</v>
      </c>
      <c r="D11" t="s">
        <v>148</v>
      </c>
    </row>
    <row r="12" spans="1:5" ht="16.75">
      <c r="A12" s="30">
        <v>111</v>
      </c>
      <c r="B12" s="30" t="s">
        <v>16</v>
      </c>
      <c r="C12" t="s">
        <v>149</v>
      </c>
      <c r="D12" t="s">
        <v>149</v>
      </c>
    </row>
    <row r="13" spans="1:5" ht="16.75">
      <c r="A13" s="30">
        <v>106</v>
      </c>
      <c r="B13" s="30" t="s">
        <v>17</v>
      </c>
      <c r="C13" t="s">
        <v>148</v>
      </c>
      <c r="D13" t="s">
        <v>149</v>
      </c>
      <c r="E13" t="s">
        <v>153</v>
      </c>
    </row>
    <row r="14" spans="1:5" ht="16.75">
      <c r="A14" s="30">
        <v>96</v>
      </c>
      <c r="B14" s="30" t="s">
        <v>18</v>
      </c>
      <c r="C14" t="s">
        <v>148</v>
      </c>
      <c r="D14" t="s">
        <v>149</v>
      </c>
    </row>
    <row r="15" spans="1:5" ht="16.75">
      <c r="A15" s="30">
        <v>94</v>
      </c>
      <c r="B15" s="30" t="s">
        <v>19</v>
      </c>
      <c r="C15" t="s">
        <v>148</v>
      </c>
      <c r="D15" t="s">
        <v>149</v>
      </c>
    </row>
    <row r="16" spans="1:5" ht="16.75">
      <c r="A16" s="30">
        <v>90</v>
      </c>
      <c r="B16" s="30" t="s">
        <v>20</v>
      </c>
      <c r="C16" t="s">
        <v>148</v>
      </c>
      <c r="D16" t="s">
        <v>149</v>
      </c>
      <c r="E16" t="s">
        <v>165</v>
      </c>
    </row>
    <row r="17" spans="1:5" ht="16.75">
      <c r="A17" s="30">
        <v>88</v>
      </c>
      <c r="B17" s="30" t="s">
        <v>21</v>
      </c>
      <c r="C17" t="s">
        <v>148</v>
      </c>
      <c r="D17" t="s">
        <v>148</v>
      </c>
    </row>
    <row r="18" spans="1:5" ht="16.75">
      <c r="A18" s="30">
        <v>88</v>
      </c>
      <c r="B18" s="30" t="s">
        <v>22</v>
      </c>
      <c r="C18" t="s">
        <v>148</v>
      </c>
      <c r="D18" t="s">
        <v>148</v>
      </c>
    </row>
    <row r="19" spans="1:5" ht="16.75">
      <c r="A19" s="30">
        <v>84</v>
      </c>
      <c r="B19" s="30" t="s">
        <v>23</v>
      </c>
      <c r="C19" t="s">
        <v>148</v>
      </c>
      <c r="D19" t="s">
        <v>148</v>
      </c>
      <c r="E19" t="s">
        <v>154</v>
      </c>
    </row>
    <row r="20" spans="1:5" ht="16.75">
      <c r="A20" s="30">
        <v>81</v>
      </c>
      <c r="B20" s="30" t="s">
        <v>24</v>
      </c>
      <c r="C20" t="s">
        <v>149</v>
      </c>
      <c r="D20" t="s">
        <v>149</v>
      </c>
    </row>
    <row r="21" spans="1:5" ht="16.75">
      <c r="A21" s="30">
        <v>79</v>
      </c>
      <c r="B21" s="30" t="s">
        <v>25</v>
      </c>
      <c r="C21" t="s">
        <v>148</v>
      </c>
      <c r="D21" t="s">
        <v>148</v>
      </c>
    </row>
    <row r="22" spans="1:5" ht="16.75">
      <c r="A22" s="30">
        <v>79</v>
      </c>
      <c r="B22" s="30" t="s">
        <v>26</v>
      </c>
      <c r="C22" t="s">
        <v>148</v>
      </c>
      <c r="D22" t="s">
        <v>149</v>
      </c>
    </row>
    <row r="23" spans="1:5" ht="16.75">
      <c r="A23" s="30">
        <v>76</v>
      </c>
      <c r="B23" s="30" t="s">
        <v>27</v>
      </c>
      <c r="C23" t="s">
        <v>148</v>
      </c>
      <c r="D23" t="s">
        <v>148</v>
      </c>
    </row>
    <row r="24" spans="1:5" ht="16.75">
      <c r="A24" s="30">
        <v>76</v>
      </c>
      <c r="B24" s="30" t="s">
        <v>28</v>
      </c>
      <c r="C24" t="s">
        <v>148</v>
      </c>
      <c r="D24" t="s">
        <v>149</v>
      </c>
    </row>
    <row r="25" spans="1:5" ht="16.75">
      <c r="A25" s="30">
        <v>73</v>
      </c>
      <c r="B25" s="30" t="s">
        <v>29</v>
      </c>
      <c r="C25" t="s">
        <v>148</v>
      </c>
      <c r="D25" t="s">
        <v>149</v>
      </c>
    </row>
    <row r="26" spans="1:5" ht="16.75">
      <c r="A26" s="30">
        <v>71</v>
      </c>
      <c r="B26" s="30" t="s">
        <v>30</v>
      </c>
      <c r="C26" t="s">
        <v>149</v>
      </c>
      <c r="D26" t="s">
        <v>149</v>
      </c>
    </row>
    <row r="27" spans="1:5" ht="16.75">
      <c r="A27" s="30">
        <v>65</v>
      </c>
      <c r="B27" s="30" t="s">
        <v>31</v>
      </c>
      <c r="C27" t="s">
        <v>148</v>
      </c>
      <c r="D27" t="s">
        <v>148</v>
      </c>
      <c r="E27" t="s">
        <v>166</v>
      </c>
    </row>
    <row r="28" spans="1:5" ht="16.75">
      <c r="A28" s="30">
        <v>63</v>
      </c>
      <c r="B28" s="30" t="s">
        <v>32</v>
      </c>
      <c r="C28" t="s">
        <v>148</v>
      </c>
      <c r="D28" t="s">
        <v>149</v>
      </c>
    </row>
    <row r="29" spans="1:5" ht="16.75">
      <c r="A29" s="30">
        <v>62</v>
      </c>
      <c r="B29" s="30" t="s">
        <v>33</v>
      </c>
      <c r="C29" t="s">
        <v>149</v>
      </c>
      <c r="D29" t="s">
        <v>149</v>
      </c>
      <c r="E29" t="s">
        <v>155</v>
      </c>
    </row>
    <row r="30" spans="1:5" ht="16.75">
      <c r="A30" s="30">
        <v>60</v>
      </c>
      <c r="B30" s="30" t="s">
        <v>34</v>
      </c>
      <c r="C30" t="s">
        <v>148</v>
      </c>
      <c r="D30" t="s">
        <v>148</v>
      </c>
    </row>
    <row r="31" spans="1:5" ht="16.75">
      <c r="A31" s="30">
        <v>60</v>
      </c>
      <c r="B31" s="30" t="s">
        <v>35</v>
      </c>
      <c r="C31" t="s">
        <v>148</v>
      </c>
      <c r="D31" t="s">
        <v>149</v>
      </c>
    </row>
    <row r="32" spans="1:5" ht="16.75">
      <c r="A32" s="30">
        <v>59</v>
      </c>
      <c r="B32" s="30" t="s">
        <v>36</v>
      </c>
      <c r="C32" t="s">
        <v>149</v>
      </c>
      <c r="D32" t="s">
        <v>149</v>
      </c>
    </row>
    <row r="33" spans="1:5" ht="16.75">
      <c r="A33" s="30">
        <v>59</v>
      </c>
      <c r="B33" s="30" t="s">
        <v>37</v>
      </c>
      <c r="C33" t="s">
        <v>148</v>
      </c>
      <c r="D33" t="s">
        <v>148</v>
      </c>
      <c r="E33" s="39" t="s">
        <v>167</v>
      </c>
    </row>
    <row r="34" spans="1:5" ht="16.75">
      <c r="A34" s="30">
        <v>58</v>
      </c>
      <c r="B34" s="30" t="s">
        <v>38</v>
      </c>
      <c r="C34" t="s">
        <v>149</v>
      </c>
      <c r="D34" t="s">
        <v>149</v>
      </c>
      <c r="E34" t="s">
        <v>156</v>
      </c>
    </row>
    <row r="35" spans="1:5" ht="16.75">
      <c r="A35" s="30">
        <v>58</v>
      </c>
      <c r="B35" s="30" t="s">
        <v>39</v>
      </c>
      <c r="C35" t="s">
        <v>148</v>
      </c>
      <c r="D35" t="s">
        <v>149</v>
      </c>
    </row>
    <row r="36" spans="1:5" ht="16.75">
      <c r="A36" s="30">
        <v>57</v>
      </c>
      <c r="B36" s="30" t="s">
        <v>40</v>
      </c>
      <c r="C36" t="s">
        <v>148</v>
      </c>
      <c r="D36" t="s">
        <v>148</v>
      </c>
    </row>
    <row r="37" spans="1:5" ht="16.75">
      <c r="A37" s="30">
        <v>54</v>
      </c>
      <c r="B37" s="30" t="s">
        <v>41</v>
      </c>
      <c r="C37" t="s">
        <v>149</v>
      </c>
      <c r="D37" t="s">
        <v>149</v>
      </c>
    </row>
    <row r="38" spans="1:5" ht="16.75">
      <c r="A38" s="30">
        <v>54</v>
      </c>
      <c r="B38" s="30" t="s">
        <v>42</v>
      </c>
      <c r="C38" t="s">
        <v>149</v>
      </c>
      <c r="D38" t="s">
        <v>149</v>
      </c>
    </row>
    <row r="39" spans="1:5" ht="16.75">
      <c r="A39" s="30">
        <v>53</v>
      </c>
      <c r="B39" s="30" t="s">
        <v>43</v>
      </c>
      <c r="C39" t="s">
        <v>148</v>
      </c>
      <c r="D39" t="s">
        <v>149</v>
      </c>
      <c r="E39" t="s">
        <v>157</v>
      </c>
    </row>
    <row r="40" spans="1:5" ht="16.75">
      <c r="A40" s="30">
        <v>52</v>
      </c>
      <c r="B40" s="30" t="s">
        <v>44</v>
      </c>
      <c r="C40" t="s">
        <v>148</v>
      </c>
      <c r="D40" t="s">
        <v>148</v>
      </c>
    </row>
    <row r="41" spans="1:5" ht="16.75">
      <c r="A41" s="30">
        <v>52</v>
      </c>
      <c r="B41" s="30" t="s">
        <v>45</v>
      </c>
      <c r="C41" t="s">
        <v>148</v>
      </c>
      <c r="D41" t="s">
        <v>149</v>
      </c>
    </row>
    <row r="42" spans="1:5" ht="16.75">
      <c r="A42" s="30">
        <v>51</v>
      </c>
      <c r="B42" s="30" t="s">
        <v>46</v>
      </c>
      <c r="C42" t="s">
        <v>149</v>
      </c>
      <c r="D42" t="s">
        <v>149</v>
      </c>
    </row>
    <row r="43" spans="1:5" ht="16.75">
      <c r="A43" s="30">
        <v>50</v>
      </c>
      <c r="B43" s="30" t="s">
        <v>47</v>
      </c>
      <c r="C43" t="s">
        <v>148</v>
      </c>
      <c r="D43" t="s">
        <v>148</v>
      </c>
    </row>
    <row r="44" spans="1:5" ht="16.75">
      <c r="A44" s="30">
        <v>50</v>
      </c>
      <c r="B44" s="30" t="s">
        <v>48</v>
      </c>
      <c r="C44" t="s">
        <v>149</v>
      </c>
      <c r="D44" t="s">
        <v>149</v>
      </c>
    </row>
    <row r="45" spans="1:5" ht="16.75">
      <c r="A45" s="30">
        <v>50</v>
      </c>
      <c r="B45" s="30" t="s">
        <v>49</v>
      </c>
      <c r="C45" t="s">
        <v>148</v>
      </c>
      <c r="D45" t="s">
        <v>148</v>
      </c>
    </row>
    <row r="46" spans="1:5" ht="16.75">
      <c r="A46" s="30">
        <v>49</v>
      </c>
      <c r="B46" s="30" t="s">
        <v>50</v>
      </c>
      <c r="C46" t="s">
        <v>149</v>
      </c>
      <c r="D46" t="s">
        <v>149</v>
      </c>
    </row>
    <row r="47" spans="1:5" ht="16.75">
      <c r="A47" s="31">
        <v>49</v>
      </c>
      <c r="B47" s="31" t="s">
        <v>51</v>
      </c>
      <c r="C47" t="s">
        <v>148</v>
      </c>
      <c r="D47" t="s">
        <v>149</v>
      </c>
    </row>
    <row r="48" spans="1:5" ht="16.75">
      <c r="A48" s="30">
        <v>47</v>
      </c>
      <c r="B48" s="30" t="s">
        <v>52</v>
      </c>
      <c r="C48" t="s">
        <v>148</v>
      </c>
      <c r="D48" t="s">
        <v>149</v>
      </c>
      <c r="E48" t="s">
        <v>168</v>
      </c>
    </row>
    <row r="49" spans="1:5" ht="16.75">
      <c r="A49" s="30">
        <v>47</v>
      </c>
      <c r="B49" s="30" t="s">
        <v>53</v>
      </c>
      <c r="C49" t="s">
        <v>149</v>
      </c>
      <c r="D49" t="s">
        <v>149</v>
      </c>
    </row>
    <row r="50" spans="1:5" ht="16.75">
      <c r="A50" s="30">
        <v>47</v>
      </c>
      <c r="B50" s="30" t="s">
        <v>54</v>
      </c>
      <c r="C50" t="s">
        <v>148</v>
      </c>
      <c r="D50" t="s">
        <v>148</v>
      </c>
    </row>
    <row r="51" spans="1:5" ht="16.75">
      <c r="A51" s="30">
        <v>46</v>
      </c>
      <c r="B51" s="30" t="s">
        <v>55</v>
      </c>
      <c r="C51" t="s">
        <v>148</v>
      </c>
      <c r="D51" t="s">
        <v>148</v>
      </c>
    </row>
    <row r="52" spans="1:5" ht="16.75">
      <c r="A52" s="30">
        <v>46</v>
      </c>
      <c r="B52" s="30" t="s">
        <v>56</v>
      </c>
      <c r="C52" t="s">
        <v>148</v>
      </c>
      <c r="D52" t="s">
        <v>148</v>
      </c>
    </row>
    <row r="53" spans="1:5" ht="16.75">
      <c r="A53" s="30">
        <v>46</v>
      </c>
      <c r="B53" s="30" t="s">
        <v>57</v>
      </c>
      <c r="C53" t="s">
        <v>148</v>
      </c>
      <c r="D53" t="s">
        <v>148</v>
      </c>
    </row>
    <row r="54" spans="1:5" ht="16.75">
      <c r="A54" s="30">
        <v>45</v>
      </c>
      <c r="B54" s="30" t="s">
        <v>58</v>
      </c>
      <c r="C54" t="s">
        <v>148</v>
      </c>
      <c r="D54" t="s">
        <v>148</v>
      </c>
    </row>
    <row r="55" spans="1:5" ht="16.75">
      <c r="A55" s="30">
        <v>45</v>
      </c>
      <c r="B55" s="30" t="s">
        <v>59</v>
      </c>
      <c r="C55" t="s">
        <v>149</v>
      </c>
      <c r="D55" t="s">
        <v>149</v>
      </c>
    </row>
    <row r="56" spans="1:5" ht="16.75">
      <c r="A56" s="30">
        <v>44</v>
      </c>
      <c r="B56" s="30" t="s">
        <v>60</v>
      </c>
      <c r="C56" t="s">
        <v>148</v>
      </c>
      <c r="D56" t="s">
        <v>149</v>
      </c>
      <c r="E56" t="s">
        <v>158</v>
      </c>
    </row>
    <row r="57" spans="1:5" ht="31.75">
      <c r="A57" s="30">
        <v>44</v>
      </c>
      <c r="B57" s="30" t="s">
        <v>61</v>
      </c>
      <c r="C57" t="s">
        <v>148</v>
      </c>
      <c r="D57" t="s">
        <v>148</v>
      </c>
      <c r="E57" s="42" t="s">
        <v>173</v>
      </c>
    </row>
    <row r="58" spans="1:5" ht="16.75">
      <c r="A58" s="30">
        <v>43</v>
      </c>
      <c r="B58" s="30" t="s">
        <v>62</v>
      </c>
      <c r="C58" t="s">
        <v>148</v>
      </c>
      <c r="D58" t="s">
        <v>148</v>
      </c>
    </row>
    <row r="59" spans="1:5" ht="16.75">
      <c r="A59" s="30">
        <v>42</v>
      </c>
      <c r="B59" s="30" t="s">
        <v>63</v>
      </c>
      <c r="C59" t="s">
        <v>148</v>
      </c>
      <c r="D59" t="s">
        <v>148</v>
      </c>
    </row>
    <row r="60" spans="1:5" ht="16.75">
      <c r="A60" s="30">
        <v>41</v>
      </c>
      <c r="B60" s="30" t="s">
        <v>64</v>
      </c>
      <c r="C60" t="s">
        <v>148</v>
      </c>
      <c r="D60" t="s">
        <v>148</v>
      </c>
    </row>
    <row r="61" spans="1:5" ht="16.75">
      <c r="A61" s="30">
        <v>41</v>
      </c>
      <c r="B61" s="30" t="s">
        <v>65</v>
      </c>
      <c r="C61" t="s">
        <v>149</v>
      </c>
      <c r="D61" t="s">
        <v>149</v>
      </c>
    </row>
    <row r="62" spans="1:5" ht="16.75">
      <c r="A62" s="30">
        <v>40</v>
      </c>
      <c r="B62" s="30" t="s">
        <v>66</v>
      </c>
      <c r="C62" t="s">
        <v>148</v>
      </c>
      <c r="D62" t="s">
        <v>149</v>
      </c>
      <c r="E62" t="s">
        <v>159</v>
      </c>
    </row>
    <row r="63" spans="1:5" ht="16.75">
      <c r="A63" s="30">
        <v>39</v>
      </c>
      <c r="B63" s="30" t="s">
        <v>67</v>
      </c>
      <c r="C63" t="s">
        <v>148</v>
      </c>
      <c r="D63" t="s">
        <v>148</v>
      </c>
      <c r="E63" t="s">
        <v>160</v>
      </c>
    </row>
    <row r="64" spans="1:5" ht="16.75">
      <c r="A64" s="30">
        <v>39</v>
      </c>
      <c r="B64" s="30" t="s">
        <v>68</v>
      </c>
      <c r="C64" t="s">
        <v>148</v>
      </c>
      <c r="D64" t="s">
        <v>148</v>
      </c>
    </row>
    <row r="65" spans="1:5" ht="16.75">
      <c r="A65" s="30">
        <v>39</v>
      </c>
      <c r="B65" s="30" t="s">
        <v>69</v>
      </c>
      <c r="C65" t="s">
        <v>148</v>
      </c>
      <c r="D65" t="s">
        <v>149</v>
      </c>
      <c r="E65" s="40" t="s">
        <v>161</v>
      </c>
    </row>
    <row r="66" spans="1:5" ht="16.75">
      <c r="A66" s="30">
        <v>39</v>
      </c>
      <c r="B66" s="30" t="s">
        <v>70</v>
      </c>
      <c r="C66" t="s">
        <v>148</v>
      </c>
      <c r="D66" t="s">
        <v>149</v>
      </c>
    </row>
    <row r="67" spans="1:5" ht="16.75">
      <c r="A67" s="30">
        <v>39</v>
      </c>
      <c r="B67" s="30" t="s">
        <v>71</v>
      </c>
      <c r="C67" t="s">
        <v>148</v>
      </c>
      <c r="D67" t="s">
        <v>148</v>
      </c>
    </row>
    <row r="68" spans="1:5" ht="16.75">
      <c r="A68" s="30">
        <v>39</v>
      </c>
      <c r="B68" s="30" t="s">
        <v>72</v>
      </c>
      <c r="C68" t="s">
        <v>148</v>
      </c>
      <c r="D68" t="s">
        <v>149</v>
      </c>
      <c r="E68" t="s">
        <v>162</v>
      </c>
    </row>
    <row r="69" spans="1:5" ht="16.75">
      <c r="A69" s="30">
        <v>38</v>
      </c>
      <c r="B69" s="30" t="s">
        <v>73</v>
      </c>
      <c r="C69" t="s">
        <v>149</v>
      </c>
      <c r="D69" t="s">
        <v>149</v>
      </c>
      <c r="E69" s="41" t="s">
        <v>169</v>
      </c>
    </row>
    <row r="70" spans="1:5" ht="16.75">
      <c r="A70" s="30">
        <v>38</v>
      </c>
      <c r="B70" s="30" t="s">
        <v>74</v>
      </c>
      <c r="C70" t="s">
        <v>148</v>
      </c>
      <c r="D70" t="s">
        <v>148</v>
      </c>
    </row>
    <row r="71" spans="1:5" ht="16.75">
      <c r="A71" s="30">
        <v>37</v>
      </c>
      <c r="B71" s="30" t="s">
        <v>75</v>
      </c>
      <c r="C71" t="s">
        <v>149</v>
      </c>
      <c r="D71" t="s">
        <v>149</v>
      </c>
    </row>
    <row r="72" spans="1:5" ht="16.75">
      <c r="A72" s="30">
        <v>37</v>
      </c>
      <c r="B72" s="30" t="s">
        <v>76</v>
      </c>
      <c r="C72" t="s">
        <v>149</v>
      </c>
      <c r="D72" t="s">
        <v>149</v>
      </c>
    </row>
    <row r="73" spans="1:5" ht="16.75">
      <c r="A73" s="30">
        <v>37</v>
      </c>
      <c r="B73" s="30" t="s">
        <v>77</v>
      </c>
      <c r="C73" t="s">
        <v>148</v>
      </c>
      <c r="D73" t="s">
        <v>148</v>
      </c>
    </row>
    <row r="74" spans="1:5" ht="16.75">
      <c r="A74" s="30">
        <v>36</v>
      </c>
      <c r="B74" s="30" t="s">
        <v>78</v>
      </c>
      <c r="C74" t="s">
        <v>148</v>
      </c>
      <c r="D74" t="s">
        <v>148</v>
      </c>
    </row>
    <row r="75" spans="1:5" ht="16.75">
      <c r="A75" s="30">
        <v>36</v>
      </c>
      <c r="B75" s="30" t="s">
        <v>79</v>
      </c>
      <c r="C75" t="s">
        <v>149</v>
      </c>
      <c r="D75" t="s">
        <v>149</v>
      </c>
      <c r="E75" t="s">
        <v>170</v>
      </c>
    </row>
    <row r="76" spans="1:5" ht="16.75">
      <c r="A76" s="32">
        <v>36</v>
      </c>
      <c r="B76" s="32" t="s">
        <v>80</v>
      </c>
      <c r="C76" t="s">
        <v>148</v>
      </c>
      <c r="D76" t="s">
        <v>149</v>
      </c>
    </row>
    <row r="77" spans="1:5" ht="16.75">
      <c r="A77" s="30">
        <v>36</v>
      </c>
      <c r="B77" s="30" t="s">
        <v>81</v>
      </c>
      <c r="C77" t="s">
        <v>149</v>
      </c>
      <c r="D77" t="s">
        <v>149</v>
      </c>
    </row>
    <row r="78" spans="1:5" ht="16.75">
      <c r="A78" s="30">
        <v>35</v>
      </c>
      <c r="B78" s="30" t="s">
        <v>82</v>
      </c>
      <c r="C78" t="s">
        <v>149</v>
      </c>
      <c r="D78" t="s">
        <v>149</v>
      </c>
    </row>
    <row r="79" spans="1:5" ht="16.75">
      <c r="A79" s="30">
        <v>34</v>
      </c>
      <c r="B79" s="30" t="s">
        <v>83</v>
      </c>
      <c r="C79" t="s">
        <v>148</v>
      </c>
      <c r="D79" t="s">
        <v>149</v>
      </c>
    </row>
    <row r="80" spans="1:5" ht="16.75">
      <c r="A80" s="30">
        <v>34</v>
      </c>
      <c r="B80" s="30" t="s">
        <v>84</v>
      </c>
      <c r="C80" t="s">
        <v>148</v>
      </c>
      <c r="D80" t="s">
        <v>148</v>
      </c>
    </row>
    <row r="81" spans="1:5" ht="16.75">
      <c r="A81" s="30">
        <v>34</v>
      </c>
      <c r="B81" s="30" t="s">
        <v>85</v>
      </c>
      <c r="C81" t="s">
        <v>148</v>
      </c>
      <c r="D81" t="s">
        <v>149</v>
      </c>
      <c r="E81" t="s">
        <v>171</v>
      </c>
    </row>
    <row r="82" spans="1:5" ht="16.75">
      <c r="A82" s="30">
        <v>34</v>
      </c>
      <c r="B82" s="30" t="s">
        <v>86</v>
      </c>
      <c r="C82" t="s">
        <v>148</v>
      </c>
      <c r="D82" t="s">
        <v>148</v>
      </c>
    </row>
    <row r="83" spans="1:5" ht="16.75">
      <c r="A83" s="30">
        <v>34</v>
      </c>
      <c r="B83" s="30" t="s">
        <v>87</v>
      </c>
      <c r="C83" t="s">
        <v>149</v>
      </c>
      <c r="D83" t="s">
        <v>149</v>
      </c>
    </row>
    <row r="84" spans="1:5" ht="16.75">
      <c r="A84" s="30">
        <v>32</v>
      </c>
      <c r="B84" s="30" t="s">
        <v>88</v>
      </c>
      <c r="C84" t="s">
        <v>148</v>
      </c>
      <c r="D84" t="s">
        <v>148</v>
      </c>
    </row>
    <row r="85" spans="1:5" ht="16.75">
      <c r="A85" s="30">
        <v>32</v>
      </c>
      <c r="B85" s="30" t="s">
        <v>89</v>
      </c>
      <c r="C85" t="s">
        <v>148</v>
      </c>
      <c r="D85" t="s">
        <v>148</v>
      </c>
    </row>
    <row r="86" spans="1:5" ht="16.75">
      <c r="A86" s="30">
        <v>32</v>
      </c>
      <c r="B86" s="30" t="s">
        <v>90</v>
      </c>
      <c r="C86" t="s">
        <v>148</v>
      </c>
      <c r="D86" t="s">
        <v>149</v>
      </c>
    </row>
    <row r="87" spans="1:5" ht="16.75">
      <c r="A87" s="30">
        <v>32</v>
      </c>
      <c r="B87" s="30" t="s">
        <v>91</v>
      </c>
      <c r="C87" t="s">
        <v>148</v>
      </c>
      <c r="D87" t="s">
        <v>148</v>
      </c>
    </row>
    <row r="88" spans="1:5" ht="16.75">
      <c r="A88" s="30">
        <v>32</v>
      </c>
      <c r="B88" s="30" t="s">
        <v>92</v>
      </c>
      <c r="C88" t="s">
        <v>148</v>
      </c>
      <c r="D88" t="s">
        <v>148</v>
      </c>
    </row>
    <row r="89" spans="1:5" ht="16.75">
      <c r="A89" s="30">
        <v>32</v>
      </c>
      <c r="B89" s="30" t="s">
        <v>93</v>
      </c>
      <c r="C89" t="s">
        <v>148</v>
      </c>
      <c r="D89" t="s">
        <v>148</v>
      </c>
    </row>
    <row r="90" spans="1:5" ht="16.75">
      <c r="A90" s="30">
        <v>32</v>
      </c>
      <c r="B90" s="30" t="s">
        <v>94</v>
      </c>
      <c r="C90" t="s">
        <v>149</v>
      </c>
      <c r="D90" t="s">
        <v>149</v>
      </c>
    </row>
    <row r="91" spans="1:5" ht="16.75">
      <c r="A91" s="30">
        <v>31</v>
      </c>
      <c r="B91" s="30" t="s">
        <v>95</v>
      </c>
      <c r="C91" t="s">
        <v>148</v>
      </c>
      <c r="D91" t="s">
        <v>149</v>
      </c>
      <c r="E91" t="s">
        <v>163</v>
      </c>
    </row>
    <row r="92" spans="1:5" ht="16.75">
      <c r="A92" s="30">
        <v>31</v>
      </c>
      <c r="B92" s="30" t="s">
        <v>96</v>
      </c>
      <c r="C92" t="s">
        <v>148</v>
      </c>
      <c r="D92" t="s">
        <v>149</v>
      </c>
    </row>
    <row r="93" spans="1:5" ht="16.75">
      <c r="A93" s="30">
        <v>31</v>
      </c>
      <c r="B93" s="30" t="s">
        <v>97</v>
      </c>
      <c r="C93" t="s">
        <v>148</v>
      </c>
      <c r="D93" t="s">
        <v>148</v>
      </c>
    </row>
    <row r="94" spans="1:5" ht="16.75">
      <c r="A94" s="31">
        <v>31</v>
      </c>
      <c r="B94" s="31" t="s">
        <v>98</v>
      </c>
      <c r="C94" t="s">
        <v>148</v>
      </c>
      <c r="D94" t="s">
        <v>149</v>
      </c>
    </row>
    <row r="95" spans="1:5" ht="16.75">
      <c r="A95" s="30">
        <v>30</v>
      </c>
      <c r="B95" s="30" t="s">
        <v>99</v>
      </c>
      <c r="C95" t="s">
        <v>148</v>
      </c>
      <c r="D95" t="s">
        <v>149</v>
      </c>
    </row>
    <row r="96" spans="1:5" ht="16.75">
      <c r="A96" s="30">
        <v>30</v>
      </c>
      <c r="B96" s="30" t="s">
        <v>100</v>
      </c>
      <c r="C96" t="s">
        <v>148</v>
      </c>
      <c r="D96" t="s">
        <v>148</v>
      </c>
    </row>
    <row r="97" spans="1:4" ht="16.75">
      <c r="A97" s="30">
        <v>30</v>
      </c>
      <c r="B97" s="30" t="s">
        <v>101</v>
      </c>
      <c r="C97" t="s">
        <v>148</v>
      </c>
      <c r="D97" t="s">
        <v>148</v>
      </c>
    </row>
    <row r="98" spans="1:4" ht="16.75">
      <c r="A98" s="30">
        <v>30</v>
      </c>
      <c r="B98" s="30" t="s">
        <v>102</v>
      </c>
      <c r="C98" t="s">
        <v>148</v>
      </c>
      <c r="D98" t="s">
        <v>148</v>
      </c>
    </row>
    <row r="99" spans="1:4" ht="16.75">
      <c r="A99" s="30">
        <v>30</v>
      </c>
      <c r="B99" s="30" t="s">
        <v>103</v>
      </c>
      <c r="C99" t="s">
        <v>148</v>
      </c>
      <c r="D99" t="s">
        <v>148</v>
      </c>
    </row>
    <row r="100" spans="1:4" ht="16.75">
      <c r="A100" s="30">
        <v>30</v>
      </c>
      <c r="B100" s="30" t="s">
        <v>104</v>
      </c>
      <c r="C100" t="s">
        <v>149</v>
      </c>
      <c r="D100" t="s">
        <v>149</v>
      </c>
    </row>
    <row r="101" spans="1:4" ht="16.75">
      <c r="A101" s="30">
        <v>30</v>
      </c>
      <c r="B101" s="30" t="s">
        <v>105</v>
      </c>
      <c r="C101" t="s">
        <v>148</v>
      </c>
      <c r="D101" t="s">
        <v>149</v>
      </c>
    </row>
    <row r="102" spans="1:4" ht="16.75">
      <c r="A102" s="30">
        <v>29</v>
      </c>
      <c r="B102" s="30" t="s">
        <v>196</v>
      </c>
      <c r="C102" t="s">
        <v>148</v>
      </c>
      <c r="D102" t="s">
        <v>148</v>
      </c>
    </row>
    <row r="104" spans="1:4">
      <c r="A104" s="33">
        <f>A5-A21</f>
        <v>122</v>
      </c>
      <c r="B104" s="33" t="s">
        <v>106</v>
      </c>
    </row>
    <row r="105" spans="1:4">
      <c r="A105" s="33">
        <f>A7-A21</f>
        <v>97</v>
      </c>
      <c r="B105" s="33" t="s">
        <v>147</v>
      </c>
    </row>
  </sheetData>
  <conditionalFormatting sqref="C3:D82">
    <cfRule type="containsText" dxfId="2" priority="39" operator="containsText" text="oui">
      <formula>NOT(ISERROR(SEARCH("oui",C3)))</formula>
    </cfRule>
  </conditionalFormatting>
  <conditionalFormatting sqref="C3:D102">
    <cfRule type="containsText" dxfId="1" priority="38" operator="containsText" text="non">
      <formula>NOT(ISERROR(SEARCH("non",C3)))</formula>
    </cfRule>
  </conditionalFormatting>
  <conditionalFormatting sqref="C83:D102">
    <cfRule type="containsText" dxfId="0" priority="1" operator="containsText" text="oui">
      <formula>NOT(ISERROR(SEARCH("oui",C83)))</formula>
    </cfRule>
  </conditionalFormatting>
  <dataValidations count="1">
    <dataValidation type="list" allowBlank="1" showInputMessage="1" showErrorMessage="1" sqref="C3:D103" xr:uid="{891FA2B0-8896-5745-AC09-29F66B5223BF}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8DBE-7E84-5B48-B7D6-FD5F96257A72}">
  <dimension ref="B1:C57"/>
  <sheetViews>
    <sheetView topLeftCell="A40" workbookViewId="0">
      <selection activeCell="B1" sqref="B1:C57"/>
    </sheetView>
  </sheetViews>
  <sheetFormatPr defaultColWidth="10.85546875" defaultRowHeight="15.9"/>
  <cols>
    <col min="3" max="3" width="28.5" customWidth="1"/>
  </cols>
  <sheetData>
    <row r="1" spans="2:3">
      <c r="B1" s="25">
        <v>2017</v>
      </c>
      <c r="C1" s="26"/>
    </row>
    <row r="2" spans="2:3">
      <c r="B2" s="3" t="s">
        <v>0</v>
      </c>
      <c r="C2" s="4" t="s">
        <v>1</v>
      </c>
    </row>
    <row r="3" spans="2:3" ht="16.75">
      <c r="B3" s="30">
        <v>122</v>
      </c>
      <c r="C3" s="30" t="s">
        <v>164</v>
      </c>
    </row>
    <row r="4" spans="2:3" ht="16.75">
      <c r="B4" s="30">
        <v>121</v>
      </c>
      <c r="C4" s="30" t="s">
        <v>14</v>
      </c>
    </row>
    <row r="5" spans="2:3" ht="16.75">
      <c r="B5" s="30">
        <v>111</v>
      </c>
      <c r="C5" s="30" t="s">
        <v>16</v>
      </c>
    </row>
    <row r="6" spans="2:3" ht="16.75">
      <c r="B6" s="30">
        <v>106</v>
      </c>
      <c r="C6" s="30" t="s">
        <v>17</v>
      </c>
    </row>
    <row r="7" spans="2:3" ht="16.75">
      <c r="B7" s="30">
        <v>97</v>
      </c>
      <c r="C7" s="30" t="s">
        <v>147</v>
      </c>
    </row>
    <row r="8" spans="2:3" ht="16.75">
      <c r="B8" s="30">
        <v>96</v>
      </c>
      <c r="C8" s="30" t="s">
        <v>18</v>
      </c>
    </row>
    <row r="9" spans="2:3" ht="16.75">
      <c r="B9" s="30">
        <v>94</v>
      </c>
      <c r="C9" s="30" t="s">
        <v>19</v>
      </c>
    </row>
    <row r="10" spans="2:3" ht="16.75">
      <c r="B10" s="30">
        <v>90</v>
      </c>
      <c r="C10" s="30" t="s">
        <v>20</v>
      </c>
    </row>
    <row r="11" spans="2:3" ht="16.75">
      <c r="B11" s="30">
        <v>81</v>
      </c>
      <c r="C11" s="30" t="s">
        <v>24</v>
      </c>
    </row>
    <row r="12" spans="2:3" ht="16.75">
      <c r="B12" s="30">
        <v>79</v>
      </c>
      <c r="C12" s="30" t="s">
        <v>26</v>
      </c>
    </row>
    <row r="13" spans="2:3" ht="16.75">
      <c r="B13" s="30">
        <v>76</v>
      </c>
      <c r="C13" s="30" t="s">
        <v>28</v>
      </c>
    </row>
    <row r="14" spans="2:3" ht="16.75">
      <c r="B14" s="30">
        <v>73</v>
      </c>
      <c r="C14" s="30" t="s">
        <v>29</v>
      </c>
    </row>
    <row r="15" spans="2:3" ht="16.75">
      <c r="B15" s="30">
        <v>71</v>
      </c>
      <c r="C15" s="30" t="s">
        <v>30</v>
      </c>
    </row>
    <row r="16" spans="2:3" ht="16.75">
      <c r="B16" s="30">
        <v>63</v>
      </c>
      <c r="C16" s="30" t="s">
        <v>32</v>
      </c>
    </row>
    <row r="17" spans="2:3" ht="16.75">
      <c r="B17" s="30">
        <v>62</v>
      </c>
      <c r="C17" s="30" t="s">
        <v>33</v>
      </c>
    </row>
    <row r="18" spans="2:3" ht="16.75">
      <c r="B18" s="30">
        <v>60</v>
      </c>
      <c r="C18" s="30" t="s">
        <v>35</v>
      </c>
    </row>
    <row r="19" spans="2:3" ht="16.75">
      <c r="B19" s="30">
        <v>59</v>
      </c>
      <c r="C19" s="30" t="s">
        <v>36</v>
      </c>
    </row>
    <row r="20" spans="2:3" ht="16.75">
      <c r="B20" s="30">
        <v>58</v>
      </c>
      <c r="C20" s="30" t="s">
        <v>38</v>
      </c>
    </row>
    <row r="21" spans="2:3" ht="16.75">
      <c r="B21" s="30">
        <v>58</v>
      </c>
      <c r="C21" s="30" t="s">
        <v>39</v>
      </c>
    </row>
    <row r="22" spans="2:3" ht="16.75">
      <c r="B22" s="30">
        <v>54</v>
      </c>
      <c r="C22" s="30" t="s">
        <v>41</v>
      </c>
    </row>
    <row r="23" spans="2:3" ht="16.75">
      <c r="B23" s="30">
        <v>54</v>
      </c>
      <c r="C23" s="30" t="s">
        <v>42</v>
      </c>
    </row>
    <row r="24" spans="2:3" ht="16.75">
      <c r="B24" s="30">
        <v>53</v>
      </c>
      <c r="C24" s="30" t="s">
        <v>43</v>
      </c>
    </row>
    <row r="25" spans="2:3" ht="16.75">
      <c r="B25" s="30">
        <v>52</v>
      </c>
      <c r="C25" s="30" t="s">
        <v>45</v>
      </c>
    </row>
    <row r="26" spans="2:3" ht="16.75">
      <c r="B26" s="30">
        <v>51</v>
      </c>
      <c r="C26" s="30" t="s">
        <v>46</v>
      </c>
    </row>
    <row r="27" spans="2:3" ht="16.75">
      <c r="B27" s="30">
        <v>50</v>
      </c>
      <c r="C27" s="30" t="s">
        <v>48</v>
      </c>
    </row>
    <row r="28" spans="2:3" ht="16.75">
      <c r="B28" s="30">
        <v>49</v>
      </c>
      <c r="C28" s="30" t="s">
        <v>50</v>
      </c>
    </row>
    <row r="29" spans="2:3" ht="16.75">
      <c r="B29" s="31">
        <v>49</v>
      </c>
      <c r="C29" s="31" t="s">
        <v>51</v>
      </c>
    </row>
    <row r="30" spans="2:3" ht="16.75">
      <c r="B30" s="30">
        <v>47</v>
      </c>
      <c r="C30" s="30" t="s">
        <v>52</v>
      </c>
    </row>
    <row r="31" spans="2:3" ht="16.75">
      <c r="B31" s="30">
        <v>47</v>
      </c>
      <c r="C31" s="30" t="s">
        <v>53</v>
      </c>
    </row>
    <row r="32" spans="2:3" ht="16.75">
      <c r="B32" s="30">
        <v>45</v>
      </c>
      <c r="C32" s="30" t="s">
        <v>59</v>
      </c>
    </row>
    <row r="33" spans="2:3" ht="16.75">
      <c r="B33" s="30">
        <v>44</v>
      </c>
      <c r="C33" s="30" t="s">
        <v>60</v>
      </c>
    </row>
    <row r="34" spans="2:3" ht="16.75">
      <c r="B34" s="30">
        <v>44</v>
      </c>
      <c r="C34" s="30" t="s">
        <v>61</v>
      </c>
    </row>
    <row r="35" spans="2:3" ht="16.75">
      <c r="B35" s="30">
        <v>41</v>
      </c>
      <c r="C35" s="30" t="s">
        <v>65</v>
      </c>
    </row>
    <row r="36" spans="2:3" ht="16.75">
      <c r="B36" s="30">
        <v>40</v>
      </c>
      <c r="C36" s="30" t="s">
        <v>66</v>
      </c>
    </row>
    <row r="37" spans="2:3" ht="16.75">
      <c r="B37" s="30">
        <v>39</v>
      </c>
      <c r="C37" s="30" t="s">
        <v>69</v>
      </c>
    </row>
    <row r="38" spans="2:3" ht="16.75">
      <c r="B38" s="30">
        <v>39</v>
      </c>
      <c r="C38" s="30" t="s">
        <v>70</v>
      </c>
    </row>
    <row r="39" spans="2:3" ht="16.75">
      <c r="B39" s="30">
        <v>39</v>
      </c>
      <c r="C39" s="30" t="s">
        <v>72</v>
      </c>
    </row>
    <row r="40" spans="2:3" ht="16.75">
      <c r="B40" s="30">
        <v>38</v>
      </c>
      <c r="C40" s="30" t="s">
        <v>73</v>
      </c>
    </row>
    <row r="41" spans="2:3" ht="16.75">
      <c r="B41" s="30">
        <v>37</v>
      </c>
      <c r="C41" s="30" t="s">
        <v>75</v>
      </c>
    </row>
    <row r="42" spans="2:3" ht="16.75">
      <c r="B42" s="30">
        <v>37</v>
      </c>
      <c r="C42" s="30" t="s">
        <v>76</v>
      </c>
    </row>
    <row r="43" spans="2:3" ht="16.75">
      <c r="B43" s="30">
        <v>36</v>
      </c>
      <c r="C43" s="30" t="s">
        <v>79</v>
      </c>
    </row>
    <row r="44" spans="2:3" ht="16.75">
      <c r="B44" s="32">
        <v>36</v>
      </c>
      <c r="C44" s="32" t="s">
        <v>80</v>
      </c>
    </row>
    <row r="45" spans="2:3" ht="16.75">
      <c r="B45" s="30">
        <v>36</v>
      </c>
      <c r="C45" s="30" t="s">
        <v>81</v>
      </c>
    </row>
    <row r="46" spans="2:3" ht="16.75">
      <c r="B46" s="30">
        <v>35</v>
      </c>
      <c r="C46" s="30" t="s">
        <v>82</v>
      </c>
    </row>
    <row r="47" spans="2:3" ht="16.75">
      <c r="B47" s="30">
        <v>34</v>
      </c>
      <c r="C47" s="30" t="s">
        <v>83</v>
      </c>
    </row>
    <row r="48" spans="2:3" ht="16.75">
      <c r="B48" s="30">
        <v>34</v>
      </c>
      <c r="C48" s="30" t="s">
        <v>85</v>
      </c>
    </row>
    <row r="49" spans="2:3" ht="16.75">
      <c r="B49" s="30">
        <v>34</v>
      </c>
      <c r="C49" s="30" t="s">
        <v>87</v>
      </c>
    </row>
    <row r="50" spans="2:3" ht="16.75">
      <c r="B50" s="30">
        <v>32</v>
      </c>
      <c r="C50" s="30" t="s">
        <v>90</v>
      </c>
    </row>
    <row r="51" spans="2:3" ht="16.75">
      <c r="B51" s="30">
        <v>32</v>
      </c>
      <c r="C51" s="30" t="s">
        <v>94</v>
      </c>
    </row>
    <row r="52" spans="2:3" ht="16.75">
      <c r="B52" s="30">
        <v>31</v>
      </c>
      <c r="C52" s="30" t="s">
        <v>95</v>
      </c>
    </row>
    <row r="53" spans="2:3" ht="16.75">
      <c r="B53" s="30">
        <v>31</v>
      </c>
      <c r="C53" s="30" t="s">
        <v>96</v>
      </c>
    </row>
    <row r="54" spans="2:3" ht="16.75">
      <c r="B54" s="31">
        <v>31</v>
      </c>
      <c r="C54" s="31" t="s">
        <v>98</v>
      </c>
    </row>
    <row r="55" spans="2:3" ht="16.75">
      <c r="B55" s="30">
        <v>30</v>
      </c>
      <c r="C55" s="30" t="s">
        <v>99</v>
      </c>
    </row>
    <row r="56" spans="2:3" ht="16.75">
      <c r="B56" s="30">
        <v>30</v>
      </c>
      <c r="C56" s="30" t="s">
        <v>104</v>
      </c>
    </row>
    <row r="57" spans="2:3" ht="16.75">
      <c r="B57" s="30">
        <v>30</v>
      </c>
      <c r="C57" s="30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8CDE-9ACA-1C42-AC46-41852E187E9B}">
  <dimension ref="A1:L22"/>
  <sheetViews>
    <sheetView workbookViewId="0">
      <selection activeCell="J16" sqref="J16"/>
    </sheetView>
  </sheetViews>
  <sheetFormatPr defaultColWidth="10.85546875" defaultRowHeight="15.9"/>
  <cols>
    <col min="2" max="2" width="23.35546875" customWidth="1"/>
    <col min="11" max="11" width="35" customWidth="1"/>
  </cols>
  <sheetData>
    <row r="1" spans="1:12">
      <c r="A1" s="34">
        <v>2017</v>
      </c>
      <c r="B1" s="34"/>
      <c r="C1" s="34"/>
      <c r="J1" s="27">
        <v>2017</v>
      </c>
      <c r="K1" s="27"/>
      <c r="L1" s="27"/>
    </row>
    <row r="2" spans="1:12">
      <c r="A2" s="35"/>
      <c r="B2" s="36" t="s">
        <v>3</v>
      </c>
      <c r="C2" s="37" t="s">
        <v>4</v>
      </c>
      <c r="K2" s="3" t="s">
        <v>3</v>
      </c>
      <c r="L2" s="4" t="s">
        <v>4</v>
      </c>
    </row>
    <row r="3" spans="1:12">
      <c r="A3" s="38">
        <v>1</v>
      </c>
      <c r="B3" s="38" t="s">
        <v>107</v>
      </c>
      <c r="C3" s="38" t="s">
        <v>108</v>
      </c>
      <c r="J3" s="28">
        <v>1</v>
      </c>
      <c r="K3" t="s">
        <v>109</v>
      </c>
      <c r="L3" t="s">
        <v>110</v>
      </c>
    </row>
    <row r="4" spans="1:12">
      <c r="A4">
        <v>2</v>
      </c>
      <c r="B4" t="s">
        <v>109</v>
      </c>
      <c r="C4" t="s">
        <v>110</v>
      </c>
      <c r="J4">
        <v>2</v>
      </c>
      <c r="K4" t="s">
        <v>119</v>
      </c>
      <c r="L4" t="s">
        <v>120</v>
      </c>
    </row>
    <row r="5" spans="1:12">
      <c r="A5" s="38">
        <v>3</v>
      </c>
      <c r="B5" s="38" t="s">
        <v>111</v>
      </c>
      <c r="C5" s="38" t="s">
        <v>112</v>
      </c>
      <c r="J5" s="28">
        <v>3</v>
      </c>
      <c r="K5" t="s">
        <v>121</v>
      </c>
      <c r="L5" t="s">
        <v>122</v>
      </c>
    </row>
    <row r="6" spans="1:12">
      <c r="A6" s="38">
        <v>4</v>
      </c>
      <c r="B6" s="38" t="s">
        <v>113</v>
      </c>
      <c r="C6" s="38" t="s">
        <v>114</v>
      </c>
      <c r="J6">
        <v>4</v>
      </c>
      <c r="K6" t="s">
        <v>123</v>
      </c>
      <c r="L6" t="s">
        <v>124</v>
      </c>
    </row>
    <row r="7" spans="1:12">
      <c r="A7" s="38">
        <v>5</v>
      </c>
      <c r="B7" s="38" t="s">
        <v>115</v>
      </c>
      <c r="C7" s="38" t="s">
        <v>116</v>
      </c>
      <c r="J7" s="28">
        <v>5</v>
      </c>
      <c r="K7" t="s">
        <v>125</v>
      </c>
      <c r="L7" t="s">
        <v>126</v>
      </c>
    </row>
    <row r="8" spans="1:12">
      <c r="A8" s="38">
        <v>6</v>
      </c>
      <c r="B8" s="38" t="s">
        <v>117</v>
      </c>
      <c r="C8" s="38" t="s">
        <v>118</v>
      </c>
      <c r="J8">
        <v>6</v>
      </c>
      <c r="K8" t="s">
        <v>127</v>
      </c>
      <c r="L8" t="s">
        <v>128</v>
      </c>
    </row>
    <row r="9" spans="1:12">
      <c r="A9">
        <v>7</v>
      </c>
      <c r="B9" t="s">
        <v>119</v>
      </c>
      <c r="C9" t="s">
        <v>120</v>
      </c>
      <c r="J9" s="28">
        <v>7</v>
      </c>
      <c r="K9" t="s">
        <v>133</v>
      </c>
      <c r="L9" t="s">
        <v>134</v>
      </c>
    </row>
    <row r="10" spans="1:12">
      <c r="A10">
        <v>8</v>
      </c>
      <c r="B10" t="s">
        <v>121</v>
      </c>
      <c r="C10" t="s">
        <v>122</v>
      </c>
      <c r="J10">
        <v>8</v>
      </c>
      <c r="K10" t="s">
        <v>139</v>
      </c>
      <c r="L10" t="s">
        <v>140</v>
      </c>
    </row>
    <row r="11" spans="1:12">
      <c r="A11">
        <v>9</v>
      </c>
      <c r="B11" t="s">
        <v>123</v>
      </c>
      <c r="C11" t="s">
        <v>124</v>
      </c>
    </row>
    <row r="12" spans="1:12">
      <c r="A12">
        <v>10</v>
      </c>
      <c r="B12" t="s">
        <v>125</v>
      </c>
      <c r="C12" t="s">
        <v>126</v>
      </c>
    </row>
    <row r="13" spans="1:12">
      <c r="A13">
        <v>11</v>
      </c>
      <c r="B13" t="s">
        <v>127</v>
      </c>
      <c r="C13" t="s">
        <v>128</v>
      </c>
    </row>
    <row r="14" spans="1:12">
      <c r="A14" s="38">
        <v>12</v>
      </c>
      <c r="B14" s="38" t="s">
        <v>129</v>
      </c>
      <c r="C14" s="38" t="s">
        <v>130</v>
      </c>
    </row>
    <row r="15" spans="1:12">
      <c r="A15" s="38">
        <v>13</v>
      </c>
      <c r="B15" s="38" t="s">
        <v>131</v>
      </c>
      <c r="C15" s="38" t="s">
        <v>132</v>
      </c>
    </row>
    <row r="16" spans="1:12">
      <c r="A16">
        <v>14</v>
      </c>
      <c r="B16" t="s">
        <v>133</v>
      </c>
      <c r="C16" t="s">
        <v>134</v>
      </c>
    </row>
    <row r="17" spans="1:3">
      <c r="A17" s="38">
        <v>15</v>
      </c>
      <c r="B17" s="38" t="s">
        <v>135</v>
      </c>
      <c r="C17" s="38" t="s">
        <v>136</v>
      </c>
    </row>
    <row r="18" spans="1:3">
      <c r="A18" s="38">
        <v>16</v>
      </c>
      <c r="B18" s="38" t="s">
        <v>137</v>
      </c>
      <c r="C18" s="38" t="s">
        <v>138</v>
      </c>
    </row>
    <row r="19" spans="1:3">
      <c r="A19">
        <v>17</v>
      </c>
      <c r="B19" t="s">
        <v>139</v>
      </c>
      <c r="C19" t="s">
        <v>140</v>
      </c>
    </row>
    <row r="20" spans="1:3">
      <c r="A20" s="38">
        <v>18</v>
      </c>
      <c r="B20" s="38" t="s">
        <v>141</v>
      </c>
      <c r="C20" s="38" t="s">
        <v>142</v>
      </c>
    </row>
    <row r="21" spans="1:3">
      <c r="A21" s="38">
        <v>19</v>
      </c>
      <c r="B21" s="38" t="s">
        <v>143</v>
      </c>
      <c r="C21" s="38" t="s">
        <v>144</v>
      </c>
    </row>
    <row r="22" spans="1:3">
      <c r="A22" s="38">
        <v>20</v>
      </c>
      <c r="B22" s="38" t="s">
        <v>145</v>
      </c>
      <c r="C22" s="38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3AB7-E2F6-4045-AFE3-4A31124E17A9}">
  <dimension ref="A1:P31"/>
  <sheetViews>
    <sheetView zoomScale="67" workbookViewId="0">
      <selection activeCell="C31" sqref="C31:P31"/>
    </sheetView>
  </sheetViews>
  <sheetFormatPr defaultColWidth="10.85546875" defaultRowHeight="15.9"/>
  <cols>
    <col min="2" max="2" width="19.85546875" customWidth="1"/>
  </cols>
  <sheetData>
    <row r="1" spans="1:16">
      <c r="A1" s="46">
        <v>2017</v>
      </c>
      <c r="B1" s="47"/>
    </row>
    <row r="2" spans="1:16">
      <c r="A2" s="36" t="s">
        <v>0</v>
      </c>
      <c r="B2" s="37" t="s">
        <v>1</v>
      </c>
      <c r="C2" s="49" t="s">
        <v>197</v>
      </c>
      <c r="D2" s="49" t="s">
        <v>198</v>
      </c>
      <c r="E2" s="49" t="s">
        <v>199</v>
      </c>
      <c r="F2" s="49" t="s">
        <v>200</v>
      </c>
      <c r="G2" s="50" t="s">
        <v>201</v>
      </c>
      <c r="H2" s="51" t="s">
        <v>202</v>
      </c>
      <c r="I2" s="51" t="s">
        <v>203</v>
      </c>
      <c r="J2" s="52" t="s">
        <v>204</v>
      </c>
      <c r="K2" s="52" t="s">
        <v>205</v>
      </c>
      <c r="L2" s="52" t="s">
        <v>206</v>
      </c>
      <c r="M2" s="48" t="s">
        <v>207</v>
      </c>
      <c r="N2" s="48" t="s">
        <v>208</v>
      </c>
      <c r="O2" s="48" t="s">
        <v>209</v>
      </c>
      <c r="P2" s="53" t="s">
        <v>210</v>
      </c>
    </row>
    <row r="3" spans="1:16" ht="16.75">
      <c r="A3" s="30">
        <v>122</v>
      </c>
      <c r="B3" s="30" t="s">
        <v>164</v>
      </c>
      <c r="C3">
        <v>1</v>
      </c>
      <c r="D3">
        <v>1</v>
      </c>
      <c r="M3">
        <v>1</v>
      </c>
      <c r="N3">
        <v>1</v>
      </c>
    </row>
    <row r="4" spans="1:16" ht="16.75">
      <c r="A4" s="30">
        <v>121</v>
      </c>
      <c r="B4" s="30" t="s">
        <v>14</v>
      </c>
      <c r="P4">
        <v>1</v>
      </c>
    </row>
    <row r="5" spans="1:16" ht="16.75">
      <c r="A5" s="30">
        <v>111</v>
      </c>
      <c r="B5" s="30" t="s">
        <v>16</v>
      </c>
      <c r="K5">
        <v>1</v>
      </c>
    </row>
    <row r="6" spans="1:16" ht="16.75">
      <c r="A6" s="30">
        <v>81</v>
      </c>
      <c r="B6" s="30" t="s">
        <v>24</v>
      </c>
      <c r="K6">
        <v>1</v>
      </c>
    </row>
    <row r="7" spans="1:16" ht="16.75">
      <c r="A7" s="30">
        <v>71</v>
      </c>
      <c r="B7" s="30" t="s">
        <v>30</v>
      </c>
      <c r="C7">
        <v>1</v>
      </c>
      <c r="E7">
        <v>1</v>
      </c>
      <c r="I7">
        <v>1</v>
      </c>
      <c r="N7">
        <v>1</v>
      </c>
    </row>
    <row r="8" spans="1:16" ht="16.75">
      <c r="A8" s="30">
        <v>62</v>
      </c>
      <c r="B8" s="30" t="s">
        <v>33</v>
      </c>
      <c r="D8">
        <v>1</v>
      </c>
      <c r="F8">
        <v>1</v>
      </c>
    </row>
    <row r="9" spans="1:16" ht="16.75">
      <c r="A9" s="30">
        <v>59</v>
      </c>
      <c r="B9" s="30" t="s">
        <v>36</v>
      </c>
      <c r="D9">
        <v>1</v>
      </c>
      <c r="M9">
        <v>1</v>
      </c>
    </row>
    <row r="10" spans="1:16" ht="16.75">
      <c r="A10" s="30">
        <v>58</v>
      </c>
      <c r="B10" s="30" t="s">
        <v>38</v>
      </c>
      <c r="D10">
        <v>1</v>
      </c>
    </row>
    <row r="11" spans="1:16" ht="16.75">
      <c r="A11" s="30">
        <v>54</v>
      </c>
      <c r="B11" s="30" t="s">
        <v>41</v>
      </c>
      <c r="H11">
        <v>1</v>
      </c>
    </row>
    <row r="12" spans="1:16" ht="16.75">
      <c r="A12" s="30">
        <v>54</v>
      </c>
      <c r="B12" s="30" t="s">
        <v>42</v>
      </c>
      <c r="K12">
        <v>1</v>
      </c>
    </row>
    <row r="13" spans="1:16" ht="16.75">
      <c r="A13" s="30">
        <v>51</v>
      </c>
      <c r="B13" s="30" t="s">
        <v>46</v>
      </c>
      <c r="D13">
        <v>1</v>
      </c>
    </row>
    <row r="14" spans="1:16" ht="16.75">
      <c r="A14" s="30">
        <v>50</v>
      </c>
      <c r="B14" s="30" t="s">
        <v>48</v>
      </c>
      <c r="C14">
        <v>1</v>
      </c>
      <c r="H14">
        <v>1</v>
      </c>
    </row>
    <row r="15" spans="1:16" ht="16.75">
      <c r="A15" s="30">
        <v>49</v>
      </c>
      <c r="B15" s="30" t="s">
        <v>50</v>
      </c>
      <c r="D15">
        <v>1</v>
      </c>
    </row>
    <row r="16" spans="1:16" ht="16.75">
      <c r="A16" s="30">
        <v>47</v>
      </c>
      <c r="B16" s="30" t="s">
        <v>53</v>
      </c>
      <c r="D16">
        <v>1</v>
      </c>
      <c r="M16">
        <v>1</v>
      </c>
    </row>
    <row r="17" spans="1:16" ht="16.75">
      <c r="A17" s="30">
        <v>45</v>
      </c>
      <c r="B17" s="30" t="s">
        <v>59</v>
      </c>
      <c r="C17">
        <v>1</v>
      </c>
      <c r="D17">
        <v>1</v>
      </c>
      <c r="M17">
        <v>1</v>
      </c>
      <c r="N17">
        <v>1</v>
      </c>
    </row>
    <row r="18" spans="1:16" ht="16.75">
      <c r="A18" s="30">
        <v>41</v>
      </c>
      <c r="B18" s="30" t="s">
        <v>65</v>
      </c>
      <c r="D18">
        <v>1</v>
      </c>
      <c r="E18">
        <v>1</v>
      </c>
      <c r="I18">
        <v>1</v>
      </c>
    </row>
    <row r="19" spans="1:16" ht="16.75">
      <c r="A19" s="30">
        <v>38</v>
      </c>
      <c r="B19" s="30" t="s">
        <v>73</v>
      </c>
      <c r="C19">
        <v>1</v>
      </c>
      <c r="H19">
        <v>1</v>
      </c>
    </row>
    <row r="20" spans="1:16" ht="16.75">
      <c r="A20" s="30">
        <v>37</v>
      </c>
      <c r="B20" s="30" t="s">
        <v>75</v>
      </c>
      <c r="C20">
        <v>1</v>
      </c>
      <c r="D20">
        <v>1</v>
      </c>
      <c r="M20">
        <v>1</v>
      </c>
      <c r="N20">
        <v>1</v>
      </c>
    </row>
    <row r="21" spans="1:16" ht="16.75">
      <c r="A21" s="30">
        <v>37</v>
      </c>
      <c r="B21" s="30" t="s">
        <v>76</v>
      </c>
      <c r="F21">
        <v>1</v>
      </c>
    </row>
    <row r="22" spans="1:16" ht="16.75">
      <c r="A22" s="30">
        <v>36</v>
      </c>
      <c r="B22" s="30" t="s">
        <v>79</v>
      </c>
      <c r="K22">
        <v>1</v>
      </c>
    </row>
    <row r="23" spans="1:16" ht="16.75">
      <c r="A23" s="30">
        <v>36</v>
      </c>
      <c r="B23" s="30" t="s">
        <v>81</v>
      </c>
      <c r="D23">
        <v>1</v>
      </c>
      <c r="M23">
        <v>1</v>
      </c>
    </row>
    <row r="24" spans="1:16" ht="16.75">
      <c r="A24" s="30">
        <v>35</v>
      </c>
      <c r="B24" s="30" t="s">
        <v>82</v>
      </c>
      <c r="D24">
        <v>1</v>
      </c>
      <c r="M24">
        <v>1</v>
      </c>
    </row>
    <row r="25" spans="1:16" ht="16.75">
      <c r="A25" s="30">
        <v>34</v>
      </c>
      <c r="B25" s="30" t="s">
        <v>87</v>
      </c>
      <c r="D25">
        <v>1</v>
      </c>
      <c r="M25">
        <v>1</v>
      </c>
    </row>
    <row r="26" spans="1:16" ht="16.75">
      <c r="A26" s="30">
        <v>32</v>
      </c>
      <c r="B26" s="30" t="s">
        <v>94</v>
      </c>
      <c r="D26">
        <v>1</v>
      </c>
      <c r="M26">
        <v>1</v>
      </c>
    </row>
    <row r="27" spans="1:16" ht="16.75">
      <c r="A27" s="30">
        <v>30</v>
      </c>
      <c r="B27" s="30" t="s">
        <v>104</v>
      </c>
      <c r="D27">
        <v>1</v>
      </c>
      <c r="M27">
        <v>1</v>
      </c>
    </row>
    <row r="31" spans="1:16">
      <c r="B31" s="46">
        <v>2017</v>
      </c>
      <c r="C31">
        <f>SUMPRODUCT(C3:C27,$A3:$A27)</f>
        <v>363</v>
      </c>
      <c r="D31">
        <f t="shared" ref="D31:P31" si="0">SUMPRODUCT(D3:D27,$A3:$A27)</f>
        <v>738</v>
      </c>
      <c r="E31">
        <f t="shared" si="0"/>
        <v>112</v>
      </c>
      <c r="F31">
        <f t="shared" si="0"/>
        <v>99</v>
      </c>
      <c r="G31">
        <f t="shared" si="0"/>
        <v>0</v>
      </c>
      <c r="H31">
        <f t="shared" si="0"/>
        <v>142</v>
      </c>
      <c r="I31">
        <f t="shared" si="0"/>
        <v>112</v>
      </c>
      <c r="J31">
        <f t="shared" si="0"/>
        <v>0</v>
      </c>
      <c r="K31">
        <f t="shared" si="0"/>
        <v>282</v>
      </c>
      <c r="L31">
        <f t="shared" si="0"/>
        <v>0</v>
      </c>
      <c r="M31">
        <f t="shared" si="0"/>
        <v>477</v>
      </c>
      <c r="N31">
        <f t="shared" si="0"/>
        <v>275</v>
      </c>
      <c r="O31">
        <f t="shared" si="0"/>
        <v>0</v>
      </c>
      <c r="P31">
        <f t="shared" si="0"/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93FF-7F79-BA41-88A0-9F2DC0990388}">
  <dimension ref="A2:G30"/>
  <sheetViews>
    <sheetView workbookViewId="0">
      <selection activeCell="A2" sqref="A2:B28"/>
    </sheetView>
  </sheetViews>
  <sheetFormatPr defaultColWidth="10.85546875" defaultRowHeight="15.9"/>
  <cols>
    <col min="2" max="2" width="19.85546875" customWidth="1"/>
    <col min="3" max="3" width="13" customWidth="1"/>
    <col min="4" max="4" width="20" customWidth="1"/>
    <col min="6" max="6" width="16" customWidth="1"/>
    <col min="7" max="7" width="16.640625" customWidth="1"/>
  </cols>
  <sheetData>
    <row r="2" spans="1:7">
      <c r="A2" s="1">
        <v>2017</v>
      </c>
      <c r="B2" s="2"/>
    </row>
    <row r="3" spans="1:7">
      <c r="A3" s="3" t="s">
        <v>0</v>
      </c>
      <c r="B3" s="4" t="s">
        <v>1</v>
      </c>
      <c r="C3" s="45" t="s">
        <v>191</v>
      </c>
      <c r="D3" s="45" t="s">
        <v>192</v>
      </c>
      <c r="E3" s="45" t="s">
        <v>193</v>
      </c>
      <c r="F3" s="45" t="s">
        <v>194</v>
      </c>
      <c r="G3" s="45" t="s">
        <v>195</v>
      </c>
    </row>
    <row r="4" spans="1:7" ht="16.75">
      <c r="A4" s="30">
        <v>122</v>
      </c>
      <c r="B4" s="30" t="s">
        <v>164</v>
      </c>
      <c r="D4">
        <v>1</v>
      </c>
    </row>
    <row r="5" spans="1:7" ht="16.75">
      <c r="A5" s="30">
        <v>121</v>
      </c>
      <c r="B5" s="30" t="s">
        <v>14</v>
      </c>
      <c r="E5">
        <v>1</v>
      </c>
    </row>
    <row r="6" spans="1:7" ht="16.75">
      <c r="A6" s="30">
        <v>111</v>
      </c>
      <c r="B6" s="30" t="s">
        <v>16</v>
      </c>
      <c r="D6">
        <v>1</v>
      </c>
    </row>
    <row r="7" spans="1:7" ht="16.75">
      <c r="A7" s="30">
        <v>81</v>
      </c>
      <c r="B7" s="30" t="s">
        <v>24</v>
      </c>
      <c r="D7">
        <v>1</v>
      </c>
    </row>
    <row r="8" spans="1:7" ht="16.75">
      <c r="A8" s="30">
        <v>71</v>
      </c>
      <c r="B8" s="30" t="s">
        <v>30</v>
      </c>
      <c r="F8">
        <v>1</v>
      </c>
    </row>
    <row r="9" spans="1:7" ht="16.75">
      <c r="A9" s="30">
        <v>62</v>
      </c>
      <c r="B9" s="30" t="s">
        <v>33</v>
      </c>
      <c r="E9">
        <v>1</v>
      </c>
    </row>
    <row r="10" spans="1:7" ht="16.75">
      <c r="A10" s="30">
        <v>59</v>
      </c>
      <c r="B10" s="30" t="s">
        <v>36</v>
      </c>
      <c r="D10">
        <v>1</v>
      </c>
    </row>
    <row r="11" spans="1:7" ht="16.75">
      <c r="A11" s="30">
        <v>58</v>
      </c>
      <c r="B11" s="30" t="s">
        <v>38</v>
      </c>
      <c r="E11">
        <v>1</v>
      </c>
    </row>
    <row r="12" spans="1:7" ht="16.75">
      <c r="A12" s="30">
        <v>54</v>
      </c>
      <c r="B12" s="30" t="s">
        <v>41</v>
      </c>
      <c r="F12">
        <v>1</v>
      </c>
    </row>
    <row r="13" spans="1:7" ht="16.75">
      <c r="A13" s="30">
        <v>54</v>
      </c>
      <c r="B13" s="30" t="s">
        <v>42</v>
      </c>
      <c r="D13">
        <v>1</v>
      </c>
    </row>
    <row r="14" spans="1:7" ht="16.75">
      <c r="A14" s="30">
        <v>51</v>
      </c>
      <c r="B14" s="30" t="s">
        <v>46</v>
      </c>
      <c r="E14">
        <v>1</v>
      </c>
    </row>
    <row r="15" spans="1:7" ht="16.75">
      <c r="A15" s="30">
        <v>50</v>
      </c>
      <c r="B15" s="30" t="s">
        <v>48</v>
      </c>
      <c r="D15">
        <v>1</v>
      </c>
    </row>
    <row r="16" spans="1:7" ht="16.75">
      <c r="A16" s="30">
        <v>49</v>
      </c>
      <c r="B16" s="30" t="s">
        <v>50</v>
      </c>
      <c r="C16">
        <v>1</v>
      </c>
    </row>
    <row r="17" spans="1:7" ht="16.75">
      <c r="A17" s="30">
        <v>47</v>
      </c>
      <c r="B17" s="30" t="s">
        <v>53</v>
      </c>
      <c r="D17">
        <v>1</v>
      </c>
    </row>
    <row r="18" spans="1:7" ht="16.75">
      <c r="A18" s="30">
        <v>45</v>
      </c>
      <c r="B18" s="30" t="s">
        <v>59</v>
      </c>
      <c r="D18">
        <v>1</v>
      </c>
    </row>
    <row r="19" spans="1:7" ht="16.75">
      <c r="A19" s="30">
        <v>41</v>
      </c>
      <c r="B19" s="30" t="s">
        <v>65</v>
      </c>
      <c r="F19">
        <v>1</v>
      </c>
    </row>
    <row r="20" spans="1:7" ht="16.75">
      <c r="A20" s="30">
        <v>38</v>
      </c>
      <c r="B20" s="30" t="s">
        <v>73</v>
      </c>
      <c r="E20">
        <v>1</v>
      </c>
    </row>
    <row r="21" spans="1:7" ht="16.75">
      <c r="A21" s="30">
        <v>37</v>
      </c>
      <c r="B21" s="30" t="s">
        <v>75</v>
      </c>
      <c r="D21">
        <v>1</v>
      </c>
    </row>
    <row r="22" spans="1:7" ht="16.75">
      <c r="A22" s="30">
        <v>37</v>
      </c>
      <c r="B22" s="30" t="s">
        <v>76</v>
      </c>
      <c r="E22">
        <v>1</v>
      </c>
    </row>
    <row r="23" spans="1:7" ht="16.75">
      <c r="A23" s="30">
        <v>36</v>
      </c>
      <c r="B23" s="30" t="s">
        <v>79</v>
      </c>
      <c r="D23">
        <v>1</v>
      </c>
    </row>
    <row r="24" spans="1:7" ht="16.75">
      <c r="A24" s="30">
        <v>36</v>
      </c>
      <c r="B24" s="30" t="s">
        <v>81</v>
      </c>
      <c r="D24">
        <v>1</v>
      </c>
    </row>
    <row r="25" spans="1:7" ht="16.75">
      <c r="A25" s="30">
        <v>35</v>
      </c>
      <c r="B25" s="30" t="s">
        <v>82</v>
      </c>
      <c r="D25">
        <v>1</v>
      </c>
    </row>
    <row r="26" spans="1:7" ht="16.75">
      <c r="A26" s="30">
        <v>34</v>
      </c>
      <c r="B26" s="30" t="s">
        <v>87</v>
      </c>
      <c r="D26">
        <v>1</v>
      </c>
    </row>
    <row r="27" spans="1:7" ht="16.75">
      <c r="A27" s="30">
        <v>32</v>
      </c>
      <c r="B27" s="30" t="s">
        <v>94</v>
      </c>
      <c r="D27">
        <v>1</v>
      </c>
    </row>
    <row r="28" spans="1:7" ht="16.75">
      <c r="A28" s="30">
        <v>30</v>
      </c>
      <c r="B28" s="30" t="s">
        <v>104</v>
      </c>
      <c r="E28">
        <v>1</v>
      </c>
    </row>
    <row r="30" spans="1:7">
      <c r="C30">
        <f>SUMPRODUCT(C4:C28,A4:A28)</f>
        <v>49</v>
      </c>
      <c r="D30">
        <f>SUMPRODUCT(D4:D28,A4:A28)</f>
        <v>779</v>
      </c>
      <c r="E30">
        <f>SUMPRODUCT(E4:E28,A4:A28)</f>
        <v>397</v>
      </c>
      <c r="F30">
        <f>SUMPRODUCT(F4:F28,A4:A28)</f>
        <v>166</v>
      </c>
      <c r="G30">
        <v>0</v>
      </c>
    </row>
  </sheetData>
  <conditionalFormatting sqref="C30:G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416F-42CA-B747-B16B-0BCEBD53D02E}">
  <dimension ref="A2:T59"/>
  <sheetViews>
    <sheetView zoomScale="50" workbookViewId="0">
      <selection activeCell="C12" sqref="C12"/>
    </sheetView>
  </sheetViews>
  <sheetFormatPr defaultColWidth="10.85546875" defaultRowHeight="15.9"/>
  <cols>
    <col min="2" max="2" width="24.5" customWidth="1"/>
    <col min="3" max="3" width="21.5" customWidth="1"/>
    <col min="4" max="4" width="25.85546875" customWidth="1"/>
    <col min="5" max="5" width="26" customWidth="1"/>
    <col min="6" max="6" width="25.640625" customWidth="1"/>
    <col min="7" max="7" width="19.85546875" customWidth="1"/>
    <col min="8" max="8" width="16.35546875" customWidth="1"/>
    <col min="9" max="9" width="25.640625" customWidth="1"/>
    <col min="10" max="10" width="18.640625" customWidth="1"/>
    <col min="11" max="11" width="22" customWidth="1"/>
    <col min="12" max="12" width="25" customWidth="1"/>
    <col min="13" max="13" width="17.35546875" customWidth="1"/>
    <col min="14" max="14" width="24.140625" customWidth="1"/>
    <col min="18" max="18" width="13.5" customWidth="1"/>
    <col min="19" max="19" width="16.640625" customWidth="1"/>
  </cols>
  <sheetData>
    <row r="2" spans="1:20">
      <c r="A2" s="1">
        <v>2017</v>
      </c>
      <c r="B2" s="2"/>
    </row>
    <row r="3" spans="1:20">
      <c r="A3" s="3" t="s">
        <v>0</v>
      </c>
      <c r="B3" s="4" t="s">
        <v>1</v>
      </c>
      <c r="C3" s="5" t="s">
        <v>174</v>
      </c>
      <c r="D3" s="6" t="s">
        <v>175</v>
      </c>
      <c r="E3" s="7" t="s">
        <v>176</v>
      </c>
      <c r="F3" s="8" t="s">
        <v>177</v>
      </c>
      <c r="G3" s="9" t="s">
        <v>178</v>
      </c>
      <c r="H3" s="10" t="s">
        <v>179</v>
      </c>
      <c r="I3" s="11" t="s">
        <v>180</v>
      </c>
      <c r="J3" s="12" t="s">
        <v>181</v>
      </c>
      <c r="K3" s="13" t="s">
        <v>182</v>
      </c>
      <c r="L3" s="14" t="s">
        <v>183</v>
      </c>
      <c r="M3" s="43" t="s">
        <v>184</v>
      </c>
      <c r="N3" s="15" t="s">
        <v>185</v>
      </c>
      <c r="O3" s="16" t="s">
        <v>186</v>
      </c>
      <c r="P3" s="17" t="s">
        <v>187</v>
      </c>
      <c r="Q3" s="44" t="s">
        <v>188</v>
      </c>
      <c r="R3" s="18" t="s">
        <v>189</v>
      </c>
      <c r="S3" s="19" t="s">
        <v>190</v>
      </c>
      <c r="T3" s="20" t="s">
        <v>2</v>
      </c>
    </row>
    <row r="4" spans="1:20" ht="16.75">
      <c r="A4" s="30">
        <v>122</v>
      </c>
      <c r="B4" s="30" t="s">
        <v>164</v>
      </c>
      <c r="J4">
        <v>1</v>
      </c>
      <c r="T4">
        <f>SUM(S4,R4,Q4,P4,O4,N4,M4,L4,K4,J4,I4,H4,G4,F4,E4,D4,C4)</f>
        <v>1</v>
      </c>
    </row>
    <row r="5" spans="1:20" ht="16.75">
      <c r="A5" s="30">
        <v>121</v>
      </c>
      <c r="B5" s="30" t="s">
        <v>14</v>
      </c>
      <c r="C5">
        <v>1</v>
      </c>
      <c r="E5">
        <v>1</v>
      </c>
      <c r="F5">
        <v>1</v>
      </c>
      <c r="G5">
        <v>1</v>
      </c>
      <c r="J5">
        <v>1</v>
      </c>
      <c r="L5">
        <v>1</v>
      </c>
      <c r="R5">
        <v>1</v>
      </c>
      <c r="T5">
        <f t="shared" ref="T5:T28" si="0">SUM(S5,R5,Q5,P5,O5,N5,M5,L5,K5,J5,I5,H5,G5,F5,E5,D5,C5)</f>
        <v>7</v>
      </c>
    </row>
    <row r="6" spans="1:20" ht="16.75">
      <c r="A6" s="30">
        <v>111</v>
      </c>
      <c r="B6" s="30" t="s">
        <v>16</v>
      </c>
      <c r="K6">
        <v>1</v>
      </c>
      <c r="T6">
        <f t="shared" si="0"/>
        <v>1</v>
      </c>
    </row>
    <row r="7" spans="1:20" ht="16.75">
      <c r="A7" s="30">
        <v>81</v>
      </c>
      <c r="B7" s="30" t="s">
        <v>24</v>
      </c>
      <c r="K7">
        <v>1</v>
      </c>
      <c r="T7">
        <f t="shared" si="0"/>
        <v>1</v>
      </c>
    </row>
    <row r="8" spans="1:20" ht="16.75">
      <c r="A8" s="30">
        <v>71</v>
      </c>
      <c r="B8" s="30" t="s">
        <v>30</v>
      </c>
      <c r="O8">
        <v>1</v>
      </c>
      <c r="T8">
        <f t="shared" si="0"/>
        <v>1</v>
      </c>
    </row>
    <row r="9" spans="1:20" ht="16.75">
      <c r="A9" s="30">
        <v>62</v>
      </c>
      <c r="B9" s="30" t="s">
        <v>33</v>
      </c>
      <c r="R9">
        <v>1</v>
      </c>
      <c r="S9">
        <v>1</v>
      </c>
      <c r="T9">
        <f t="shared" si="0"/>
        <v>2</v>
      </c>
    </row>
    <row r="10" spans="1:20" ht="16.75">
      <c r="A10" s="30">
        <v>59</v>
      </c>
      <c r="B10" s="30" t="s">
        <v>36</v>
      </c>
      <c r="J10">
        <v>1</v>
      </c>
      <c r="T10">
        <f t="shared" si="0"/>
        <v>1</v>
      </c>
    </row>
    <row r="11" spans="1:20" ht="16.75">
      <c r="A11" s="30">
        <v>58</v>
      </c>
      <c r="B11" s="30" t="s">
        <v>38</v>
      </c>
      <c r="C11">
        <v>1</v>
      </c>
      <c r="E11">
        <v>1</v>
      </c>
      <c r="F11">
        <v>1</v>
      </c>
      <c r="G11">
        <v>1</v>
      </c>
      <c r="J11">
        <v>1</v>
      </c>
      <c r="L11">
        <v>1</v>
      </c>
      <c r="R11">
        <v>1</v>
      </c>
      <c r="T11">
        <f t="shared" si="0"/>
        <v>7</v>
      </c>
    </row>
    <row r="12" spans="1:20" ht="16.75">
      <c r="A12" s="30">
        <v>54</v>
      </c>
      <c r="B12" s="30" t="s">
        <v>41</v>
      </c>
      <c r="I12">
        <v>1</v>
      </c>
      <c r="T12">
        <f t="shared" si="0"/>
        <v>1</v>
      </c>
    </row>
    <row r="13" spans="1:20" ht="16.75">
      <c r="A13" s="30">
        <v>54</v>
      </c>
      <c r="B13" s="30" t="s">
        <v>42</v>
      </c>
      <c r="K13">
        <v>1</v>
      </c>
      <c r="T13">
        <f t="shared" si="0"/>
        <v>1</v>
      </c>
    </row>
    <row r="14" spans="1:20" ht="16.75">
      <c r="A14" s="30">
        <v>51</v>
      </c>
      <c r="B14" s="30" t="s">
        <v>46</v>
      </c>
      <c r="R14">
        <v>1</v>
      </c>
      <c r="T14">
        <f t="shared" si="0"/>
        <v>1</v>
      </c>
    </row>
    <row r="15" spans="1:20" ht="16.75">
      <c r="A15" s="30">
        <v>50</v>
      </c>
      <c r="B15" s="30" t="s">
        <v>48</v>
      </c>
      <c r="K15">
        <v>1</v>
      </c>
      <c r="T15">
        <f t="shared" si="0"/>
        <v>1</v>
      </c>
    </row>
    <row r="16" spans="1:20" ht="16.75">
      <c r="A16" s="30">
        <v>49</v>
      </c>
      <c r="B16" s="30" t="s">
        <v>50</v>
      </c>
      <c r="R16">
        <v>1</v>
      </c>
      <c r="S16">
        <v>1</v>
      </c>
      <c r="T16">
        <f t="shared" si="0"/>
        <v>2</v>
      </c>
    </row>
    <row r="17" spans="1:20" ht="16.75">
      <c r="A17" s="30">
        <v>47</v>
      </c>
      <c r="B17" s="30" t="s">
        <v>53</v>
      </c>
      <c r="J17">
        <v>1</v>
      </c>
      <c r="T17">
        <f t="shared" si="0"/>
        <v>1</v>
      </c>
    </row>
    <row r="18" spans="1:20" ht="16.75">
      <c r="A18" s="30">
        <v>45</v>
      </c>
      <c r="B18" s="30" t="s">
        <v>59</v>
      </c>
      <c r="J18">
        <v>1</v>
      </c>
      <c r="T18">
        <f t="shared" si="0"/>
        <v>1</v>
      </c>
    </row>
    <row r="19" spans="1:20" ht="16.75">
      <c r="A19" s="30">
        <v>41</v>
      </c>
      <c r="B19" s="30" t="s">
        <v>65</v>
      </c>
      <c r="H19">
        <v>1</v>
      </c>
      <c r="T19">
        <f t="shared" si="0"/>
        <v>1</v>
      </c>
    </row>
    <row r="20" spans="1:20" ht="16.75">
      <c r="A20" s="30">
        <v>38</v>
      </c>
      <c r="B20" s="30" t="s">
        <v>73</v>
      </c>
      <c r="K20">
        <v>1</v>
      </c>
      <c r="T20">
        <f t="shared" si="0"/>
        <v>1</v>
      </c>
    </row>
    <row r="21" spans="1:20" ht="16.75">
      <c r="A21" s="30">
        <v>37</v>
      </c>
      <c r="B21" s="30" t="s">
        <v>75</v>
      </c>
      <c r="J21">
        <v>1</v>
      </c>
      <c r="T21">
        <f t="shared" si="0"/>
        <v>1</v>
      </c>
    </row>
    <row r="22" spans="1:20" ht="16.75">
      <c r="A22" s="30">
        <v>37</v>
      </c>
      <c r="B22" s="30" t="s">
        <v>76</v>
      </c>
      <c r="R22">
        <v>1</v>
      </c>
      <c r="T22">
        <f t="shared" si="0"/>
        <v>1</v>
      </c>
    </row>
    <row r="23" spans="1:20" ht="16.75">
      <c r="A23" s="30">
        <v>36</v>
      </c>
      <c r="B23" s="30" t="s">
        <v>79</v>
      </c>
      <c r="K23">
        <v>1</v>
      </c>
      <c r="T23">
        <f t="shared" si="0"/>
        <v>1</v>
      </c>
    </row>
    <row r="24" spans="1:20" ht="16.75">
      <c r="A24" s="30">
        <v>36</v>
      </c>
      <c r="B24" s="30" t="s">
        <v>81</v>
      </c>
      <c r="J24">
        <v>1</v>
      </c>
      <c r="T24">
        <f t="shared" si="0"/>
        <v>1</v>
      </c>
    </row>
    <row r="25" spans="1:20" ht="16.75">
      <c r="A25" s="30">
        <v>35</v>
      </c>
      <c r="B25" s="30" t="s">
        <v>82</v>
      </c>
      <c r="J25">
        <v>1</v>
      </c>
      <c r="T25">
        <f t="shared" si="0"/>
        <v>1</v>
      </c>
    </row>
    <row r="26" spans="1:20" ht="16.75">
      <c r="A26" s="30">
        <v>34</v>
      </c>
      <c r="B26" s="30" t="s">
        <v>87</v>
      </c>
      <c r="J26">
        <v>1</v>
      </c>
      <c r="T26">
        <f t="shared" si="0"/>
        <v>1</v>
      </c>
    </row>
    <row r="27" spans="1:20" ht="16.75">
      <c r="A27" s="30">
        <v>32</v>
      </c>
      <c r="B27" s="30" t="s">
        <v>94</v>
      </c>
      <c r="J27">
        <v>1</v>
      </c>
      <c r="T27">
        <f t="shared" si="0"/>
        <v>1</v>
      </c>
    </row>
    <row r="28" spans="1:20" ht="16.75">
      <c r="A28" s="30">
        <v>30</v>
      </c>
      <c r="B28" s="30" t="s">
        <v>104</v>
      </c>
      <c r="L28">
        <v>1</v>
      </c>
      <c r="T28">
        <f t="shared" si="0"/>
        <v>1</v>
      </c>
    </row>
    <row r="53" spans="2:20">
      <c r="C53" s="2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9" spans="2:20">
      <c r="B59" s="1">
        <v>2017</v>
      </c>
      <c r="C59" s="21">
        <f>SUMPRODUCT(A4:A52,C4:C52)</f>
        <v>179</v>
      </c>
      <c r="D59" s="22">
        <f>SUMPRODUCT(A4:A52,D4:D52)</f>
        <v>0</v>
      </c>
      <c r="E59" s="22">
        <f>SUMPRODUCT(A4:A52,E4:E52)</f>
        <v>179</v>
      </c>
      <c r="F59" s="22">
        <f>SUMPRODUCT(A4:A52,F4:F52)</f>
        <v>179</v>
      </c>
      <c r="G59" s="22">
        <f>SUMPRODUCT(A4:A52,G4:G52)</f>
        <v>179</v>
      </c>
      <c r="H59" s="22">
        <f>SUMPRODUCT(A4:A52,H4:H52)</f>
        <v>41</v>
      </c>
      <c r="I59" s="22">
        <f>SUMPRODUCT(A4:A52,I4:I52)</f>
        <v>54</v>
      </c>
      <c r="J59" s="22">
        <f>SUMPRODUCT(A4:A52,J4:J52)</f>
        <v>626</v>
      </c>
      <c r="K59" s="22">
        <f>SUMPRODUCT(A4:A52,K4:K52)</f>
        <v>370</v>
      </c>
      <c r="L59" s="21">
        <f>SUMPRODUCT(A4:A52,L4:L52)</f>
        <v>209</v>
      </c>
      <c r="M59" s="22">
        <f>SUMPRODUCT(A4:A52,M4:M52)</f>
        <v>0</v>
      </c>
      <c r="N59" s="22">
        <f>SUMPRODUCT(A4:A52,N4:N52)</f>
        <v>0</v>
      </c>
      <c r="O59" s="22">
        <f>SUMPRODUCT(A4:A52,O4:O52)</f>
        <v>71</v>
      </c>
      <c r="P59" s="22">
        <f>SUMPRODUCT(A4:A52,P4:P52)</f>
        <v>0</v>
      </c>
      <c r="Q59" s="22">
        <f>SUMPRODUCT(A4:A52,Q4:Q52)</f>
        <v>0</v>
      </c>
      <c r="R59" s="22">
        <f>SUMPRODUCT(A4:A52,R4:R52)</f>
        <v>378</v>
      </c>
      <c r="S59" s="22">
        <f>SUMPRODUCT(A4:A52,S4:S52)</f>
        <v>111</v>
      </c>
    </row>
  </sheetData>
  <conditionalFormatting sqref="C59:S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D53:T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DAE1D-BBA3-2549-B35C-F752BA18DEF2}">
  <dimension ref="A2:W59"/>
  <sheetViews>
    <sheetView tabSelected="1" zoomScale="50" workbookViewId="0">
      <selection activeCell="S20" sqref="S20"/>
    </sheetView>
  </sheetViews>
  <sheetFormatPr defaultColWidth="10.85546875" defaultRowHeight="15.9"/>
  <cols>
    <col min="1" max="1" width="15.5" customWidth="1"/>
    <col min="2" max="2" width="24.5" customWidth="1"/>
    <col min="3" max="3" width="21.5" customWidth="1"/>
    <col min="4" max="4" width="25.85546875" customWidth="1"/>
    <col min="5" max="5" width="26" customWidth="1"/>
    <col min="6" max="6" width="25.640625" customWidth="1"/>
    <col min="7" max="7" width="19.85546875" customWidth="1"/>
    <col min="8" max="8" width="16.35546875" customWidth="1"/>
    <col min="9" max="9" width="25.640625" customWidth="1"/>
    <col min="10" max="10" width="18.640625" customWidth="1"/>
    <col min="11" max="11" width="22" customWidth="1"/>
    <col min="12" max="12" width="25" customWidth="1"/>
    <col min="13" max="13" width="17.35546875" customWidth="1"/>
    <col min="14" max="14" width="24.140625" customWidth="1"/>
    <col min="18" max="18" width="13.5" customWidth="1"/>
    <col min="19" max="19" width="16.640625" customWidth="1"/>
  </cols>
  <sheetData>
    <row r="2" spans="1:23">
      <c r="A2" s="1">
        <v>2017</v>
      </c>
      <c r="B2" s="2"/>
    </row>
    <row r="3" spans="1:23">
      <c r="A3" s="3" t="s">
        <v>212</v>
      </c>
      <c r="B3" s="4" t="s">
        <v>1</v>
      </c>
      <c r="C3" s="5" t="s">
        <v>174</v>
      </c>
      <c r="D3" s="6" t="s">
        <v>175</v>
      </c>
      <c r="E3" s="7" t="s">
        <v>176</v>
      </c>
      <c r="F3" s="8" t="s">
        <v>177</v>
      </c>
      <c r="G3" s="9" t="s">
        <v>178</v>
      </c>
      <c r="H3" s="10" t="s">
        <v>179</v>
      </c>
      <c r="I3" s="11" t="s">
        <v>180</v>
      </c>
      <c r="J3" s="12" t="s">
        <v>181</v>
      </c>
      <c r="K3" s="13" t="s">
        <v>182</v>
      </c>
      <c r="L3" s="14" t="s">
        <v>183</v>
      </c>
      <c r="M3" s="43" t="s">
        <v>184</v>
      </c>
      <c r="N3" s="15" t="s">
        <v>185</v>
      </c>
      <c r="O3" s="16" t="s">
        <v>186</v>
      </c>
      <c r="P3" s="17" t="s">
        <v>187</v>
      </c>
      <c r="Q3" s="44" t="s">
        <v>188</v>
      </c>
      <c r="R3" s="18" t="s">
        <v>189</v>
      </c>
      <c r="S3" s="19" t="s">
        <v>190</v>
      </c>
      <c r="T3" s="20" t="s">
        <v>2</v>
      </c>
      <c r="V3" s="27" t="s">
        <v>0</v>
      </c>
      <c r="W3" s="27" t="s">
        <v>211</v>
      </c>
    </row>
    <row r="4" spans="1:23" ht="16.75">
      <c r="A4" s="30">
        <v>122</v>
      </c>
      <c r="B4" s="30" t="s">
        <v>164</v>
      </c>
      <c r="J4">
        <v>1</v>
      </c>
      <c r="T4">
        <f>SUM(S4,R4,Q4,P4,O4,N4,M4,L4,K4,J4,I4,H4,G4,F4,E4,D4,C4)</f>
        <v>1</v>
      </c>
      <c r="V4" s="30">
        <v>122</v>
      </c>
      <c r="W4">
        <f>V4/T4</f>
        <v>122</v>
      </c>
    </row>
    <row r="5" spans="1:23" ht="16.75">
      <c r="A5" s="30">
        <v>17.285714285714285</v>
      </c>
      <c r="B5" s="30" t="s">
        <v>14</v>
      </c>
      <c r="C5">
        <v>1</v>
      </c>
      <c r="E5">
        <v>1</v>
      </c>
      <c r="F5">
        <v>1</v>
      </c>
      <c r="G5">
        <v>1</v>
      </c>
      <c r="J5">
        <v>1</v>
      </c>
      <c r="L5">
        <v>1</v>
      </c>
      <c r="R5">
        <v>1</v>
      </c>
      <c r="T5">
        <f t="shared" ref="T5:T28" si="0">SUM(S5,R5,Q5,P5,O5,N5,M5,L5,K5,J5,I5,H5,G5,F5,E5,D5,C5)</f>
        <v>7</v>
      </c>
      <c r="V5" s="30">
        <v>121</v>
      </c>
      <c r="W5">
        <f t="shared" ref="W5:W28" si="1">V5/T5</f>
        <v>17.285714285714285</v>
      </c>
    </row>
    <row r="6" spans="1:23" ht="16.75">
      <c r="A6" s="30">
        <v>111</v>
      </c>
      <c r="B6" s="30" t="s">
        <v>16</v>
      </c>
      <c r="K6">
        <v>1</v>
      </c>
      <c r="T6">
        <f t="shared" si="0"/>
        <v>1</v>
      </c>
      <c r="V6" s="30">
        <v>111</v>
      </c>
      <c r="W6">
        <f t="shared" si="1"/>
        <v>111</v>
      </c>
    </row>
    <row r="7" spans="1:23" ht="16.75">
      <c r="A7" s="30">
        <v>81</v>
      </c>
      <c r="B7" s="30" t="s">
        <v>24</v>
      </c>
      <c r="K7">
        <v>1</v>
      </c>
      <c r="T7">
        <f t="shared" si="0"/>
        <v>1</v>
      </c>
      <c r="V7" s="30">
        <v>81</v>
      </c>
      <c r="W7">
        <f t="shared" si="1"/>
        <v>81</v>
      </c>
    </row>
    <row r="8" spans="1:23" ht="16.75">
      <c r="A8" s="30">
        <v>71</v>
      </c>
      <c r="B8" s="30" t="s">
        <v>30</v>
      </c>
      <c r="O8">
        <v>1</v>
      </c>
      <c r="T8">
        <f t="shared" si="0"/>
        <v>1</v>
      </c>
      <c r="V8" s="30">
        <v>71</v>
      </c>
      <c r="W8">
        <f t="shared" si="1"/>
        <v>71</v>
      </c>
    </row>
    <row r="9" spans="1:23" ht="16.75">
      <c r="A9" s="30">
        <v>31</v>
      </c>
      <c r="B9" s="30" t="s">
        <v>33</v>
      </c>
      <c r="R9">
        <v>1</v>
      </c>
      <c r="S9">
        <v>1</v>
      </c>
      <c r="T9">
        <f t="shared" si="0"/>
        <v>2</v>
      </c>
      <c r="V9" s="30">
        <v>62</v>
      </c>
      <c r="W9">
        <f t="shared" si="1"/>
        <v>31</v>
      </c>
    </row>
    <row r="10" spans="1:23" ht="16.75">
      <c r="A10" s="30">
        <v>59</v>
      </c>
      <c r="B10" s="30" t="s">
        <v>36</v>
      </c>
      <c r="J10">
        <v>1</v>
      </c>
      <c r="T10">
        <f t="shared" si="0"/>
        <v>1</v>
      </c>
      <c r="V10" s="30">
        <v>59</v>
      </c>
      <c r="W10">
        <f t="shared" si="1"/>
        <v>59</v>
      </c>
    </row>
    <row r="11" spans="1:23" ht="16.75">
      <c r="A11" s="30">
        <v>8.2857142857142865</v>
      </c>
      <c r="B11" s="30" t="s">
        <v>38</v>
      </c>
      <c r="C11">
        <v>1</v>
      </c>
      <c r="E11">
        <v>1</v>
      </c>
      <c r="F11">
        <v>1</v>
      </c>
      <c r="G11">
        <v>1</v>
      </c>
      <c r="J11">
        <v>1</v>
      </c>
      <c r="L11">
        <v>1</v>
      </c>
      <c r="R11">
        <v>1</v>
      </c>
      <c r="T11">
        <f t="shared" si="0"/>
        <v>7</v>
      </c>
      <c r="V11" s="30">
        <v>58</v>
      </c>
      <c r="W11">
        <f t="shared" si="1"/>
        <v>8.2857142857142865</v>
      </c>
    </row>
    <row r="12" spans="1:23" ht="16.75">
      <c r="A12" s="30">
        <v>54</v>
      </c>
      <c r="B12" s="30" t="s">
        <v>41</v>
      </c>
      <c r="I12">
        <v>1</v>
      </c>
      <c r="T12">
        <f t="shared" si="0"/>
        <v>1</v>
      </c>
      <c r="V12" s="30">
        <v>54</v>
      </c>
      <c r="W12">
        <f t="shared" si="1"/>
        <v>54</v>
      </c>
    </row>
    <row r="13" spans="1:23" ht="16.75">
      <c r="A13" s="30">
        <v>54</v>
      </c>
      <c r="B13" s="30" t="s">
        <v>42</v>
      </c>
      <c r="K13">
        <v>1</v>
      </c>
      <c r="T13">
        <f t="shared" si="0"/>
        <v>1</v>
      </c>
      <c r="V13" s="30">
        <v>54</v>
      </c>
      <c r="W13">
        <f t="shared" si="1"/>
        <v>54</v>
      </c>
    </row>
    <row r="14" spans="1:23" ht="16.75">
      <c r="A14" s="30">
        <v>51</v>
      </c>
      <c r="B14" s="30" t="s">
        <v>46</v>
      </c>
      <c r="R14">
        <v>1</v>
      </c>
      <c r="T14">
        <f t="shared" si="0"/>
        <v>1</v>
      </c>
      <c r="V14" s="30">
        <v>51</v>
      </c>
      <c r="W14">
        <f t="shared" si="1"/>
        <v>51</v>
      </c>
    </row>
    <row r="15" spans="1:23" ht="16.75">
      <c r="A15" s="30">
        <v>50</v>
      </c>
      <c r="B15" s="30" t="s">
        <v>48</v>
      </c>
      <c r="K15">
        <v>1</v>
      </c>
      <c r="T15">
        <f t="shared" si="0"/>
        <v>1</v>
      </c>
      <c r="V15" s="30">
        <v>50</v>
      </c>
      <c r="W15">
        <f t="shared" si="1"/>
        <v>50</v>
      </c>
    </row>
    <row r="16" spans="1:23" ht="16.75">
      <c r="A16" s="30">
        <v>24.5</v>
      </c>
      <c r="B16" s="30" t="s">
        <v>50</v>
      </c>
      <c r="R16">
        <v>1</v>
      </c>
      <c r="S16">
        <v>1</v>
      </c>
      <c r="T16">
        <f t="shared" si="0"/>
        <v>2</v>
      </c>
      <c r="V16" s="30">
        <v>49</v>
      </c>
      <c r="W16">
        <f t="shared" si="1"/>
        <v>24.5</v>
      </c>
    </row>
    <row r="17" spans="1:23" ht="16.75">
      <c r="A17" s="30">
        <v>47</v>
      </c>
      <c r="B17" s="30" t="s">
        <v>53</v>
      </c>
      <c r="J17">
        <v>1</v>
      </c>
      <c r="T17">
        <f t="shared" si="0"/>
        <v>1</v>
      </c>
      <c r="V17" s="30">
        <v>47</v>
      </c>
      <c r="W17">
        <f t="shared" si="1"/>
        <v>47</v>
      </c>
    </row>
    <row r="18" spans="1:23" ht="16.75">
      <c r="A18" s="30">
        <v>45</v>
      </c>
      <c r="B18" s="30" t="s">
        <v>59</v>
      </c>
      <c r="J18">
        <v>1</v>
      </c>
      <c r="T18">
        <f t="shared" si="0"/>
        <v>1</v>
      </c>
      <c r="V18" s="30">
        <v>45</v>
      </c>
      <c r="W18">
        <f t="shared" si="1"/>
        <v>45</v>
      </c>
    </row>
    <row r="19" spans="1:23" ht="16.75">
      <c r="A19" s="30">
        <v>41</v>
      </c>
      <c r="B19" s="30" t="s">
        <v>65</v>
      </c>
      <c r="H19">
        <v>1</v>
      </c>
      <c r="T19">
        <f t="shared" si="0"/>
        <v>1</v>
      </c>
      <c r="V19" s="30">
        <v>41</v>
      </c>
      <c r="W19">
        <f t="shared" si="1"/>
        <v>41</v>
      </c>
    </row>
    <row r="20" spans="1:23" ht="16.75">
      <c r="A20" s="30">
        <v>38</v>
      </c>
      <c r="B20" s="30" t="s">
        <v>73</v>
      </c>
      <c r="K20">
        <v>1</v>
      </c>
      <c r="T20">
        <f t="shared" si="0"/>
        <v>1</v>
      </c>
      <c r="V20" s="30">
        <v>38</v>
      </c>
      <c r="W20">
        <f t="shared" si="1"/>
        <v>38</v>
      </c>
    </row>
    <row r="21" spans="1:23" ht="16.75">
      <c r="A21" s="30">
        <v>37</v>
      </c>
      <c r="B21" s="30" t="s">
        <v>75</v>
      </c>
      <c r="J21">
        <v>1</v>
      </c>
      <c r="T21">
        <f t="shared" si="0"/>
        <v>1</v>
      </c>
      <c r="V21" s="30">
        <v>37</v>
      </c>
      <c r="W21">
        <f t="shared" si="1"/>
        <v>37</v>
      </c>
    </row>
    <row r="22" spans="1:23" ht="16.75">
      <c r="A22" s="30">
        <v>37</v>
      </c>
      <c r="B22" s="30" t="s">
        <v>76</v>
      </c>
      <c r="R22">
        <v>1</v>
      </c>
      <c r="T22">
        <f t="shared" si="0"/>
        <v>1</v>
      </c>
      <c r="V22" s="30">
        <v>37</v>
      </c>
      <c r="W22">
        <f t="shared" si="1"/>
        <v>37</v>
      </c>
    </row>
    <row r="23" spans="1:23" ht="16.75">
      <c r="A23" s="30">
        <v>36</v>
      </c>
      <c r="B23" s="30" t="s">
        <v>79</v>
      </c>
      <c r="K23">
        <v>1</v>
      </c>
      <c r="T23">
        <f t="shared" si="0"/>
        <v>1</v>
      </c>
      <c r="V23" s="30">
        <v>36</v>
      </c>
      <c r="W23">
        <f t="shared" si="1"/>
        <v>36</v>
      </c>
    </row>
    <row r="24" spans="1:23" ht="16.75">
      <c r="A24" s="30">
        <v>36</v>
      </c>
      <c r="B24" s="30" t="s">
        <v>81</v>
      </c>
      <c r="J24">
        <v>1</v>
      </c>
      <c r="T24">
        <f t="shared" si="0"/>
        <v>1</v>
      </c>
      <c r="V24" s="30">
        <v>36</v>
      </c>
      <c r="W24">
        <f t="shared" si="1"/>
        <v>36</v>
      </c>
    </row>
    <row r="25" spans="1:23" ht="16.75">
      <c r="A25" s="30">
        <v>35</v>
      </c>
      <c r="B25" s="30" t="s">
        <v>82</v>
      </c>
      <c r="J25">
        <v>1</v>
      </c>
      <c r="T25">
        <f t="shared" si="0"/>
        <v>1</v>
      </c>
      <c r="V25" s="30">
        <v>35</v>
      </c>
      <c r="W25">
        <f t="shared" si="1"/>
        <v>35</v>
      </c>
    </row>
    <row r="26" spans="1:23" ht="16.75">
      <c r="A26" s="30">
        <v>34</v>
      </c>
      <c r="B26" s="30" t="s">
        <v>87</v>
      </c>
      <c r="J26">
        <v>1</v>
      </c>
      <c r="T26">
        <f t="shared" si="0"/>
        <v>1</v>
      </c>
      <c r="V26" s="30">
        <v>34</v>
      </c>
      <c r="W26">
        <f t="shared" si="1"/>
        <v>34</v>
      </c>
    </row>
    <row r="27" spans="1:23" ht="16.75">
      <c r="A27" s="30">
        <v>32</v>
      </c>
      <c r="B27" s="30" t="s">
        <v>94</v>
      </c>
      <c r="J27">
        <v>1</v>
      </c>
      <c r="T27">
        <f t="shared" si="0"/>
        <v>1</v>
      </c>
      <c r="V27" s="30">
        <v>32</v>
      </c>
      <c r="W27">
        <f t="shared" si="1"/>
        <v>32</v>
      </c>
    </row>
    <row r="28" spans="1:23" ht="16.75">
      <c r="A28" s="30">
        <v>30</v>
      </c>
      <c r="B28" s="30" t="s">
        <v>104</v>
      </c>
      <c r="L28">
        <v>1</v>
      </c>
      <c r="T28">
        <f t="shared" si="0"/>
        <v>1</v>
      </c>
      <c r="V28" s="30">
        <v>30</v>
      </c>
      <c r="W28">
        <f t="shared" si="1"/>
        <v>30</v>
      </c>
    </row>
    <row r="53" spans="2:20">
      <c r="C53" s="2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9" spans="2:20">
      <c r="B59" s="1">
        <v>2017</v>
      </c>
      <c r="C59" s="21">
        <f>SUMPRODUCT(A4:A52,C4:C52)</f>
        <v>25.571428571428569</v>
      </c>
      <c r="D59" s="22">
        <f>SUMPRODUCT(A4:A52,D4:D52)</f>
        <v>0</v>
      </c>
      <c r="E59" s="22">
        <f>SUMPRODUCT(A4:A52,E4:E52)</f>
        <v>25.571428571428569</v>
      </c>
      <c r="F59" s="22">
        <f>SUMPRODUCT(A4:A52,F4:F52)</f>
        <v>25.571428571428569</v>
      </c>
      <c r="G59" s="22">
        <f>SUMPRODUCT(A4:A52,G4:G52)</f>
        <v>25.571428571428569</v>
      </c>
      <c r="H59" s="22">
        <f>SUMPRODUCT(A4:A52,H4:H52)</f>
        <v>41</v>
      </c>
      <c r="I59" s="22">
        <f>SUMPRODUCT(A4:A52,I4:I52)</f>
        <v>54</v>
      </c>
      <c r="J59" s="22">
        <f>SUMPRODUCT(A4:A52,J4:J52)</f>
        <v>472.57142857142856</v>
      </c>
      <c r="K59" s="22">
        <f>SUMPRODUCT(A4:A52,K4:K52)</f>
        <v>370</v>
      </c>
      <c r="L59" s="21">
        <f>SUMPRODUCT(A4:A52,L4:L52)</f>
        <v>55.571428571428569</v>
      </c>
      <c r="M59" s="22">
        <f>SUMPRODUCT(A4:A52,M4:M52)</f>
        <v>0</v>
      </c>
      <c r="N59" s="22">
        <f>SUMPRODUCT(A4:A52,N4:N52)</f>
        <v>0</v>
      </c>
      <c r="O59" s="22">
        <f>SUMPRODUCT(A4:A52,O4:O52)</f>
        <v>71</v>
      </c>
      <c r="P59" s="22">
        <f>SUMPRODUCT(A4:A52,P4:P52)</f>
        <v>0</v>
      </c>
      <c r="Q59" s="22">
        <f>SUMPRODUCT(A4:A52,Q4:Q52)</f>
        <v>0</v>
      </c>
      <c r="R59" s="22">
        <f>SUMPRODUCT(A4:A52,R4:R52)</f>
        <v>169.07142857142856</v>
      </c>
      <c r="S59" s="22">
        <f>SUMPRODUCT(A4:A52,S4:S52)</f>
        <v>55.5</v>
      </c>
    </row>
  </sheetData>
  <conditionalFormatting sqref="C59:S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D53:T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words selection justification</vt:lpstr>
      <vt:lpstr>ranking words</vt:lpstr>
      <vt:lpstr>ranking bigrams</vt:lpstr>
      <vt:lpstr>AT</vt:lpstr>
      <vt:lpstr>CSS</vt:lpstr>
      <vt:lpstr>SDG</vt:lpstr>
      <vt:lpstr>SDG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Louis Delannoy</cp:lastModifiedBy>
  <dcterms:created xsi:type="dcterms:W3CDTF">2024-02-29T07:53:26Z</dcterms:created>
  <dcterms:modified xsi:type="dcterms:W3CDTF">2024-10-15T08:31:20Z</dcterms:modified>
</cp:coreProperties>
</file>