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vase0-my.sharepoint.com/personal/loudel30_kva_se/Documents/Dokument/GitHub/WEF-GRR-analysis/2_Tridimensional screening/analysis_text/"/>
    </mc:Choice>
  </mc:AlternateContent>
  <xr:revisionPtr revIDLastSave="10" documentId="13_ncr:1_{B1674DDA-171B-9049-ADB7-D5233D621727}" xr6:coauthVersionLast="47" xr6:coauthVersionMax="47" xr10:uidLastSave="{ADFD15AA-4F90-42C5-9037-C63AF20769AC}"/>
  <bookViews>
    <workbookView xWindow="-103" yWindow="-103" windowWidth="33120" windowHeight="18000" activeTab="6" xr2:uid="{D8538F53-2840-F646-AEED-7E17FDFB3BCE}"/>
  </bookViews>
  <sheets>
    <sheet name="words selection justification" sheetId="2" r:id="rId1"/>
    <sheet name="ranking words" sheetId="3" r:id="rId2"/>
    <sheet name="ranking bigrams" sheetId="4" r:id="rId3"/>
    <sheet name="AT" sheetId="7" r:id="rId4"/>
    <sheet name="CSS" sheetId="5" r:id="rId5"/>
    <sheet name="SDG" sheetId="1" r:id="rId6"/>
    <sheet name="SDG weigh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8" l="1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S46" i="8"/>
  <c r="R46" i="8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T39" i="8"/>
  <c r="T38" i="8"/>
  <c r="T37" i="8"/>
  <c r="T36" i="8"/>
  <c r="T35" i="8"/>
  <c r="T34" i="8"/>
  <c r="T33" i="8"/>
  <c r="T32" i="8"/>
  <c r="T31" i="8"/>
  <c r="T30" i="8"/>
  <c r="T29" i="8"/>
  <c r="T28" i="8"/>
  <c r="T27" i="8"/>
  <c r="T26" i="8"/>
  <c r="T25" i="8"/>
  <c r="T24" i="8"/>
  <c r="T23" i="8"/>
  <c r="T22" i="8"/>
  <c r="T21" i="8"/>
  <c r="T20" i="8"/>
  <c r="T19" i="8"/>
  <c r="T18" i="8"/>
  <c r="T17" i="8"/>
  <c r="T16" i="8"/>
  <c r="T15" i="8"/>
  <c r="T14" i="8"/>
  <c r="T13" i="8"/>
  <c r="T12" i="8"/>
  <c r="T11" i="8"/>
  <c r="T10" i="8"/>
  <c r="T9" i="8"/>
  <c r="T8" i="8"/>
  <c r="T7" i="8"/>
  <c r="T6" i="8"/>
  <c r="T5" i="8"/>
  <c r="T4" i="8"/>
  <c r="E41" i="7" l="1"/>
  <c r="F41" i="7"/>
  <c r="G41" i="7"/>
  <c r="H41" i="7"/>
  <c r="I41" i="7"/>
  <c r="J41" i="7"/>
  <c r="K41" i="7"/>
  <c r="L41" i="7"/>
  <c r="M41" i="7"/>
  <c r="N41" i="7"/>
  <c r="O41" i="7"/>
  <c r="P41" i="7"/>
  <c r="D41" i="7"/>
  <c r="C41" i="7"/>
  <c r="F41" i="5"/>
  <c r="E41" i="5"/>
  <c r="D41" i="5"/>
  <c r="C41" i="5"/>
  <c r="T23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C46" i="1"/>
  <c r="T18" i="1"/>
  <c r="T19" i="1"/>
  <c r="T20" i="1"/>
  <c r="T21" i="1"/>
  <c r="T22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" i="1"/>
  <c r="A105" i="2"/>
  <c r="A104" i="2"/>
</calcChain>
</file>

<file path=xl/sharedStrings.xml><?xml version="1.0" encoding="utf-8"?>
<sst xmlns="http://schemas.openxmlformats.org/spreadsheetml/2006/main" count="707" uniqueCount="259">
  <si>
    <t xml:space="preserve">Weight </t>
  </si>
  <si>
    <t xml:space="preserve">Word </t>
  </si>
  <si>
    <t xml:space="preserve">climate </t>
  </si>
  <si>
    <t>economic- forum</t>
  </si>
  <si>
    <t xml:space="preserve">Justification </t>
  </si>
  <si>
    <t>global</t>
  </si>
  <si>
    <t>economic</t>
  </si>
  <si>
    <t>risks</t>
  </si>
  <si>
    <t>risk</t>
  </si>
  <si>
    <t>report</t>
  </si>
  <si>
    <t>climate</t>
  </si>
  <si>
    <t>world</t>
  </si>
  <si>
    <t>downturn</t>
  </si>
  <si>
    <t>development</t>
  </si>
  <si>
    <t>change</t>
  </si>
  <si>
    <t>public</t>
  </si>
  <si>
    <t>year</t>
  </si>
  <si>
    <t>technologies</t>
  </si>
  <si>
    <t>respondents</t>
  </si>
  <si>
    <t>technological</t>
  </si>
  <si>
    <t>shortage</t>
  </si>
  <si>
    <t>societal</t>
  </si>
  <si>
    <t>supply</t>
  </si>
  <si>
    <t>labour</t>
  </si>
  <si>
    <t>years</t>
  </si>
  <si>
    <t>research</t>
  </si>
  <si>
    <t>systems</t>
  </si>
  <si>
    <t>survey</t>
  </si>
  <si>
    <t>inﬂation</t>
  </si>
  <si>
    <t>also</t>
  </si>
  <si>
    <t>crime</t>
  </si>
  <si>
    <t>weather</t>
  </si>
  <si>
    <t>critical</t>
  </si>
  <si>
    <t>environmental</t>
  </si>
  <si>
    <t>countries</t>
  </si>
  <si>
    <t>new</t>
  </si>
  <si>
    <t>state</t>
  </si>
  <si>
    <t>forum</t>
  </si>
  <si>
    <t>national</t>
  </si>
  <si>
    <t>debt</t>
  </si>
  <si>
    <t>top</t>
  </si>
  <si>
    <t>conflict</t>
  </si>
  <si>
    <t>power</t>
  </si>
  <si>
    <t>high</t>
  </si>
  <si>
    <t>cyber</t>
  </si>
  <si>
    <t>human</t>
  </si>
  <si>
    <t>director</t>
  </si>
  <si>
    <t>extreme</t>
  </si>
  <si>
    <t>disinformation</t>
  </si>
  <si>
    <t>states</t>
  </si>
  <si>
    <t>geopolitical</t>
  </si>
  <si>
    <t>armed</t>
  </si>
  <si>
    <t>related</t>
  </si>
  <si>
    <t>united</t>
  </si>
  <si>
    <t>economies</t>
  </si>
  <si>
    <t>energy</t>
  </si>
  <si>
    <t>international</t>
  </si>
  <si>
    <t>likely</t>
  </si>
  <si>
    <t>social</t>
  </si>
  <si>
    <t>chapter</t>
  </si>
  <si>
    <t>severity</t>
  </si>
  <si>
    <t>potential</t>
  </si>
  <si>
    <t>example</t>
  </si>
  <si>
    <t>misinformation</t>
  </si>
  <si>
    <t>markets</t>
  </si>
  <si>
    <t>events</t>
  </si>
  <si>
    <t>adverse</t>
  </si>
  <si>
    <t>executive</t>
  </si>
  <si>
    <t>outcomes</t>
  </si>
  <si>
    <t>time</t>
  </si>
  <si>
    <t>security</t>
  </si>
  <si>
    <t>insecurity</t>
  </si>
  <si>
    <t>earth</t>
  </si>
  <si>
    <t>information</t>
  </si>
  <si>
    <t>unemployment</t>
  </si>
  <si>
    <t>decade</t>
  </si>
  <si>
    <t>financial</t>
  </si>
  <si>
    <t>interstate</t>
  </si>
  <si>
    <t>including</t>
  </si>
  <si>
    <t>grps</t>
  </si>
  <si>
    <t>political</t>
  </si>
  <si>
    <t>migration</t>
  </si>
  <si>
    <t>conﬂict</t>
  </si>
  <si>
    <t>agreements</t>
  </si>
  <si>
    <t>impacts</t>
  </si>
  <si>
    <t>erosion</t>
  </si>
  <si>
    <t>level</t>
  </si>
  <si>
    <t>data</t>
  </si>
  <si>
    <t>income</t>
  </si>
  <si>
    <t>illicit</t>
  </si>
  <si>
    <t>natural</t>
  </si>
  <si>
    <t>business</t>
  </si>
  <si>
    <t>shortages</t>
  </si>
  <si>
    <t>key</t>
  </si>
  <si>
    <t>longer</t>
  </si>
  <si>
    <t>growth</t>
  </si>
  <si>
    <t>local</t>
  </si>
  <si>
    <t>infrastructure</t>
  </si>
  <si>
    <t>categories</t>
  </si>
  <si>
    <t>content</t>
  </si>
  <si>
    <t>nuclear</t>
  </si>
  <si>
    <t>rise</t>
  </si>
  <si>
    <t>one</t>
  </si>
  <si>
    <t>action</t>
  </si>
  <si>
    <t xml:space="preserve">economic- forum </t>
  </si>
  <si>
    <t>world- forum</t>
  </si>
  <si>
    <t xml:space="preserve">"the end of development", "development of AI", "technological developement', "human development", "research and development", "business development", "development goals" … : trop d'usages diverses </t>
  </si>
  <si>
    <t xml:space="preserve">technologies </t>
  </si>
  <si>
    <t xml:space="preserve">technological </t>
  </si>
  <si>
    <t>le risque societal, dans le WEF, regroupe les risques suivants : Erosion of human rights
and/or civic freedoms, Inequality or lack of economic opportunity, Infectious diseases, Insufficient public infrastructure and services, Involuntary migration, Societal polarization, Unemployment</t>
  </si>
  <si>
    <t xml:space="preserve">societal </t>
  </si>
  <si>
    <t xml:space="preserve">inflation </t>
  </si>
  <si>
    <t xml:space="preserve">weather </t>
  </si>
  <si>
    <t xml:space="preserve">Extreme weather events </t>
  </si>
  <si>
    <t>Extreme weather events</t>
  </si>
  <si>
    <t xml:space="preserve">"national risk perception", "national cohesion", "national identity", "national security", "national regulations" : pas de tendance nette qui se dégage : on peut éventuellement le mettre dans partenariats pour montrer le focus faits sur les nations et donc le rôle que celles-ci doivent jouer </t>
  </si>
  <si>
    <t xml:space="preserve">debt </t>
  </si>
  <si>
    <t xml:space="preserve">conflict </t>
  </si>
  <si>
    <t>Misinformation and disinformation : "Persistent false information (deliberate or otherwise) widely spread through media networks, shifting public opinion in a significant way towards distrust in facts and authority. Includes, but is not limited to: false, imposter, manipulated and fabricated content."</t>
  </si>
  <si>
    <t xml:space="preserve">geopolitical </t>
  </si>
  <si>
    <t>economy</t>
  </si>
  <si>
    <t xml:space="preserve">energy </t>
  </si>
  <si>
    <t xml:space="preserve">energy profit, energy prices, energy transition, renewable energy, clean energy </t>
  </si>
  <si>
    <t xml:space="preserve">social </t>
  </si>
  <si>
    <t xml:space="preserve">earth </t>
  </si>
  <si>
    <t xml:space="preserve">Critical change to Earth systems </t>
  </si>
  <si>
    <t xml:space="preserve">unemployment </t>
  </si>
  <si>
    <t xml:space="preserve">financial </t>
  </si>
  <si>
    <t xml:space="preserve">interstate </t>
  </si>
  <si>
    <t xml:space="preserve">migration </t>
  </si>
  <si>
    <t>Involuntary migration : ou le mettre ? "Forced movement or displacement across or within borders. Drivers include, but are not limited to: persistent discrimination and persecution; lack of economic advancement opportunities; human-made disasters; natural disasters and extreme weather events, including the impacts of climate change; and internal or interstate conflict."</t>
  </si>
  <si>
    <t>middle income, law income</t>
  </si>
  <si>
    <t>Illicit economic activity</t>
  </si>
  <si>
    <t xml:space="preserve">illicit </t>
  </si>
  <si>
    <t>natural resources shortages, Non-weather related natural disasters</t>
  </si>
  <si>
    <t xml:space="preserve">business </t>
  </si>
  <si>
    <t xml:space="preserve">nuclear </t>
  </si>
  <si>
    <t>Disruptions to critical infrastructure, Insufficient infrastructure and services, Attacks on critical infrastructure, energy infrastructures</t>
  </si>
  <si>
    <t>Collocation</t>
  </si>
  <si>
    <t xml:space="preserve">Scores </t>
  </si>
  <si>
    <t>global risks</t>
  </si>
  <si>
    <t>1769.800</t>
  </si>
  <si>
    <t>economic downturn</t>
  </si>
  <si>
    <t>1185.506</t>
  </si>
  <si>
    <t>risks report</t>
  </si>
  <si>
    <t>994.906</t>
  </si>
  <si>
    <t>extreme weather</t>
  </si>
  <si>
    <t>845.563</t>
  </si>
  <si>
    <t>weather events</t>
  </si>
  <si>
    <t>700.052</t>
  </si>
  <si>
    <t>adverse outcomes</t>
  </si>
  <si>
    <t>686.313</t>
  </si>
  <si>
    <t>cyber insecurity</t>
  </si>
  <si>
    <t>655.798</t>
  </si>
  <si>
    <t>climate change</t>
  </si>
  <si>
    <t>651.548</t>
  </si>
  <si>
    <t>interstate armed</t>
  </si>
  <si>
    <t>645.331</t>
  </si>
  <si>
    <t>misinformation disinformation</t>
  </si>
  <si>
    <t>638.690</t>
  </si>
  <si>
    <t>treaties agreements</t>
  </si>
  <si>
    <t>632.633</t>
  </si>
  <si>
    <t>armed conﬂict</t>
  </si>
  <si>
    <t>611.786</t>
  </si>
  <si>
    <t>economic forum</t>
  </si>
  <si>
    <t>610.125</t>
  </si>
  <si>
    <t>involuntary migration</t>
  </si>
  <si>
    <t>577.542</t>
  </si>
  <si>
    <t>organized crime</t>
  </si>
  <si>
    <t>565.668</t>
  </si>
  <si>
    <t>supply shortage</t>
  </si>
  <si>
    <t>514.370</t>
  </si>
  <si>
    <t>labour shortage</t>
  </si>
  <si>
    <t>501.330</t>
  </si>
  <si>
    <t>earth systems</t>
  </si>
  <si>
    <t>480.365</t>
  </si>
  <si>
    <t>source world</t>
  </si>
  <si>
    <t>462.366</t>
  </si>
  <si>
    <t>environmental geopolitical</t>
  </si>
  <si>
    <t>448.128</t>
  </si>
  <si>
    <t>oui</t>
  </si>
  <si>
    <t>non</t>
  </si>
  <si>
    <t xml:space="preserve">16 pour le militaire et énergie pour le civil le 7 </t>
  </si>
  <si>
    <t>SDG</t>
  </si>
  <si>
    <t xml:space="preserve">Disruptions to a systemically important supply chain, Disrupted supply chains for critical goods and resources, energy, food  </t>
  </si>
  <si>
    <t xml:space="preserve">Adverse outcomes of frontier technologies, Adverse outcomes of AI technologies </t>
  </si>
  <si>
    <t>world-forum</t>
  </si>
  <si>
    <t>TOTAL</t>
  </si>
  <si>
    <t xml:space="preserve">collective actions, driving actions, climate-adaptive action, unilateral action, climate action, </t>
  </si>
  <si>
    <t>used for "global risk report"</t>
  </si>
  <si>
    <t>economic - forum = 421</t>
  </si>
  <si>
    <t xml:space="preserve">world - forum = 78 </t>
  </si>
  <si>
    <t xml:space="preserve">various uses </t>
  </si>
  <si>
    <t xml:space="preserve"> "natural resource shortages" and "labour shortages" / For natural resources, we have : Supply shortages of food or water for human, industry or ecosystem use. Manifesting as food and water insecurity at a local, regional or global level as a result of human overexploitation and mismanagement of critical natural resources, climate change (including drought, desertification), and/or a lack of suitable infrastructure.</t>
  </si>
  <si>
    <t>"public discourse","public health", "public interests", "Insufficient public infrastructure", "public sector", "public debt", "public awareness", "public opinion" : we notice that  "public debt" and "state fragility and failure of public sector" are in the risk map</t>
  </si>
  <si>
    <t>various uses "Critical change to Earth systems"  /  "health system", "education system", "AI system"</t>
  </si>
  <si>
    <t>various uses</t>
  </si>
  <si>
    <t>the title "environmental" of the risk map encompasses : natural resource shortages, critical change to earth systems, biodiversity loss and ecosystem collapse, pollution, extreme weather events, non-weather related disasters</t>
  </si>
  <si>
    <t>"cyber insecurity"</t>
  </si>
  <si>
    <t>a lot of "erosion of human rights", "human development" : "Includes, but is not limited to the right to: life and liberty; work and education; freedom of expression; peaceful assembly; discrimination based on gender, race ethnicity and other characteristics; and privacy."</t>
  </si>
  <si>
    <t xml:space="preserve"> "extreme weather event"</t>
  </si>
  <si>
    <t xml:space="preserve">Misinformation and disinformation : "Persistent false information (deliberate or otherwise) widely spread through media networks, shifting public opinion in a significant way towards distrust in facts and authority. Includes, but is not limited to: false, imposter, manipulated and fabricated content." </t>
  </si>
  <si>
    <t xml:space="preserve">various uses but the title "geopolitical" of the risk map encompasses : "biological, chemical or nuclear hazards", "geoeconomic confrontation", "interstate arme conflict", "intrastate violence", "terrorist attacks" </t>
  </si>
  <si>
    <t xml:space="preserve">too various : "united states" , "united kingdom", "united nation" </t>
  </si>
  <si>
    <t xml:space="preserve">social contract, social justice, social cohesion, social protection, social assistance, social mobility, social media, social consequences, social stability, social security  </t>
  </si>
  <si>
    <t xml:space="preserve">adverse +outcomes = Adverse outcomes of frontier technologies, Adverse outcomes of AI technologies </t>
  </si>
  <si>
    <t xml:space="preserve">various uses:  health security, national security, global security, food security </t>
  </si>
  <si>
    <t xml:space="preserve">falsified information, trust information, false information, "source of information" </t>
  </si>
  <si>
    <t xml:space="preserve">"Interstate armed conflict" </t>
  </si>
  <si>
    <t xml:space="preserve">political outlook, political alliances, political polarization, political agendas, political affiliations, political institutions </t>
  </si>
  <si>
    <t xml:space="preserve">Regional agreements, global agreements, minilateral agreements </t>
  </si>
  <si>
    <t xml:space="preserve"> "natural resource shortages" and "labour shortages", "energy suply shortage"</t>
  </si>
  <si>
    <t>economic growth but also "exponential technological growth", "population growth", "growth of armed groupes"</t>
  </si>
  <si>
    <t xml:space="preserve">local concern, local changes, local demand </t>
  </si>
  <si>
    <t>"Biological, chemical or nuclear hazards",  "Accidental or intentional nuclear event" : for civil part : energy category 7, for the conflict risks : 16</t>
  </si>
  <si>
    <t>economic-forum</t>
  </si>
  <si>
    <t>ranking</t>
  </si>
  <si>
    <t>1. End poverty in all its forms everywhere</t>
  </si>
  <si>
    <t>2. End hunger, achieve food security and improved nutrition and promote sustainable agriculture</t>
  </si>
  <si>
    <t>3. Ensure healthy lives and promote well-being for all at all ages</t>
  </si>
  <si>
    <t>4. Ensure inclusive and equitable quality education and promote lifelong learning opportunities for all</t>
  </si>
  <si>
    <t>5. Achieve gender equality and empower all women and girls</t>
  </si>
  <si>
    <t>6. Ensure availability and sustainable management of water and sanitation for all</t>
  </si>
  <si>
    <t>7. Ensure access to affordable, reliable, sustainable and modern energy for all</t>
  </si>
  <si>
    <t>8. Promote sustained, inclusive and sustainable economic growth, full and productive employment and decent work for all</t>
  </si>
  <si>
    <t>9. Build resilient infrastructure, promote inclusive and sustainable industrialization and foster innovation</t>
  </si>
  <si>
    <t>10. Reduce inequality within and among countries</t>
  </si>
  <si>
    <t>11. Make cities and human settlements inclusive, safe, resilient and sustainable</t>
  </si>
  <si>
    <t>12. Ensure sustainable consumption and production patterns</t>
  </si>
  <si>
    <t>13. Take urgent action to combat climate change and its impacts</t>
  </si>
  <si>
    <r>
      <t>1</t>
    </r>
    <r>
      <rPr>
        <sz val="12"/>
        <color theme="0"/>
        <rFont val="Calibri (Corps)"/>
      </rPr>
      <t>4. Conserve and sustainably use the oceans, seas and marine resources for sustainable development</t>
    </r>
  </si>
  <si>
    <t>15. Protect, restore and promote sustainable use of terrestrial ecosystems, sustainably manage forests, combat desertification, and halt and reverse land degradation and halt biodiversity loss</t>
  </si>
  <si>
    <t>16. Promote peaceful and inclusive societies for sustainable development, provide access to justice for all and build effective, accountable and inclusive institutions at all levels</t>
  </si>
  <si>
    <t>17. Strengthen the means of implementation and revitalize the Global Partnership for Sustainable Development</t>
  </si>
  <si>
    <t xml:space="preserve">economic downturn seen as one of the major risk / we count economic but not downturn so as not to count them both </t>
  </si>
  <si>
    <t xml:space="preserve">"armed conflict" / we keep conflict but not armed </t>
  </si>
  <si>
    <t xml:space="preserve">erosion of human rights, erosion of social cohesion : same categories as social </t>
  </si>
  <si>
    <t>1. Compliance</t>
  </si>
  <si>
    <t>2. Business-Centered</t>
  </si>
  <si>
    <t>3. Systemic</t>
  </si>
  <si>
    <t>4. Regenerative</t>
  </si>
  <si>
    <t>5. Coevolutionary</t>
  </si>
  <si>
    <t>low</t>
  </si>
  <si>
    <t xml:space="preserve">1. Simplification </t>
  </si>
  <si>
    <t>2. Growth-for-Growth</t>
  </si>
  <si>
    <t>3. Overshoot</t>
  </si>
  <si>
    <t xml:space="preserve">4. Division </t>
  </si>
  <si>
    <t xml:space="preserve">5. Contagion </t>
  </si>
  <si>
    <t>6. Infrastructure lock-in</t>
  </si>
  <si>
    <t xml:space="preserve">7. Chemical pollution </t>
  </si>
  <si>
    <t xml:space="preserve">8. Existential technology </t>
  </si>
  <si>
    <t xml:space="preserve">9. Technological autonomy </t>
  </si>
  <si>
    <t xml:space="preserve">10. dis- and misinformation </t>
  </si>
  <si>
    <t xml:space="preserve">11. Short-termism </t>
  </si>
  <si>
    <t xml:space="preserve">12. Overconsumption </t>
  </si>
  <si>
    <t xml:space="preserve">13. Biosphere disconnect </t>
  </si>
  <si>
    <t>14. Local social capital loss</t>
  </si>
  <si>
    <t>Weigth/SDGs</t>
  </si>
  <si>
    <t>Weight/ SDGs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</si>
</sst>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Corps)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03030"/>
      <name val="Calibri (Corps)"/>
    </font>
    <font>
      <sz val="12"/>
      <color theme="1"/>
      <name val="Calibri (Corps)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2B4E"/>
        <bgColor indexed="64"/>
      </patternFill>
    </fill>
    <fill>
      <patternFill patternType="solid">
        <fgColor rgb="FFEB984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105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8711C"/>
        <bgColor indexed="64"/>
      </patternFill>
    </fill>
    <fill>
      <patternFill patternType="solid">
        <fgColor rgb="FFFF5DC8"/>
        <bgColor indexed="64"/>
      </patternFill>
    </fill>
    <fill>
      <patternFill patternType="solid">
        <fgColor rgb="FFCB832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4D2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D7C1FC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2" fillId="0" borderId="0" applyNumberFormat="0" applyFill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3" fillId="3" borderId="2" xfId="2" applyBorder="1"/>
    <xf numFmtId="0" fontId="3" fillId="3" borderId="3" xfId="2" applyBorder="1"/>
    <xf numFmtId="0" fontId="4" fillId="4" borderId="0" xfId="3"/>
    <xf numFmtId="0" fontId="2" fillId="2" borderId="0" xfId="1"/>
    <xf numFmtId="0" fontId="7" fillId="6" borderId="0" xfId="0" applyFont="1" applyFill="1"/>
    <xf numFmtId="0" fontId="7" fillId="7" borderId="0" xfId="0" applyFont="1" applyFill="1"/>
    <xf numFmtId="0" fontId="7" fillId="9" borderId="0" xfId="0" applyFont="1" applyFill="1"/>
    <xf numFmtId="0" fontId="7" fillId="10" borderId="0" xfId="0" applyFont="1" applyFill="1"/>
    <xf numFmtId="0" fontId="7" fillId="11" borderId="0" xfId="0" applyFont="1" applyFill="1"/>
    <xf numFmtId="0" fontId="7" fillId="12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6" borderId="0" xfId="0" applyFont="1" applyFill="1"/>
    <xf numFmtId="0" fontId="7" fillId="17" borderId="0" xfId="0" applyFont="1" applyFill="1"/>
    <xf numFmtId="0" fontId="7" fillId="18" borderId="0" xfId="0" applyFont="1" applyFill="1"/>
    <xf numFmtId="0" fontId="7" fillId="8" borderId="0" xfId="0" applyFont="1" applyFill="1"/>
    <xf numFmtId="0" fontId="6" fillId="19" borderId="0" xfId="0" applyFont="1" applyFill="1"/>
    <xf numFmtId="0" fontId="7" fillId="21" borderId="0" xfId="0" applyFont="1" applyFill="1"/>
    <xf numFmtId="0" fontId="7" fillId="22" borderId="0" xfId="0" applyFont="1" applyFill="1"/>
    <xf numFmtId="0" fontId="3" fillId="3" borderId="4" xfId="2" applyBorder="1"/>
    <xf numFmtId="0" fontId="3" fillId="3" borderId="6" xfId="2" applyBorder="1"/>
    <xf numFmtId="0" fontId="0" fillId="5" borderId="1" xfId="4" applyFont="1"/>
    <xf numFmtId="0" fontId="8" fillId="0" borderId="0" xfId="0" applyFont="1"/>
    <xf numFmtId="0" fontId="8" fillId="12" borderId="0" xfId="0" applyFont="1" applyFill="1"/>
    <xf numFmtId="0" fontId="0" fillId="12" borderId="0" xfId="0" applyFill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5" fillId="0" borderId="5" xfId="0" applyFont="1" applyBorder="1"/>
    <xf numFmtId="0" fontId="5" fillId="0" borderId="6" xfId="0" applyFont="1" applyBorder="1"/>
    <xf numFmtId="0" fontId="5" fillId="0" borderId="4" xfId="0" applyFont="1" applyBorder="1"/>
    <xf numFmtId="0" fontId="3" fillId="23" borderId="0" xfId="0" applyFont="1" applyFill="1"/>
    <xf numFmtId="0" fontId="4" fillId="24" borderId="0" xfId="0" applyFont="1" applyFill="1"/>
    <xf numFmtId="0" fontId="2" fillId="25" borderId="0" xfId="0" applyFont="1" applyFill="1"/>
    <xf numFmtId="0" fontId="9" fillId="26" borderId="0" xfId="0" applyFont="1" applyFill="1"/>
    <xf numFmtId="0" fontId="0" fillId="27" borderId="0" xfId="0" applyFill="1"/>
    <xf numFmtId="0" fontId="4" fillId="0" borderId="0" xfId="3" applyFill="1"/>
    <xf numFmtId="0" fontId="2" fillId="0" borderId="0" xfId="1" applyFill="1"/>
    <xf numFmtId="0" fontId="11" fillId="0" borderId="0" xfId="1" applyFont="1" applyFill="1"/>
    <xf numFmtId="0" fontId="1" fillId="0" borderId="0" xfId="3" applyFont="1" applyFill="1"/>
    <xf numFmtId="0" fontId="0" fillId="28" borderId="0" xfId="0" applyFill="1"/>
    <xf numFmtId="0" fontId="3" fillId="0" borderId="0" xfId="2" applyFill="1" applyBorder="1"/>
    <xf numFmtId="0" fontId="9" fillId="29" borderId="0" xfId="0" applyFont="1" applyFill="1"/>
    <xf numFmtId="0" fontId="12" fillId="0" borderId="0" xfId="5"/>
    <xf numFmtId="0" fontId="13" fillId="11" borderId="0" xfId="0" applyFont="1" applyFill="1"/>
    <xf numFmtId="0" fontId="5" fillId="0" borderId="0" xfId="0" applyFont="1"/>
    <xf numFmtId="0" fontId="7" fillId="15" borderId="0" xfId="0" applyFont="1" applyFill="1"/>
    <xf numFmtId="0" fontId="7" fillId="20" borderId="0" xfId="0" applyFont="1" applyFill="1"/>
    <xf numFmtId="0" fontId="3" fillId="23" borderId="6" xfId="0" applyFont="1" applyFill="1" applyBorder="1"/>
    <xf numFmtId="0" fontId="3" fillId="23" borderId="4" xfId="0" applyFont="1" applyFill="1" applyBorder="1"/>
    <xf numFmtId="0" fontId="1" fillId="30" borderId="0" xfId="6"/>
    <xf numFmtId="0" fontId="1" fillId="31" borderId="0" xfId="7"/>
    <xf numFmtId="0" fontId="1" fillId="32" borderId="0" xfId="8"/>
    <xf numFmtId="0" fontId="0" fillId="32" borderId="0" xfId="8" applyFont="1"/>
    <xf numFmtId="0" fontId="1" fillId="33" borderId="0" xfId="8" applyFill="1"/>
    <xf numFmtId="0" fontId="0" fillId="33" borderId="0" xfId="8" applyFont="1" applyFill="1"/>
    <xf numFmtId="0" fontId="0" fillId="31" borderId="0" xfId="7" applyFont="1"/>
    <xf numFmtId="0" fontId="3" fillId="3" borderId="0" xfId="2"/>
  </cellXfs>
  <cellStyles count="9">
    <cellStyle name="20% - Accent1" xfId="7" builtinId="30"/>
    <cellStyle name="20% - Accent2" xfId="8" builtinId="34"/>
    <cellStyle name="20% - Accent5" xfId="6" builtinId="46"/>
    <cellStyle name="Bad" xfId="2" builtinId="27"/>
    <cellStyle name="Good" xfId="1" builtinId="26"/>
    <cellStyle name="Neutral" xfId="3" builtinId="28"/>
    <cellStyle name="Normal" xfId="0" builtinId="0"/>
    <cellStyle name="Note" xfId="4" builtinId="10"/>
    <cellStyle name="Warning Text" xfId="5" builtinId="11"/>
  </cellStyles>
  <dxfs count="5">
    <dxf>
      <font>
        <color theme="1"/>
      </font>
      <fill>
        <patternFill>
          <bgColor rgb="FFFF4D2A"/>
        </patternFill>
      </fill>
    </dxf>
    <dxf>
      <font>
        <u val="none"/>
        <color theme="1"/>
      </font>
      <fill>
        <patternFill>
          <bgColor rgb="FF92D050"/>
        </patternFill>
      </fill>
    </dxf>
    <dxf>
      <font>
        <b val="0"/>
        <i val="0"/>
        <color theme="0"/>
      </font>
      <fill>
        <patternFill>
          <fgColor theme="0"/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theme="1"/>
      </font>
      <fill>
        <patternFill>
          <bgColor rgb="FFFF4D2A"/>
        </patternFill>
      </fill>
    </dxf>
  </dxfs>
  <tableStyles count="0" defaultTableStyle="TableStyleMedium2" defaultPivotStyle="PivotStyleLight16"/>
  <colors>
    <mruColors>
      <color rgb="FFFF4D2A"/>
      <color rgb="FFCB8324"/>
      <color rgb="FFFF5DC8"/>
      <color rgb="FFF8711C"/>
      <color rgb="FFFF1054"/>
      <color rgb="FFEB9845"/>
      <color rgb="FFFF2B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6758-0CB6-0644-BF78-7648B1D97EC9}">
  <dimension ref="A1:F113"/>
  <sheetViews>
    <sheetView zoomScale="50" workbookViewId="0">
      <selection activeCell="D3" activeCellId="1" sqref="B3:B102 D3:D102"/>
    </sheetView>
  </sheetViews>
  <sheetFormatPr defaultColWidth="10.85546875" defaultRowHeight="15.9"/>
  <cols>
    <col min="1" max="1" width="18.35546875" customWidth="1"/>
    <col min="2" max="2" width="60.5" customWidth="1"/>
    <col min="3" max="4" width="12.5" customWidth="1"/>
    <col min="5" max="5" width="255.5" customWidth="1"/>
  </cols>
  <sheetData>
    <row r="1" spans="1:5">
      <c r="A1" s="1">
        <v>2024</v>
      </c>
      <c r="B1" s="2"/>
    </row>
    <row r="2" spans="1:5">
      <c r="A2" s="3" t="s">
        <v>0</v>
      </c>
      <c r="B2" s="4" t="s">
        <v>1</v>
      </c>
      <c r="C2" s="22" t="s">
        <v>183</v>
      </c>
      <c r="D2" s="22" t="s">
        <v>216</v>
      </c>
      <c r="E2" s="22" t="s">
        <v>4</v>
      </c>
    </row>
    <row r="3" spans="1:5" ht="16.75">
      <c r="A3" s="23">
        <v>625</v>
      </c>
      <c r="B3" s="23" t="s">
        <v>5</v>
      </c>
      <c r="C3" t="s">
        <v>181</v>
      </c>
      <c r="D3" t="s">
        <v>181</v>
      </c>
      <c r="E3" t="s">
        <v>189</v>
      </c>
    </row>
    <row r="4" spans="1:5" ht="16.75">
      <c r="A4" s="23">
        <v>507</v>
      </c>
      <c r="B4" s="23" t="s">
        <v>6</v>
      </c>
      <c r="C4" t="s">
        <v>180</v>
      </c>
      <c r="D4" t="s">
        <v>180</v>
      </c>
      <c r="E4" t="s">
        <v>190</v>
      </c>
    </row>
    <row r="5" spans="1:5" ht="16.75">
      <c r="A5" s="23">
        <v>495</v>
      </c>
      <c r="B5" s="23" t="s">
        <v>7</v>
      </c>
      <c r="C5" t="s">
        <v>181</v>
      </c>
      <c r="D5" t="s">
        <v>181</v>
      </c>
      <c r="E5" t="s">
        <v>189</v>
      </c>
    </row>
    <row r="6" spans="1:5" ht="16.75">
      <c r="A6" s="23">
        <v>312</v>
      </c>
      <c r="B6" s="23" t="s">
        <v>8</v>
      </c>
      <c r="C6" t="s">
        <v>181</v>
      </c>
      <c r="D6" t="s">
        <v>181</v>
      </c>
      <c r="E6" t="s">
        <v>189</v>
      </c>
    </row>
    <row r="7" spans="1:5" ht="16.75">
      <c r="A7" s="23">
        <v>197</v>
      </c>
      <c r="B7" s="23" t="s">
        <v>9</v>
      </c>
      <c r="C7" s="26" t="s">
        <v>181</v>
      </c>
      <c r="D7" s="26" t="s">
        <v>181</v>
      </c>
      <c r="E7" s="26" t="s">
        <v>189</v>
      </c>
    </row>
    <row r="8" spans="1:5" ht="16.75">
      <c r="A8" s="23">
        <v>172</v>
      </c>
      <c r="B8" s="23" t="s">
        <v>10</v>
      </c>
      <c r="C8" t="s">
        <v>180</v>
      </c>
      <c r="D8" t="s">
        <v>180</v>
      </c>
    </row>
    <row r="9" spans="1:5" ht="16.75">
      <c r="A9" s="23">
        <v>164</v>
      </c>
      <c r="B9" s="23" t="s">
        <v>11</v>
      </c>
      <c r="C9" t="s">
        <v>181</v>
      </c>
      <c r="D9" t="s">
        <v>180</v>
      </c>
      <c r="E9" t="s">
        <v>191</v>
      </c>
    </row>
    <row r="10" spans="1:5" ht="16.75">
      <c r="A10" s="23">
        <v>137</v>
      </c>
      <c r="B10" s="23" t="s">
        <v>12</v>
      </c>
      <c r="C10" t="s">
        <v>181</v>
      </c>
      <c r="D10" t="s">
        <v>180</v>
      </c>
      <c r="E10" t="s">
        <v>234</v>
      </c>
    </row>
    <row r="11" spans="1:5" ht="16.75">
      <c r="A11" s="23">
        <v>131</v>
      </c>
      <c r="B11" s="23" t="s">
        <v>13</v>
      </c>
      <c r="C11" t="s">
        <v>181</v>
      </c>
      <c r="D11" t="s">
        <v>180</v>
      </c>
      <c r="E11" t="s">
        <v>106</v>
      </c>
    </row>
    <row r="12" spans="1:5" ht="16.75">
      <c r="A12" s="23">
        <v>122</v>
      </c>
      <c r="B12" s="23" t="s">
        <v>14</v>
      </c>
      <c r="C12" t="s">
        <v>181</v>
      </c>
      <c r="D12" t="s">
        <v>181</v>
      </c>
      <c r="E12" t="s">
        <v>192</v>
      </c>
    </row>
    <row r="13" spans="1:5" ht="16.75">
      <c r="A13" s="23">
        <v>122</v>
      </c>
      <c r="B13" s="23" t="s">
        <v>15</v>
      </c>
      <c r="C13" t="s">
        <v>180</v>
      </c>
      <c r="D13" t="s">
        <v>180</v>
      </c>
      <c r="E13" t="s">
        <v>194</v>
      </c>
    </row>
    <row r="14" spans="1:5" ht="16.75">
      <c r="A14" s="23">
        <v>114</v>
      </c>
      <c r="B14" s="23" t="s">
        <v>16</v>
      </c>
      <c r="C14" t="s">
        <v>181</v>
      </c>
      <c r="D14" t="s">
        <v>181</v>
      </c>
    </row>
    <row r="15" spans="1:5" ht="16.75">
      <c r="A15" s="23">
        <v>110</v>
      </c>
      <c r="B15" s="23" t="s">
        <v>17</v>
      </c>
      <c r="C15" t="s">
        <v>180</v>
      </c>
      <c r="D15" t="s">
        <v>180</v>
      </c>
    </row>
    <row r="16" spans="1:5" ht="16.75">
      <c r="A16" s="23">
        <v>110</v>
      </c>
      <c r="B16" s="23" t="s">
        <v>18</v>
      </c>
      <c r="C16" t="s">
        <v>181</v>
      </c>
      <c r="D16" t="s">
        <v>181</v>
      </c>
    </row>
    <row r="17" spans="1:5" ht="16.75">
      <c r="A17" s="23">
        <v>108</v>
      </c>
      <c r="B17" s="23" t="s">
        <v>19</v>
      </c>
      <c r="C17" t="s">
        <v>180</v>
      </c>
      <c r="D17" t="s">
        <v>180</v>
      </c>
    </row>
    <row r="18" spans="1:5" ht="19" customHeight="1">
      <c r="A18" s="23">
        <v>108</v>
      </c>
      <c r="B18" s="23" t="s">
        <v>20</v>
      </c>
      <c r="C18" t="s">
        <v>181</v>
      </c>
      <c r="D18" t="s">
        <v>180</v>
      </c>
      <c r="E18" t="s">
        <v>193</v>
      </c>
    </row>
    <row r="19" spans="1:5" ht="17.05" customHeight="1">
      <c r="A19" s="23">
        <v>106</v>
      </c>
      <c r="B19" s="23" t="s">
        <v>21</v>
      </c>
      <c r="C19" s="27" t="s">
        <v>180</v>
      </c>
      <c r="D19" s="27" t="s">
        <v>180</v>
      </c>
      <c r="E19" s="27" t="s">
        <v>109</v>
      </c>
    </row>
    <row r="20" spans="1:5" ht="16.75">
      <c r="A20" s="23">
        <v>105</v>
      </c>
      <c r="B20" s="23" t="s">
        <v>22</v>
      </c>
      <c r="C20" s="28" t="s">
        <v>180</v>
      </c>
      <c r="D20" s="28" t="s">
        <v>180</v>
      </c>
      <c r="E20" s="28" t="s">
        <v>184</v>
      </c>
    </row>
    <row r="21" spans="1:5" ht="16.75">
      <c r="A21" s="23">
        <v>105</v>
      </c>
      <c r="B21" s="23" t="s">
        <v>23</v>
      </c>
      <c r="C21" t="s">
        <v>180</v>
      </c>
      <c r="D21" t="s">
        <v>180</v>
      </c>
    </row>
    <row r="22" spans="1:5" ht="16.75">
      <c r="A22" s="23">
        <v>103</v>
      </c>
      <c r="B22" s="23" t="s">
        <v>24</v>
      </c>
      <c r="C22" t="s">
        <v>181</v>
      </c>
      <c r="D22" t="s">
        <v>181</v>
      </c>
    </row>
    <row r="23" spans="1:5" ht="16.75">
      <c r="A23" s="23">
        <v>101</v>
      </c>
      <c r="B23" s="23" t="s">
        <v>25</v>
      </c>
      <c r="C23" t="s">
        <v>181</v>
      </c>
      <c r="D23" t="s">
        <v>181</v>
      </c>
    </row>
    <row r="24" spans="1:5" ht="16.75">
      <c r="A24" s="23">
        <v>99</v>
      </c>
      <c r="B24" s="23" t="s">
        <v>26</v>
      </c>
      <c r="C24" t="s">
        <v>181</v>
      </c>
      <c r="D24" t="s">
        <v>180</v>
      </c>
      <c r="E24" t="s">
        <v>195</v>
      </c>
    </row>
    <row r="25" spans="1:5" ht="16.75">
      <c r="A25" s="23">
        <v>98</v>
      </c>
      <c r="B25" s="23" t="s">
        <v>27</v>
      </c>
      <c r="C25" t="s">
        <v>181</v>
      </c>
      <c r="D25" t="s">
        <v>181</v>
      </c>
    </row>
    <row r="26" spans="1:5" ht="16.75">
      <c r="A26" s="23">
        <v>96</v>
      </c>
      <c r="B26" s="23" t="s">
        <v>28</v>
      </c>
      <c r="C26" t="s">
        <v>180</v>
      </c>
      <c r="D26" t="s">
        <v>180</v>
      </c>
    </row>
    <row r="27" spans="1:5" ht="16.75">
      <c r="A27" s="23">
        <v>95</v>
      </c>
      <c r="B27" s="23" t="s">
        <v>29</v>
      </c>
      <c r="C27" t="s">
        <v>181</v>
      </c>
      <c r="D27" t="s">
        <v>181</v>
      </c>
    </row>
    <row r="28" spans="1:5" ht="16.75">
      <c r="A28" s="23">
        <v>93</v>
      </c>
      <c r="B28" s="23" t="s">
        <v>30</v>
      </c>
      <c r="C28" t="s">
        <v>180</v>
      </c>
      <c r="D28" t="s">
        <v>180</v>
      </c>
    </row>
    <row r="29" spans="1:5" ht="16.75">
      <c r="A29" s="23">
        <v>92</v>
      </c>
      <c r="B29" s="23" t="s">
        <v>31</v>
      </c>
      <c r="C29" t="s">
        <v>180</v>
      </c>
      <c r="D29" t="s">
        <v>180</v>
      </c>
      <c r="E29" t="s">
        <v>114</v>
      </c>
    </row>
    <row r="30" spans="1:5" ht="16.75">
      <c r="A30" s="23">
        <v>91</v>
      </c>
      <c r="B30" s="23" t="s">
        <v>32</v>
      </c>
      <c r="C30" t="s">
        <v>181</v>
      </c>
      <c r="D30" t="s">
        <v>181</v>
      </c>
    </row>
    <row r="31" spans="1:5" ht="16.75">
      <c r="A31" s="23">
        <v>91</v>
      </c>
      <c r="B31" s="23" t="s">
        <v>33</v>
      </c>
      <c r="C31" t="s">
        <v>180</v>
      </c>
      <c r="D31" t="s">
        <v>180</v>
      </c>
      <c r="E31" t="s">
        <v>197</v>
      </c>
    </row>
    <row r="32" spans="1:5" ht="16.75">
      <c r="A32" s="23">
        <v>90</v>
      </c>
      <c r="B32" s="23" t="s">
        <v>34</v>
      </c>
      <c r="C32" t="s">
        <v>181</v>
      </c>
      <c r="D32" t="s">
        <v>180</v>
      </c>
      <c r="E32" t="s">
        <v>196</v>
      </c>
    </row>
    <row r="33" spans="1:5" ht="16.75">
      <c r="A33" s="23">
        <v>89</v>
      </c>
      <c r="B33" s="23" t="s">
        <v>35</v>
      </c>
      <c r="C33" t="s">
        <v>181</v>
      </c>
      <c r="D33" t="s">
        <v>181</v>
      </c>
      <c r="E33" t="s">
        <v>196</v>
      </c>
    </row>
    <row r="34" spans="1:5" ht="16.75">
      <c r="A34" s="23">
        <v>87</v>
      </c>
      <c r="B34" s="23" t="s">
        <v>36</v>
      </c>
      <c r="C34" t="s">
        <v>181</v>
      </c>
      <c r="D34" t="s">
        <v>180</v>
      </c>
      <c r="E34" t="s">
        <v>196</v>
      </c>
    </row>
    <row r="35" spans="1:5" ht="16.75">
      <c r="A35" s="24">
        <v>86</v>
      </c>
      <c r="B35" s="24" t="s">
        <v>37</v>
      </c>
      <c r="C35" t="s">
        <v>181</v>
      </c>
      <c r="D35" t="s">
        <v>181</v>
      </c>
    </row>
    <row r="36" spans="1:5" ht="16.75">
      <c r="A36" s="23">
        <v>86</v>
      </c>
      <c r="B36" s="23" t="s">
        <v>38</v>
      </c>
      <c r="C36" t="s">
        <v>181</v>
      </c>
      <c r="D36" t="s">
        <v>180</v>
      </c>
      <c r="E36" t="s">
        <v>115</v>
      </c>
    </row>
    <row r="37" spans="1:5" ht="16.75">
      <c r="A37" s="23">
        <v>86</v>
      </c>
      <c r="B37" s="23" t="s">
        <v>39</v>
      </c>
      <c r="C37" t="s">
        <v>180</v>
      </c>
      <c r="D37" t="s">
        <v>180</v>
      </c>
    </row>
    <row r="38" spans="1:5" ht="16.75">
      <c r="A38" s="23">
        <v>83</v>
      </c>
      <c r="B38" s="23" t="s">
        <v>40</v>
      </c>
      <c r="C38" t="s">
        <v>181</v>
      </c>
      <c r="D38" t="s">
        <v>181</v>
      </c>
    </row>
    <row r="39" spans="1:5" ht="16.75">
      <c r="A39" s="23">
        <v>82</v>
      </c>
      <c r="B39" s="23" t="s">
        <v>41</v>
      </c>
      <c r="C39" t="s">
        <v>180</v>
      </c>
      <c r="D39" t="s">
        <v>180</v>
      </c>
    </row>
    <row r="40" spans="1:5" ht="16.75">
      <c r="A40" s="23">
        <v>82</v>
      </c>
      <c r="B40" s="23" t="s">
        <v>42</v>
      </c>
      <c r="C40" t="s">
        <v>181</v>
      </c>
      <c r="D40" t="s">
        <v>180</v>
      </c>
      <c r="E40" t="s">
        <v>196</v>
      </c>
    </row>
    <row r="41" spans="1:5" ht="16.75">
      <c r="A41" s="23">
        <v>82</v>
      </c>
      <c r="B41" s="23" t="s">
        <v>43</v>
      </c>
      <c r="C41" t="s">
        <v>181</v>
      </c>
      <c r="D41" t="s">
        <v>181</v>
      </c>
    </row>
    <row r="42" spans="1:5" ht="16.75">
      <c r="A42" s="23">
        <v>82</v>
      </c>
      <c r="B42" s="23" t="s">
        <v>44</v>
      </c>
      <c r="C42" t="s">
        <v>180</v>
      </c>
      <c r="D42" t="s">
        <v>180</v>
      </c>
      <c r="E42" t="s">
        <v>198</v>
      </c>
    </row>
    <row r="43" spans="1:5" ht="16.75">
      <c r="A43" s="23">
        <v>81</v>
      </c>
      <c r="B43" s="23" t="s">
        <v>45</v>
      </c>
      <c r="C43" t="s">
        <v>181</v>
      </c>
      <c r="D43" t="s">
        <v>180</v>
      </c>
      <c r="E43" t="s">
        <v>199</v>
      </c>
    </row>
    <row r="44" spans="1:5" ht="16.75">
      <c r="A44" s="23">
        <v>79</v>
      </c>
      <c r="B44" s="23" t="s">
        <v>46</v>
      </c>
      <c r="C44" t="s">
        <v>181</v>
      </c>
      <c r="D44" t="s">
        <v>181</v>
      </c>
    </row>
    <row r="45" spans="1:5" ht="16.75">
      <c r="A45" s="23">
        <v>77</v>
      </c>
      <c r="B45" s="23" t="s">
        <v>47</v>
      </c>
      <c r="C45" t="s">
        <v>181</v>
      </c>
      <c r="D45" t="s">
        <v>181</v>
      </c>
      <c r="E45" t="s">
        <v>200</v>
      </c>
    </row>
    <row r="46" spans="1:5" ht="16.75">
      <c r="A46" s="23">
        <v>77</v>
      </c>
      <c r="B46" s="23" t="s">
        <v>48</v>
      </c>
      <c r="C46" t="s">
        <v>180</v>
      </c>
      <c r="D46" t="s">
        <v>180</v>
      </c>
      <c r="E46" t="s">
        <v>201</v>
      </c>
    </row>
    <row r="47" spans="1:5" ht="16.75">
      <c r="A47" s="23">
        <v>77</v>
      </c>
      <c r="B47" s="23" t="s">
        <v>49</v>
      </c>
      <c r="C47" t="s">
        <v>181</v>
      </c>
      <c r="D47" t="s">
        <v>180</v>
      </c>
    </row>
    <row r="48" spans="1:5" ht="16.75">
      <c r="A48" s="23">
        <v>76</v>
      </c>
      <c r="B48" s="23" t="s">
        <v>50</v>
      </c>
      <c r="C48" t="s">
        <v>180</v>
      </c>
      <c r="D48" t="s">
        <v>180</v>
      </c>
      <c r="E48" t="s">
        <v>202</v>
      </c>
    </row>
    <row r="49" spans="1:5" ht="16.75">
      <c r="A49" s="23">
        <v>76</v>
      </c>
      <c r="B49" s="23" t="s">
        <v>51</v>
      </c>
      <c r="C49" t="s">
        <v>181</v>
      </c>
      <c r="D49" t="s">
        <v>180</v>
      </c>
      <c r="E49" t="s">
        <v>235</v>
      </c>
    </row>
    <row r="50" spans="1:5" ht="16.75">
      <c r="A50" s="23">
        <v>75</v>
      </c>
      <c r="B50" s="23" t="s">
        <v>52</v>
      </c>
      <c r="C50" t="s">
        <v>181</v>
      </c>
      <c r="D50" t="s">
        <v>181</v>
      </c>
    </row>
    <row r="51" spans="1:5" ht="16.75">
      <c r="A51" s="23">
        <v>75</v>
      </c>
      <c r="B51" s="23" t="s">
        <v>53</v>
      </c>
      <c r="C51" t="s">
        <v>181</v>
      </c>
      <c r="D51" t="s">
        <v>181</v>
      </c>
      <c r="E51" t="s">
        <v>203</v>
      </c>
    </row>
    <row r="52" spans="1:5" ht="16.75">
      <c r="A52" s="23">
        <v>70</v>
      </c>
      <c r="B52" s="23" t="s">
        <v>54</v>
      </c>
      <c r="C52" t="s">
        <v>180</v>
      </c>
      <c r="D52" t="s">
        <v>180</v>
      </c>
    </row>
    <row r="53" spans="1:5" ht="16.75">
      <c r="A53" s="23">
        <v>70</v>
      </c>
      <c r="B53" s="23" t="s">
        <v>55</v>
      </c>
      <c r="C53" t="s">
        <v>180</v>
      </c>
      <c r="D53" t="s">
        <v>180</v>
      </c>
      <c r="E53" t="s">
        <v>122</v>
      </c>
    </row>
    <row r="54" spans="1:5" ht="16.75">
      <c r="A54" s="23">
        <v>69</v>
      </c>
      <c r="B54" s="23" t="s">
        <v>56</v>
      </c>
      <c r="C54" t="s">
        <v>181</v>
      </c>
      <c r="D54" t="s">
        <v>180</v>
      </c>
      <c r="E54" t="s">
        <v>196</v>
      </c>
    </row>
    <row r="55" spans="1:5" ht="16.75">
      <c r="A55" s="23">
        <v>68</v>
      </c>
      <c r="B55" s="23" t="s">
        <v>57</v>
      </c>
      <c r="C55" t="s">
        <v>181</v>
      </c>
      <c r="D55" t="s">
        <v>181</v>
      </c>
    </row>
    <row r="56" spans="1:5" ht="16.75">
      <c r="A56" s="23">
        <v>68</v>
      </c>
      <c r="B56" s="23" t="s">
        <v>58</v>
      </c>
      <c r="C56" t="s">
        <v>180</v>
      </c>
      <c r="D56" t="s">
        <v>180</v>
      </c>
      <c r="E56" t="s">
        <v>204</v>
      </c>
    </row>
    <row r="57" spans="1:5" ht="16.75">
      <c r="A57" s="23">
        <v>67</v>
      </c>
      <c r="B57" s="23" t="s">
        <v>59</v>
      </c>
      <c r="C57" t="s">
        <v>181</v>
      </c>
      <c r="D57" t="s">
        <v>181</v>
      </c>
    </row>
    <row r="58" spans="1:5" ht="16.75">
      <c r="A58" s="23">
        <v>67</v>
      </c>
      <c r="B58" s="23" t="s">
        <v>60</v>
      </c>
      <c r="C58" t="s">
        <v>181</v>
      </c>
      <c r="D58" t="s">
        <v>181</v>
      </c>
      <c r="E58" t="s">
        <v>192</v>
      </c>
    </row>
    <row r="59" spans="1:5" ht="16.75">
      <c r="A59" s="23">
        <v>67</v>
      </c>
      <c r="B59" s="23" t="s">
        <v>61</v>
      </c>
      <c r="C59" t="s">
        <v>181</v>
      </c>
      <c r="D59" t="s">
        <v>181</v>
      </c>
    </row>
    <row r="60" spans="1:5" ht="16.75">
      <c r="A60" s="23">
        <v>66</v>
      </c>
      <c r="B60" s="23" t="s">
        <v>62</v>
      </c>
      <c r="C60" t="s">
        <v>181</v>
      </c>
      <c r="D60" t="s">
        <v>181</v>
      </c>
    </row>
    <row r="61" spans="1:5" ht="16.75">
      <c r="A61" s="23">
        <v>65</v>
      </c>
      <c r="B61" s="23" t="s">
        <v>63</v>
      </c>
      <c r="C61" t="s">
        <v>180</v>
      </c>
      <c r="D61" t="s">
        <v>180</v>
      </c>
      <c r="E61" t="s">
        <v>118</v>
      </c>
    </row>
    <row r="62" spans="1:5" ht="16.75">
      <c r="A62" s="23">
        <v>65</v>
      </c>
      <c r="B62" s="23" t="s">
        <v>64</v>
      </c>
      <c r="C62" t="s">
        <v>180</v>
      </c>
      <c r="D62" t="s">
        <v>180</v>
      </c>
    </row>
    <row r="63" spans="1:5" ht="16.75">
      <c r="A63" s="23">
        <v>64</v>
      </c>
      <c r="B63" s="23" t="s">
        <v>65</v>
      </c>
      <c r="C63" s="28" t="s">
        <v>181</v>
      </c>
      <c r="D63" s="28" t="s">
        <v>181</v>
      </c>
      <c r="E63" s="28" t="s">
        <v>113</v>
      </c>
    </row>
    <row r="64" spans="1:5" ht="16.75">
      <c r="A64" s="23">
        <v>64</v>
      </c>
      <c r="B64" s="23" t="s">
        <v>66</v>
      </c>
      <c r="C64" t="s">
        <v>181</v>
      </c>
      <c r="D64" t="s">
        <v>181</v>
      </c>
      <c r="E64" t="s">
        <v>185</v>
      </c>
    </row>
    <row r="65" spans="1:5" ht="16.75">
      <c r="A65" s="23">
        <v>63</v>
      </c>
      <c r="B65" s="23" t="s">
        <v>67</v>
      </c>
      <c r="C65" t="s">
        <v>181</v>
      </c>
      <c r="D65" t="s">
        <v>181</v>
      </c>
    </row>
    <row r="66" spans="1:5" ht="16.75">
      <c r="A66" s="23">
        <v>62</v>
      </c>
      <c r="B66" s="23" t="s">
        <v>68</v>
      </c>
      <c r="C66" t="s">
        <v>181</v>
      </c>
      <c r="D66" t="s">
        <v>181</v>
      </c>
      <c r="E66" t="s">
        <v>205</v>
      </c>
    </row>
    <row r="67" spans="1:5" ht="16.75">
      <c r="A67" s="23">
        <v>61</v>
      </c>
      <c r="B67" s="23" t="s">
        <v>69</v>
      </c>
      <c r="C67" t="s">
        <v>181</v>
      </c>
      <c r="D67" t="s">
        <v>181</v>
      </c>
    </row>
    <row r="68" spans="1:5" ht="16.75">
      <c r="A68" s="23">
        <v>59</v>
      </c>
      <c r="B68" s="23" t="s">
        <v>70</v>
      </c>
      <c r="C68" t="s">
        <v>181</v>
      </c>
      <c r="D68" t="s">
        <v>180</v>
      </c>
      <c r="E68" t="s">
        <v>206</v>
      </c>
    </row>
    <row r="69" spans="1:5" ht="16.75">
      <c r="A69" s="23">
        <v>58</v>
      </c>
      <c r="B69" s="23" t="s">
        <v>71</v>
      </c>
      <c r="C69" t="s">
        <v>180</v>
      </c>
      <c r="D69" t="s">
        <v>180</v>
      </c>
      <c r="E69" t="s">
        <v>198</v>
      </c>
    </row>
    <row r="70" spans="1:5" ht="16.75">
      <c r="A70" s="23">
        <v>57</v>
      </c>
      <c r="B70" s="23" t="s">
        <v>72</v>
      </c>
      <c r="C70" t="s">
        <v>180</v>
      </c>
      <c r="D70" t="s">
        <v>180</v>
      </c>
      <c r="E70" t="s">
        <v>125</v>
      </c>
    </row>
    <row r="71" spans="1:5" ht="16.75">
      <c r="A71" s="23">
        <v>57</v>
      </c>
      <c r="B71" s="23" t="s">
        <v>73</v>
      </c>
      <c r="C71" t="s">
        <v>181</v>
      </c>
      <c r="D71" t="s">
        <v>181</v>
      </c>
      <c r="E71" t="s">
        <v>207</v>
      </c>
    </row>
    <row r="72" spans="1:5" ht="16.75">
      <c r="A72" s="23">
        <v>57</v>
      </c>
      <c r="B72" s="23" t="s">
        <v>74</v>
      </c>
      <c r="C72" t="s">
        <v>180</v>
      </c>
      <c r="D72" t="s">
        <v>180</v>
      </c>
    </row>
    <row r="73" spans="1:5" ht="16.75">
      <c r="A73" s="23">
        <v>56</v>
      </c>
      <c r="B73" s="23" t="s">
        <v>75</v>
      </c>
      <c r="C73" t="s">
        <v>181</v>
      </c>
      <c r="D73" t="s">
        <v>181</v>
      </c>
    </row>
    <row r="74" spans="1:5" ht="16.75">
      <c r="A74" s="23">
        <v>56</v>
      </c>
      <c r="B74" s="23" t="s">
        <v>76</v>
      </c>
      <c r="C74" t="s">
        <v>180</v>
      </c>
      <c r="D74" t="s">
        <v>180</v>
      </c>
    </row>
    <row r="75" spans="1:5" ht="16.75">
      <c r="A75" s="23">
        <v>55</v>
      </c>
      <c r="B75" s="23" t="s">
        <v>77</v>
      </c>
      <c r="C75" t="s">
        <v>180</v>
      </c>
      <c r="D75" t="s">
        <v>180</v>
      </c>
      <c r="E75" t="s">
        <v>208</v>
      </c>
    </row>
    <row r="76" spans="1:5" ht="16.75">
      <c r="A76" s="23">
        <v>54</v>
      </c>
      <c r="B76" s="23" t="s">
        <v>78</v>
      </c>
      <c r="C76" t="s">
        <v>181</v>
      </c>
      <c r="D76" t="s">
        <v>181</v>
      </c>
    </row>
    <row r="77" spans="1:5" ht="16.75">
      <c r="A77" s="23">
        <v>54</v>
      </c>
      <c r="B77" s="23" t="s">
        <v>79</v>
      </c>
      <c r="C77" t="s">
        <v>181</v>
      </c>
      <c r="D77" t="s">
        <v>181</v>
      </c>
    </row>
    <row r="78" spans="1:5" ht="16.75">
      <c r="A78" s="23">
        <v>54</v>
      </c>
      <c r="B78" s="23" t="s">
        <v>80</v>
      </c>
      <c r="C78" t="s">
        <v>181</v>
      </c>
      <c r="D78" t="s">
        <v>180</v>
      </c>
      <c r="E78" t="s">
        <v>209</v>
      </c>
    </row>
    <row r="79" spans="1:5" ht="16.75">
      <c r="A79" s="23">
        <v>54</v>
      </c>
      <c r="B79" s="23" t="s">
        <v>81</v>
      </c>
      <c r="C79" t="s">
        <v>180</v>
      </c>
      <c r="D79" t="s">
        <v>180</v>
      </c>
      <c r="E79" t="s">
        <v>130</v>
      </c>
    </row>
    <row r="80" spans="1:5" ht="16.75">
      <c r="A80" s="23">
        <v>54</v>
      </c>
      <c r="B80" s="23" t="s">
        <v>82</v>
      </c>
      <c r="C80" t="s">
        <v>180</v>
      </c>
      <c r="D80" t="s">
        <v>180</v>
      </c>
    </row>
    <row r="81" spans="1:5" ht="16.75">
      <c r="A81" s="23">
        <v>54</v>
      </c>
      <c r="B81" s="23" t="s">
        <v>83</v>
      </c>
      <c r="C81" t="s">
        <v>180</v>
      </c>
      <c r="D81" t="s">
        <v>180</v>
      </c>
      <c r="E81" t="s">
        <v>210</v>
      </c>
    </row>
    <row r="82" spans="1:5" ht="16.75">
      <c r="A82" s="23">
        <v>53</v>
      </c>
      <c r="B82" s="23" t="s">
        <v>84</v>
      </c>
      <c r="C82" t="s">
        <v>181</v>
      </c>
      <c r="D82" t="s">
        <v>180</v>
      </c>
      <c r="E82" t="s">
        <v>196</v>
      </c>
    </row>
    <row r="83" spans="1:5" ht="16.75">
      <c r="A83" s="23">
        <v>53</v>
      </c>
      <c r="B83" s="23" t="s">
        <v>85</v>
      </c>
      <c r="C83" t="s">
        <v>181</v>
      </c>
      <c r="D83" t="s">
        <v>180</v>
      </c>
      <c r="E83" t="s">
        <v>236</v>
      </c>
    </row>
    <row r="84" spans="1:5" ht="16.75">
      <c r="A84" s="23">
        <v>53</v>
      </c>
      <c r="B84" s="23" t="s">
        <v>86</v>
      </c>
      <c r="C84" t="s">
        <v>181</v>
      </c>
      <c r="D84" t="s">
        <v>181</v>
      </c>
    </row>
    <row r="85" spans="1:5" ht="16.75">
      <c r="A85" s="23">
        <v>52</v>
      </c>
      <c r="B85" s="23" t="s">
        <v>87</v>
      </c>
      <c r="C85" t="s">
        <v>181</v>
      </c>
      <c r="D85" t="s">
        <v>181</v>
      </c>
    </row>
    <row r="86" spans="1:5" ht="16.75">
      <c r="A86" s="23">
        <v>52</v>
      </c>
      <c r="B86" s="23" t="s">
        <v>88</v>
      </c>
      <c r="C86" t="s">
        <v>180</v>
      </c>
      <c r="D86" t="s">
        <v>180</v>
      </c>
      <c r="E86" t="s">
        <v>131</v>
      </c>
    </row>
    <row r="87" spans="1:5" ht="16.75">
      <c r="A87" s="23">
        <v>52</v>
      </c>
      <c r="B87" s="23" t="s">
        <v>89</v>
      </c>
      <c r="C87" s="28" t="s">
        <v>180</v>
      </c>
      <c r="D87" s="28" t="s">
        <v>180</v>
      </c>
      <c r="E87" s="28" t="s">
        <v>132</v>
      </c>
    </row>
    <row r="88" spans="1:5" ht="16.75">
      <c r="A88" s="23">
        <v>51</v>
      </c>
      <c r="B88" s="23" t="s">
        <v>90</v>
      </c>
      <c r="C88" t="s">
        <v>180</v>
      </c>
      <c r="D88" t="s">
        <v>180</v>
      </c>
      <c r="E88" t="s">
        <v>134</v>
      </c>
    </row>
    <row r="89" spans="1:5" ht="16.75">
      <c r="A89" s="23">
        <v>51</v>
      </c>
      <c r="B89" s="23" t="s">
        <v>91</v>
      </c>
      <c r="C89" t="s">
        <v>180</v>
      </c>
      <c r="D89" t="s">
        <v>180</v>
      </c>
    </row>
    <row r="90" spans="1:5" ht="16.75">
      <c r="A90" s="23">
        <v>51</v>
      </c>
      <c r="B90" s="23" t="s">
        <v>92</v>
      </c>
      <c r="C90" t="s">
        <v>181</v>
      </c>
      <c r="D90" t="s">
        <v>180</v>
      </c>
      <c r="E90" t="s">
        <v>211</v>
      </c>
    </row>
    <row r="91" spans="1:5" ht="16.75">
      <c r="A91" s="23">
        <v>50</v>
      </c>
      <c r="B91" s="23" t="s">
        <v>93</v>
      </c>
      <c r="C91" t="s">
        <v>181</v>
      </c>
      <c r="D91" t="s">
        <v>181</v>
      </c>
    </row>
    <row r="92" spans="1:5" ht="16.75">
      <c r="A92" s="23">
        <v>50</v>
      </c>
      <c r="B92" s="23" t="s">
        <v>94</v>
      </c>
      <c r="C92" t="s">
        <v>181</v>
      </c>
      <c r="D92" t="s">
        <v>181</v>
      </c>
    </row>
    <row r="93" spans="1:5" ht="16.75">
      <c r="A93" s="23">
        <v>50</v>
      </c>
      <c r="B93" s="23" t="s">
        <v>95</v>
      </c>
      <c r="C93" t="s">
        <v>181</v>
      </c>
      <c r="D93" t="s">
        <v>180</v>
      </c>
      <c r="E93" t="s">
        <v>212</v>
      </c>
    </row>
    <row r="94" spans="1:5" ht="16.75">
      <c r="A94" s="23">
        <v>49</v>
      </c>
      <c r="B94" s="23" t="s">
        <v>96</v>
      </c>
      <c r="C94" t="s">
        <v>181</v>
      </c>
      <c r="D94" t="s">
        <v>180</v>
      </c>
      <c r="E94" t="s">
        <v>213</v>
      </c>
    </row>
    <row r="95" spans="1:5" ht="16.75">
      <c r="A95" s="23">
        <v>49</v>
      </c>
      <c r="B95" s="23" t="s">
        <v>97</v>
      </c>
      <c r="C95" t="s">
        <v>180</v>
      </c>
      <c r="D95" t="s">
        <v>180</v>
      </c>
      <c r="E95" t="s">
        <v>137</v>
      </c>
    </row>
    <row r="96" spans="1:5" ht="16.75">
      <c r="A96" s="23">
        <v>49</v>
      </c>
      <c r="B96" s="23" t="s">
        <v>98</v>
      </c>
      <c r="C96" t="s">
        <v>181</v>
      </c>
      <c r="D96" t="s">
        <v>181</v>
      </c>
    </row>
    <row r="97" spans="1:6" ht="16.75">
      <c r="A97" s="23">
        <v>49</v>
      </c>
      <c r="B97" s="23" t="s">
        <v>99</v>
      </c>
      <c r="C97" t="s">
        <v>181</v>
      </c>
      <c r="D97" s="41" t="s">
        <v>181</v>
      </c>
    </row>
    <row r="98" spans="1:6" ht="16.75">
      <c r="A98" s="23">
        <v>48</v>
      </c>
      <c r="B98" s="23" t="s">
        <v>100</v>
      </c>
      <c r="C98" t="s">
        <v>180</v>
      </c>
      <c r="D98" t="s">
        <v>180</v>
      </c>
      <c r="E98" t="s">
        <v>214</v>
      </c>
      <c r="F98" t="s">
        <v>182</v>
      </c>
    </row>
    <row r="99" spans="1:6" ht="16.75">
      <c r="A99" s="23">
        <v>47</v>
      </c>
      <c r="B99" s="23" t="s">
        <v>101</v>
      </c>
      <c r="C99" t="s">
        <v>181</v>
      </c>
      <c r="D99" t="s">
        <v>181</v>
      </c>
    </row>
    <row r="100" spans="1:6" ht="16.75">
      <c r="A100" s="23">
        <v>47</v>
      </c>
      <c r="B100" s="23" t="s">
        <v>102</v>
      </c>
      <c r="C100" t="s">
        <v>181</v>
      </c>
      <c r="D100" t="s">
        <v>181</v>
      </c>
    </row>
    <row r="101" spans="1:6" ht="16.75">
      <c r="A101" s="23">
        <v>47</v>
      </c>
      <c r="B101" s="23" t="s">
        <v>103</v>
      </c>
      <c r="C101" t="s">
        <v>181</v>
      </c>
      <c r="D101" t="s">
        <v>180</v>
      </c>
      <c r="E101" t="s">
        <v>188</v>
      </c>
    </row>
    <row r="102" spans="1:6" ht="16.75">
      <c r="A102" s="23">
        <v>47</v>
      </c>
      <c r="B102" s="23" t="s">
        <v>242</v>
      </c>
      <c r="C102" t="s">
        <v>181</v>
      </c>
      <c r="D102" t="s">
        <v>181</v>
      </c>
    </row>
    <row r="104" spans="1:6">
      <c r="A104" s="25">
        <f>A4-A35</f>
        <v>421</v>
      </c>
      <c r="B104" s="25" t="s">
        <v>104</v>
      </c>
    </row>
    <row r="105" spans="1:6">
      <c r="A105" s="25">
        <f>A9-A35</f>
        <v>78</v>
      </c>
      <c r="B105" s="25" t="s">
        <v>105</v>
      </c>
    </row>
    <row r="109" spans="1:6">
      <c r="A109" s="46"/>
    </row>
    <row r="113" spans="1:1">
      <c r="A113" s="44"/>
    </row>
  </sheetData>
  <conditionalFormatting sqref="C3">
    <cfRule type="containsText" dxfId="4" priority="3" operator="containsText" text="non">
      <formula>NOT(ISERROR(SEARCH("non",C3)))</formula>
    </cfRule>
    <cfRule type="containsText" dxfId="3" priority="4" operator="containsText" text="non">
      <formula>NOT(ISERROR(SEARCH("non",C3)))</formula>
    </cfRule>
    <cfRule type="containsText" dxfId="2" priority="5" operator="containsText" text="oui">
      <formula>NOT(ISERROR(SEARCH("oui",C3)))</formula>
    </cfRule>
  </conditionalFormatting>
  <conditionalFormatting sqref="C3:D96 C97 C98:D102">
    <cfRule type="containsText" dxfId="1" priority="1" operator="containsText" text="oui">
      <formula>NOT(ISERROR(SEARCH("oui",C3)))</formula>
    </cfRule>
    <cfRule type="containsText" dxfId="0" priority="2" operator="containsText" text="non">
      <formula>NOT(ISERROR(SEARCH("non",C3)))</formula>
    </cfRule>
  </conditionalFormatting>
  <dataValidations count="1">
    <dataValidation type="list" allowBlank="1" showInputMessage="1" showErrorMessage="1" sqref="D31 C3:D30 C31:C32 D43 C33:D41 C42:C43 D100 C101:D101 C99:C100 D96 C98:D98 C96:C97 C44:D95" xr:uid="{555CD69B-2804-6545-8125-35AF7FF4A814}">
      <formula1>"oui,non"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24B8-C9B3-BA45-A5A0-506236CAF742}">
  <dimension ref="A1:G104"/>
  <sheetViews>
    <sheetView zoomScale="67" workbookViewId="0">
      <selection activeCell="B3" sqref="B3:C59"/>
    </sheetView>
  </sheetViews>
  <sheetFormatPr defaultColWidth="10.85546875" defaultRowHeight="15.9"/>
  <cols>
    <col min="2" max="2" width="23.140625" customWidth="1"/>
    <col min="3" max="3" width="21.85546875" customWidth="1"/>
    <col min="7" max="7" width="25.640625" customWidth="1"/>
  </cols>
  <sheetData>
    <row r="1" spans="2:7">
      <c r="B1" s="1">
        <v>2024</v>
      </c>
      <c r="C1" s="2"/>
      <c r="F1" s="42"/>
      <c r="G1" s="42"/>
    </row>
    <row r="2" spans="2:7">
      <c r="B2" s="3" t="s">
        <v>0</v>
      </c>
      <c r="C2" s="4" t="s">
        <v>1</v>
      </c>
      <c r="F2" s="37"/>
      <c r="G2" s="38"/>
    </row>
    <row r="3" spans="2:7" ht="16.75">
      <c r="B3" s="23">
        <v>421</v>
      </c>
      <c r="C3" s="23" t="s">
        <v>215</v>
      </c>
      <c r="F3" s="40"/>
      <c r="G3" s="39"/>
    </row>
    <row r="4" spans="2:7" ht="16.75">
      <c r="B4" s="23">
        <v>172</v>
      </c>
      <c r="C4" s="23" t="s">
        <v>10</v>
      </c>
      <c r="F4" s="23"/>
      <c r="G4" s="23"/>
    </row>
    <row r="5" spans="2:7" ht="16.75">
      <c r="B5" s="23">
        <v>137</v>
      </c>
      <c r="C5" s="23" t="s">
        <v>12</v>
      </c>
      <c r="F5" s="23"/>
      <c r="G5" s="23"/>
    </row>
    <row r="6" spans="2:7" ht="16.75">
      <c r="B6" s="23">
        <v>131</v>
      </c>
      <c r="C6" s="23" t="s">
        <v>13</v>
      </c>
      <c r="F6" s="23"/>
      <c r="G6" s="23"/>
    </row>
    <row r="7" spans="2:7" ht="16.75">
      <c r="B7" s="23">
        <v>122</v>
      </c>
      <c r="C7" s="23" t="s">
        <v>15</v>
      </c>
      <c r="F7" s="23"/>
      <c r="G7" s="23"/>
    </row>
    <row r="8" spans="2:7" ht="16.75">
      <c r="B8" s="23">
        <v>110</v>
      </c>
      <c r="C8" s="23" t="s">
        <v>17</v>
      </c>
      <c r="F8" s="23"/>
      <c r="G8" s="23"/>
    </row>
    <row r="9" spans="2:7" ht="16.75">
      <c r="B9" s="23">
        <v>108</v>
      </c>
      <c r="C9" s="23" t="s">
        <v>19</v>
      </c>
      <c r="F9" s="23"/>
      <c r="G9" s="23"/>
    </row>
    <row r="10" spans="2:7" ht="16.75">
      <c r="B10" s="23">
        <v>108</v>
      </c>
      <c r="C10" s="23" t="s">
        <v>20</v>
      </c>
      <c r="F10" s="23"/>
      <c r="G10" s="23"/>
    </row>
    <row r="11" spans="2:7" ht="16.75">
      <c r="B11" s="23">
        <v>106</v>
      </c>
      <c r="C11" s="23" t="s">
        <v>21</v>
      </c>
      <c r="F11" s="23"/>
      <c r="G11" s="23"/>
    </row>
    <row r="12" spans="2:7" ht="16.75">
      <c r="B12" s="23">
        <v>105</v>
      </c>
      <c r="C12" s="23" t="s">
        <v>22</v>
      </c>
      <c r="F12" s="23"/>
      <c r="G12" s="23"/>
    </row>
    <row r="13" spans="2:7" ht="16.75">
      <c r="B13" s="23">
        <v>105</v>
      </c>
      <c r="C13" s="23" t="s">
        <v>23</v>
      </c>
      <c r="F13" s="23"/>
      <c r="G13" s="23"/>
    </row>
    <row r="14" spans="2:7" ht="16.75">
      <c r="B14" s="23">
        <v>99</v>
      </c>
      <c r="C14" s="23" t="s">
        <v>26</v>
      </c>
      <c r="F14" s="23"/>
      <c r="G14" s="23"/>
    </row>
    <row r="15" spans="2:7" ht="16.75">
      <c r="B15" s="23">
        <v>96</v>
      </c>
      <c r="C15" s="23" t="s">
        <v>28</v>
      </c>
      <c r="F15" s="23"/>
      <c r="G15" s="23"/>
    </row>
    <row r="16" spans="2:7" ht="16.75">
      <c r="B16" s="23">
        <v>93</v>
      </c>
      <c r="C16" s="23" t="s">
        <v>30</v>
      </c>
      <c r="F16" s="23"/>
      <c r="G16" s="23"/>
    </row>
    <row r="17" spans="2:7" ht="16.75">
      <c r="B17" s="23">
        <v>92</v>
      </c>
      <c r="C17" s="23" t="s">
        <v>31</v>
      </c>
      <c r="F17" s="23"/>
      <c r="G17" s="23"/>
    </row>
    <row r="18" spans="2:7" ht="16.75">
      <c r="B18" s="23">
        <v>91</v>
      </c>
      <c r="C18" s="23" t="s">
        <v>33</v>
      </c>
      <c r="F18" s="23"/>
      <c r="G18" s="23"/>
    </row>
    <row r="19" spans="2:7" ht="16.75">
      <c r="B19" s="23">
        <v>90</v>
      </c>
      <c r="C19" s="23" t="s">
        <v>34</v>
      </c>
      <c r="F19" s="23"/>
      <c r="G19" s="23"/>
    </row>
    <row r="20" spans="2:7" ht="16.75">
      <c r="B20" s="23">
        <v>87</v>
      </c>
      <c r="C20" s="23" t="s">
        <v>36</v>
      </c>
      <c r="F20" s="23"/>
      <c r="G20" s="23"/>
    </row>
    <row r="21" spans="2:7" ht="16.75">
      <c r="B21" s="23">
        <v>86</v>
      </c>
      <c r="C21" s="23" t="s">
        <v>38</v>
      </c>
      <c r="F21" s="23"/>
      <c r="G21" s="23"/>
    </row>
    <row r="22" spans="2:7" ht="16.75">
      <c r="B22" s="23">
        <v>86</v>
      </c>
      <c r="C22" s="23" t="s">
        <v>39</v>
      </c>
      <c r="F22" s="23"/>
      <c r="G22" s="23"/>
    </row>
    <row r="23" spans="2:7" ht="16.75">
      <c r="B23" s="23">
        <v>82</v>
      </c>
      <c r="C23" s="23" t="s">
        <v>41</v>
      </c>
      <c r="F23" s="23"/>
      <c r="G23" s="23"/>
    </row>
    <row r="24" spans="2:7" ht="16.75">
      <c r="B24" s="23">
        <v>82</v>
      </c>
      <c r="C24" s="23" t="s">
        <v>42</v>
      </c>
      <c r="F24" s="23"/>
      <c r="G24" s="23"/>
    </row>
    <row r="25" spans="2:7" ht="16.75">
      <c r="B25" s="23">
        <v>82</v>
      </c>
      <c r="C25" s="23" t="s">
        <v>44</v>
      </c>
      <c r="F25" s="23"/>
      <c r="G25" s="23"/>
    </row>
    <row r="26" spans="2:7" ht="16.75">
      <c r="B26" s="23">
        <v>81</v>
      </c>
      <c r="C26" s="23" t="s">
        <v>45</v>
      </c>
      <c r="F26" s="23"/>
      <c r="G26" s="23"/>
    </row>
    <row r="27" spans="2:7" ht="16.75">
      <c r="B27" s="23">
        <v>78</v>
      </c>
      <c r="C27" s="23" t="s">
        <v>186</v>
      </c>
      <c r="F27" s="23"/>
      <c r="G27" s="23"/>
    </row>
    <row r="28" spans="2:7" ht="16.75">
      <c r="B28" s="23">
        <v>77</v>
      </c>
      <c r="C28" s="23" t="s">
        <v>48</v>
      </c>
      <c r="F28" s="23"/>
      <c r="G28" s="23"/>
    </row>
    <row r="29" spans="2:7" ht="16.75">
      <c r="B29" s="23">
        <v>77</v>
      </c>
      <c r="C29" s="23" t="s">
        <v>49</v>
      </c>
      <c r="F29" s="23"/>
      <c r="G29" s="23"/>
    </row>
    <row r="30" spans="2:7" ht="16.75">
      <c r="B30" s="23">
        <v>76</v>
      </c>
      <c r="C30" s="23" t="s">
        <v>50</v>
      </c>
      <c r="F30" s="23"/>
      <c r="G30" s="23"/>
    </row>
    <row r="31" spans="2:7" ht="16.75">
      <c r="B31" s="23">
        <v>76</v>
      </c>
      <c r="C31" s="23" t="s">
        <v>51</v>
      </c>
      <c r="F31" s="23"/>
      <c r="G31" s="23"/>
    </row>
    <row r="32" spans="2:7" ht="16.75">
      <c r="B32" s="23">
        <v>70</v>
      </c>
      <c r="C32" s="23" t="s">
        <v>54</v>
      </c>
      <c r="F32" s="23"/>
      <c r="G32" s="23"/>
    </row>
    <row r="33" spans="2:7" ht="16.75">
      <c r="B33" s="23">
        <v>70</v>
      </c>
      <c r="C33" s="23" t="s">
        <v>55</v>
      </c>
      <c r="F33" s="23"/>
      <c r="G33" s="23"/>
    </row>
    <row r="34" spans="2:7" ht="16.75">
      <c r="B34" s="23">
        <v>69</v>
      </c>
      <c r="C34" s="23" t="s">
        <v>56</v>
      </c>
      <c r="F34" s="23"/>
      <c r="G34" s="23"/>
    </row>
    <row r="35" spans="2:7" ht="16.75">
      <c r="B35" s="23">
        <v>68</v>
      </c>
      <c r="C35" s="23" t="s">
        <v>58</v>
      </c>
      <c r="F35" s="23"/>
      <c r="G35" s="23"/>
    </row>
    <row r="36" spans="2:7" ht="16.75">
      <c r="B36" s="23">
        <v>65</v>
      </c>
      <c r="C36" s="23" t="s">
        <v>63</v>
      </c>
      <c r="F36" s="23"/>
      <c r="G36" s="23"/>
    </row>
    <row r="37" spans="2:7" ht="16.75">
      <c r="B37" s="23">
        <v>65</v>
      </c>
      <c r="C37" s="23" t="s">
        <v>64</v>
      </c>
      <c r="F37" s="23"/>
      <c r="G37" s="23"/>
    </row>
    <row r="38" spans="2:7" ht="16.75">
      <c r="B38" s="23">
        <v>59</v>
      </c>
      <c r="C38" s="23" t="s">
        <v>70</v>
      </c>
      <c r="F38" s="23"/>
      <c r="G38" s="23"/>
    </row>
    <row r="39" spans="2:7" ht="16.75">
      <c r="B39" s="23">
        <v>58</v>
      </c>
      <c r="C39" s="23" t="s">
        <v>71</v>
      </c>
      <c r="F39" s="23"/>
      <c r="G39" s="23"/>
    </row>
    <row r="40" spans="2:7" ht="16.75">
      <c r="B40" s="23">
        <v>57</v>
      </c>
      <c r="C40" s="23" t="s">
        <v>72</v>
      </c>
      <c r="F40" s="23"/>
      <c r="G40" s="23"/>
    </row>
    <row r="41" spans="2:7" ht="16.75">
      <c r="B41" s="23">
        <v>57</v>
      </c>
      <c r="C41" s="23" t="s">
        <v>74</v>
      </c>
      <c r="F41" s="23"/>
      <c r="G41" s="23"/>
    </row>
    <row r="42" spans="2:7" ht="16.75">
      <c r="B42" s="23">
        <v>56</v>
      </c>
      <c r="C42" s="23" t="s">
        <v>76</v>
      </c>
      <c r="F42" s="23"/>
      <c r="G42" s="23"/>
    </row>
    <row r="43" spans="2:7" ht="16.75">
      <c r="B43" s="23">
        <v>55</v>
      </c>
      <c r="C43" s="23" t="s">
        <v>77</v>
      </c>
      <c r="F43" s="23"/>
      <c r="G43" s="23"/>
    </row>
    <row r="44" spans="2:7" ht="16.75">
      <c r="B44" s="23">
        <v>54</v>
      </c>
      <c r="C44" s="23" t="s">
        <v>80</v>
      </c>
      <c r="F44" s="23"/>
      <c r="G44" s="23"/>
    </row>
    <row r="45" spans="2:7" ht="16.75">
      <c r="B45" s="23">
        <v>54</v>
      </c>
      <c r="C45" s="23" t="s">
        <v>81</v>
      </c>
      <c r="F45" s="23"/>
      <c r="G45" s="23"/>
    </row>
    <row r="46" spans="2:7" ht="16.75">
      <c r="B46" s="23">
        <v>54</v>
      </c>
      <c r="C46" s="23" t="s">
        <v>82</v>
      </c>
      <c r="F46" s="23"/>
      <c r="G46" s="23"/>
    </row>
    <row r="47" spans="2:7" ht="16.75">
      <c r="B47" s="23">
        <v>54</v>
      </c>
      <c r="C47" s="23" t="s">
        <v>83</v>
      </c>
      <c r="F47" s="23"/>
      <c r="G47" s="23"/>
    </row>
    <row r="48" spans="2:7" ht="16.75">
      <c r="B48" s="23">
        <v>53</v>
      </c>
      <c r="C48" s="23" t="s">
        <v>84</v>
      </c>
      <c r="F48" s="23"/>
      <c r="G48" s="23"/>
    </row>
    <row r="49" spans="2:7" ht="16.75">
      <c r="B49" s="23">
        <v>53</v>
      </c>
      <c r="C49" s="23" t="s">
        <v>85</v>
      </c>
      <c r="F49" s="23"/>
      <c r="G49" s="23"/>
    </row>
    <row r="50" spans="2:7" ht="16.75">
      <c r="B50" s="23">
        <v>52</v>
      </c>
      <c r="C50" s="23" t="s">
        <v>88</v>
      </c>
      <c r="F50" s="23"/>
      <c r="G50" s="23"/>
    </row>
    <row r="51" spans="2:7" ht="16.75">
      <c r="B51" s="23">
        <v>52</v>
      </c>
      <c r="C51" s="23" t="s">
        <v>89</v>
      </c>
      <c r="F51" s="23"/>
      <c r="G51" s="23"/>
    </row>
    <row r="52" spans="2:7" ht="16.75">
      <c r="B52" s="23">
        <v>51</v>
      </c>
      <c r="C52" s="23" t="s">
        <v>90</v>
      </c>
      <c r="F52" s="23"/>
      <c r="G52" s="23"/>
    </row>
    <row r="53" spans="2:7" ht="16.75">
      <c r="B53" s="23">
        <v>51</v>
      </c>
      <c r="C53" s="23" t="s">
        <v>91</v>
      </c>
      <c r="F53" s="23"/>
      <c r="G53" s="23"/>
    </row>
    <row r="54" spans="2:7" ht="16.75">
      <c r="B54" s="23">
        <v>51</v>
      </c>
      <c r="C54" s="23" t="s">
        <v>92</v>
      </c>
      <c r="F54" s="23"/>
      <c r="G54" s="23"/>
    </row>
    <row r="55" spans="2:7" ht="16.75">
      <c r="B55" s="23">
        <v>50</v>
      </c>
      <c r="C55" s="23" t="s">
        <v>95</v>
      </c>
      <c r="F55" s="23"/>
      <c r="G55" s="23"/>
    </row>
    <row r="56" spans="2:7" ht="16.75">
      <c r="B56" s="23">
        <v>49</v>
      </c>
      <c r="C56" s="23" t="s">
        <v>96</v>
      </c>
      <c r="F56" s="23"/>
      <c r="G56" s="23"/>
    </row>
    <row r="57" spans="2:7" ht="16.75">
      <c r="B57" s="23">
        <v>49</v>
      </c>
      <c r="C57" s="23" t="s">
        <v>97</v>
      </c>
      <c r="F57" s="23"/>
      <c r="G57" s="23"/>
    </row>
    <row r="58" spans="2:7" ht="16.75">
      <c r="B58" s="23">
        <v>48</v>
      </c>
      <c r="C58" s="23" t="s">
        <v>100</v>
      </c>
      <c r="F58" s="23"/>
      <c r="G58" s="23"/>
    </row>
    <row r="59" spans="2:7" ht="16.75">
      <c r="B59" s="23">
        <v>47</v>
      </c>
      <c r="C59" s="23" t="s">
        <v>103</v>
      </c>
      <c r="F59" s="23"/>
      <c r="G59" s="23"/>
    </row>
    <row r="60" spans="2:7" ht="16.75">
      <c r="B60" s="23"/>
      <c r="C60" s="23"/>
      <c r="F60" s="23"/>
      <c r="G60" s="23"/>
    </row>
    <row r="61" spans="2:7" ht="16.75">
      <c r="B61" s="23"/>
      <c r="C61" s="23"/>
      <c r="F61" s="23"/>
      <c r="G61" s="23"/>
    </row>
    <row r="62" spans="2:7" ht="16.75">
      <c r="B62" s="23"/>
      <c r="C62" s="23"/>
      <c r="F62" s="23"/>
      <c r="G62" s="23"/>
    </row>
    <row r="63" spans="2:7" ht="16.75">
      <c r="B63" s="23"/>
      <c r="C63" s="23"/>
      <c r="F63" s="23"/>
      <c r="G63" s="23"/>
    </row>
    <row r="64" spans="2:7" ht="16.75">
      <c r="B64" s="23"/>
      <c r="C64" s="23"/>
      <c r="F64" s="23"/>
      <c r="G64" s="23"/>
    </row>
    <row r="66" spans="1:2" ht="16.75">
      <c r="B66" s="23"/>
    </row>
    <row r="67" spans="1:2" ht="16.75">
      <c r="B67" s="23"/>
    </row>
    <row r="68" spans="1:2" ht="16.75">
      <c r="B68" s="23"/>
    </row>
    <row r="69" spans="1:2" ht="16.75">
      <c r="B69" s="23"/>
    </row>
    <row r="70" spans="1:2" ht="16.75">
      <c r="B70" s="23"/>
    </row>
    <row r="71" spans="1:2" ht="16.75">
      <c r="B71" s="23"/>
    </row>
    <row r="72" spans="1:2" ht="16.75">
      <c r="A72" s="23"/>
      <c r="B72" s="23"/>
    </row>
    <row r="73" spans="1:2" ht="16.75">
      <c r="A73" s="23"/>
      <c r="B73" s="23"/>
    </row>
    <row r="74" spans="1:2" ht="16.75">
      <c r="A74" s="23"/>
      <c r="B74" s="23"/>
    </row>
    <row r="75" spans="1:2" ht="16.75">
      <c r="A75" s="23"/>
      <c r="B75" s="23"/>
    </row>
    <row r="76" spans="1:2" ht="16.75">
      <c r="A76" s="23"/>
      <c r="B76" s="23"/>
    </row>
    <row r="77" spans="1:2" ht="16.75">
      <c r="A77" s="23"/>
      <c r="B77" s="23"/>
    </row>
    <row r="78" spans="1:2" ht="16.75">
      <c r="A78" s="23"/>
      <c r="B78" s="23"/>
    </row>
    <row r="79" spans="1:2" ht="16.75">
      <c r="A79" s="23"/>
      <c r="B79" s="23"/>
    </row>
    <row r="80" spans="1:2" ht="16.75">
      <c r="A80" s="23"/>
      <c r="B80" s="23"/>
    </row>
    <row r="81" spans="1:2" ht="16.75">
      <c r="A81" s="23"/>
      <c r="B81" s="23"/>
    </row>
    <row r="82" spans="1:2" ht="16.75">
      <c r="A82" s="23"/>
      <c r="B82" s="23"/>
    </row>
    <row r="83" spans="1:2" ht="16.75">
      <c r="A83" s="23"/>
      <c r="B83" s="23"/>
    </row>
    <row r="84" spans="1:2" ht="16.75">
      <c r="A84" s="23"/>
      <c r="B84" s="23"/>
    </row>
    <row r="85" spans="1:2" ht="16.75">
      <c r="A85" s="23"/>
      <c r="B85" s="23"/>
    </row>
    <row r="86" spans="1:2" ht="16.75">
      <c r="A86" s="23"/>
      <c r="B86" s="23"/>
    </row>
    <row r="87" spans="1:2" ht="16.75">
      <c r="A87" s="23"/>
      <c r="B87" s="23"/>
    </row>
    <row r="88" spans="1:2" ht="16.75">
      <c r="A88" s="23"/>
      <c r="B88" s="23"/>
    </row>
    <row r="89" spans="1:2" ht="16.75">
      <c r="A89" s="23"/>
      <c r="B89" s="23"/>
    </row>
    <row r="90" spans="1:2" ht="16.75">
      <c r="A90" s="23"/>
      <c r="B90" s="23"/>
    </row>
    <row r="91" spans="1:2" ht="16.75">
      <c r="A91" s="23"/>
      <c r="B91" s="23"/>
    </row>
    <row r="92" spans="1:2" ht="16.75">
      <c r="A92" s="23"/>
      <c r="B92" s="23"/>
    </row>
    <row r="93" spans="1:2" ht="16.75">
      <c r="A93" s="23"/>
      <c r="B93" s="23"/>
    </row>
    <row r="94" spans="1:2" ht="16.75">
      <c r="A94" s="23"/>
      <c r="B94" s="23"/>
    </row>
    <row r="95" spans="1:2" ht="16.75">
      <c r="A95" s="23"/>
      <c r="B95" s="23"/>
    </row>
    <row r="96" spans="1:2" ht="16.75">
      <c r="A96" s="23"/>
      <c r="B96" s="23"/>
    </row>
    <row r="97" spans="1:2" ht="16.75">
      <c r="A97" s="23"/>
      <c r="B97" s="23"/>
    </row>
    <row r="98" spans="1:2" ht="16.75">
      <c r="A98" s="23"/>
      <c r="B98" s="23"/>
    </row>
    <row r="99" spans="1:2" ht="16.75">
      <c r="A99" s="23"/>
      <c r="B99" s="23"/>
    </row>
    <row r="100" spans="1:2" ht="16.75">
      <c r="A100" s="23"/>
      <c r="B100" s="23"/>
    </row>
    <row r="101" spans="1:2" ht="16.75">
      <c r="A101" s="23"/>
      <c r="B101" s="23"/>
    </row>
    <row r="102" spans="1:2" ht="16.75">
      <c r="A102" s="23"/>
      <c r="B102" s="23"/>
    </row>
    <row r="103" spans="1:2" ht="16.75">
      <c r="A103" s="23"/>
      <c r="B103" s="23"/>
    </row>
    <row r="104" spans="1:2" ht="16.75">
      <c r="A104" s="23"/>
      <c r="B10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12D3-276F-8141-897E-FA4EFF7F01DF}">
  <dimension ref="A1:H22"/>
  <sheetViews>
    <sheetView workbookViewId="0">
      <selection activeCell="G22" sqref="G22"/>
    </sheetView>
  </sheetViews>
  <sheetFormatPr defaultColWidth="10.85546875" defaultRowHeight="15.9"/>
  <cols>
    <col min="2" max="2" width="26.640625" customWidth="1"/>
    <col min="3" max="3" width="18.85546875" customWidth="1"/>
    <col min="7" max="7" width="31.35546875" customWidth="1"/>
    <col min="8" max="8" width="16.640625" customWidth="1"/>
  </cols>
  <sheetData>
    <row r="1" spans="1:8">
      <c r="A1" s="32">
        <v>2024</v>
      </c>
      <c r="B1" s="32"/>
      <c r="C1" s="32"/>
      <c r="F1" s="32">
        <v>2024</v>
      </c>
      <c r="G1" s="32"/>
      <c r="H1" s="32"/>
    </row>
    <row r="2" spans="1:8">
      <c r="A2" s="26"/>
      <c r="B2" s="33" t="s">
        <v>138</v>
      </c>
      <c r="C2" s="34" t="s">
        <v>139</v>
      </c>
      <c r="F2" s="26"/>
      <c r="G2" s="33" t="s">
        <v>138</v>
      </c>
      <c r="H2" s="34" t="s">
        <v>139</v>
      </c>
    </row>
    <row r="3" spans="1:8">
      <c r="A3" s="35">
        <v>1</v>
      </c>
      <c r="B3" s="35" t="s">
        <v>140</v>
      </c>
      <c r="C3" s="35" t="s">
        <v>141</v>
      </c>
      <c r="F3">
        <v>1</v>
      </c>
      <c r="G3" s="26" t="s">
        <v>142</v>
      </c>
      <c r="H3" s="26" t="s">
        <v>143</v>
      </c>
    </row>
    <row r="4" spans="1:8">
      <c r="A4" s="26">
        <v>2</v>
      </c>
      <c r="B4" s="26" t="s">
        <v>142</v>
      </c>
      <c r="C4" s="26" t="s">
        <v>143</v>
      </c>
      <c r="F4" s="36">
        <v>2</v>
      </c>
      <c r="G4" s="26" t="s">
        <v>146</v>
      </c>
      <c r="H4" s="26" t="s">
        <v>147</v>
      </c>
    </row>
    <row r="5" spans="1:8">
      <c r="A5" s="35">
        <v>3</v>
      </c>
      <c r="B5" s="35" t="s">
        <v>144</v>
      </c>
      <c r="C5" s="35" t="s">
        <v>145</v>
      </c>
      <c r="F5">
        <v>3</v>
      </c>
      <c r="G5" s="26" t="s">
        <v>148</v>
      </c>
      <c r="H5" s="26" t="s">
        <v>149</v>
      </c>
    </row>
    <row r="6" spans="1:8">
      <c r="A6" s="26">
        <v>4</v>
      </c>
      <c r="B6" s="26" t="s">
        <v>146</v>
      </c>
      <c r="C6" s="26" t="s">
        <v>147</v>
      </c>
      <c r="F6" s="36">
        <v>4</v>
      </c>
      <c r="G6" s="26" t="s">
        <v>150</v>
      </c>
      <c r="H6" s="26" t="s">
        <v>151</v>
      </c>
    </row>
    <row r="7" spans="1:8">
      <c r="A7" s="26">
        <v>5</v>
      </c>
      <c r="B7" s="26" t="s">
        <v>148</v>
      </c>
      <c r="C7" s="26" t="s">
        <v>149</v>
      </c>
      <c r="F7">
        <v>5</v>
      </c>
      <c r="G7" s="26" t="s">
        <v>152</v>
      </c>
      <c r="H7" s="26" t="s">
        <v>153</v>
      </c>
    </row>
    <row r="8" spans="1:8">
      <c r="A8" s="26">
        <v>6</v>
      </c>
      <c r="B8" s="26" t="s">
        <v>150</v>
      </c>
      <c r="C8" s="26" t="s">
        <v>151</v>
      </c>
      <c r="F8" s="36">
        <v>6</v>
      </c>
      <c r="G8" s="26" t="s">
        <v>154</v>
      </c>
      <c r="H8" s="26" t="s">
        <v>155</v>
      </c>
    </row>
    <row r="9" spans="1:8">
      <c r="A9" s="26">
        <v>7</v>
      </c>
      <c r="B9" s="26" t="s">
        <v>152</v>
      </c>
      <c r="C9" s="26" t="s">
        <v>153</v>
      </c>
      <c r="F9">
        <v>7</v>
      </c>
      <c r="G9" s="26" t="s">
        <v>156</v>
      </c>
      <c r="H9" s="26" t="s">
        <v>157</v>
      </c>
    </row>
    <row r="10" spans="1:8">
      <c r="A10" s="26">
        <v>8</v>
      </c>
      <c r="B10" s="26" t="s">
        <v>154</v>
      </c>
      <c r="C10" s="26" t="s">
        <v>155</v>
      </c>
      <c r="F10" s="36">
        <v>8</v>
      </c>
      <c r="G10" s="26" t="s">
        <v>158</v>
      </c>
      <c r="H10" s="26" t="s">
        <v>159</v>
      </c>
    </row>
    <row r="11" spans="1:8">
      <c r="A11" s="26">
        <v>9</v>
      </c>
      <c r="B11" s="26" t="s">
        <v>156</v>
      </c>
      <c r="C11" s="26" t="s">
        <v>157</v>
      </c>
      <c r="F11">
        <v>9</v>
      </c>
      <c r="G11" s="26" t="s">
        <v>160</v>
      </c>
      <c r="H11" s="26" t="s">
        <v>161</v>
      </c>
    </row>
    <row r="12" spans="1:8">
      <c r="A12" s="26">
        <v>10</v>
      </c>
      <c r="B12" s="26" t="s">
        <v>158</v>
      </c>
      <c r="C12" s="26" t="s">
        <v>159</v>
      </c>
      <c r="F12" s="36">
        <v>10</v>
      </c>
      <c r="G12" s="26" t="s">
        <v>162</v>
      </c>
      <c r="H12" s="26" t="s">
        <v>163</v>
      </c>
    </row>
    <row r="13" spans="1:8">
      <c r="A13" s="26">
        <v>11</v>
      </c>
      <c r="B13" s="26" t="s">
        <v>160</v>
      </c>
      <c r="C13" s="26" t="s">
        <v>161</v>
      </c>
      <c r="F13">
        <v>11</v>
      </c>
      <c r="G13" s="26" t="s">
        <v>166</v>
      </c>
      <c r="H13" s="26" t="s">
        <v>167</v>
      </c>
    </row>
    <row r="14" spans="1:8">
      <c r="A14" s="26">
        <v>12</v>
      </c>
      <c r="B14" s="26" t="s">
        <v>162</v>
      </c>
      <c r="C14" s="26" t="s">
        <v>163</v>
      </c>
      <c r="F14" s="36">
        <v>12</v>
      </c>
      <c r="G14" s="26" t="s">
        <v>168</v>
      </c>
      <c r="H14" s="26" t="s">
        <v>169</v>
      </c>
    </row>
    <row r="15" spans="1:8">
      <c r="A15" s="35">
        <v>13</v>
      </c>
      <c r="B15" s="35" t="s">
        <v>164</v>
      </c>
      <c r="C15" s="35" t="s">
        <v>165</v>
      </c>
      <c r="F15">
        <v>13</v>
      </c>
      <c r="G15" s="26" t="s">
        <v>170</v>
      </c>
      <c r="H15" s="26" t="s">
        <v>171</v>
      </c>
    </row>
    <row r="16" spans="1:8">
      <c r="A16" s="26">
        <v>14</v>
      </c>
      <c r="B16" s="26" t="s">
        <v>166</v>
      </c>
      <c r="C16" s="26" t="s">
        <v>167</v>
      </c>
      <c r="F16" s="36">
        <v>14</v>
      </c>
      <c r="G16" s="26" t="s">
        <v>172</v>
      </c>
      <c r="H16" s="26" t="s">
        <v>173</v>
      </c>
    </row>
    <row r="17" spans="1:8">
      <c r="A17" s="26">
        <v>15</v>
      </c>
      <c r="B17" s="26" t="s">
        <v>168</v>
      </c>
      <c r="C17" s="26" t="s">
        <v>169</v>
      </c>
      <c r="F17">
        <v>15</v>
      </c>
      <c r="G17" s="26" t="s">
        <v>174</v>
      </c>
      <c r="H17" s="26" t="s">
        <v>175</v>
      </c>
    </row>
    <row r="18" spans="1:8">
      <c r="A18" s="26">
        <v>16</v>
      </c>
      <c r="B18" s="26" t="s">
        <v>170</v>
      </c>
      <c r="C18" s="26" t="s">
        <v>171</v>
      </c>
      <c r="F18" s="36">
        <v>16</v>
      </c>
      <c r="G18" s="26" t="s">
        <v>178</v>
      </c>
      <c r="H18" s="26" t="s">
        <v>179</v>
      </c>
    </row>
    <row r="19" spans="1:8">
      <c r="A19" s="26">
        <v>17</v>
      </c>
      <c r="B19" s="26" t="s">
        <v>172</v>
      </c>
      <c r="C19" s="26" t="s">
        <v>173</v>
      </c>
      <c r="G19" s="26"/>
      <c r="H19" s="26"/>
    </row>
    <row r="20" spans="1:8">
      <c r="A20" s="26">
        <v>18</v>
      </c>
      <c r="B20" s="26" t="s">
        <v>174</v>
      </c>
      <c r="C20" s="26" t="s">
        <v>175</v>
      </c>
    </row>
    <row r="21" spans="1:8">
      <c r="A21" s="43">
        <v>19</v>
      </c>
      <c r="B21" s="43" t="s">
        <v>176</v>
      </c>
      <c r="C21" s="43" t="s">
        <v>177</v>
      </c>
    </row>
    <row r="22" spans="1:8">
      <c r="A22" s="26">
        <v>20</v>
      </c>
      <c r="B22" s="26" t="s">
        <v>178</v>
      </c>
      <c r="C22" s="2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5252-255D-E54F-BDF3-3AC5488E73E5}">
  <dimension ref="A1:P41"/>
  <sheetViews>
    <sheetView zoomScale="56" workbookViewId="0">
      <selection activeCell="D43" sqref="D43"/>
    </sheetView>
  </sheetViews>
  <sheetFormatPr defaultColWidth="10.85546875" defaultRowHeight="15.9"/>
  <cols>
    <col min="2" max="2" width="20.640625" customWidth="1"/>
    <col min="16" max="16" width="25.640625" customWidth="1"/>
  </cols>
  <sheetData>
    <row r="1" spans="1:16">
      <c r="A1" s="49">
        <v>2024</v>
      </c>
      <c r="B1" s="50"/>
    </row>
    <row r="2" spans="1:16">
      <c r="A2" s="33" t="s">
        <v>0</v>
      </c>
      <c r="B2" s="34" t="s">
        <v>1</v>
      </c>
      <c r="C2" s="53" t="s">
        <v>243</v>
      </c>
      <c r="D2" s="53" t="s">
        <v>244</v>
      </c>
      <c r="E2" s="53" t="s">
        <v>245</v>
      </c>
      <c r="F2" s="53" t="s">
        <v>246</v>
      </c>
      <c r="G2" s="54" t="s">
        <v>247</v>
      </c>
      <c r="H2" s="55" t="s">
        <v>248</v>
      </c>
      <c r="I2" s="55" t="s">
        <v>249</v>
      </c>
      <c r="J2" s="56" t="s">
        <v>250</v>
      </c>
      <c r="K2" s="56" t="s">
        <v>251</v>
      </c>
      <c r="L2" s="56" t="s">
        <v>252</v>
      </c>
      <c r="M2" s="52" t="s">
        <v>253</v>
      </c>
      <c r="N2" s="52" t="s">
        <v>254</v>
      </c>
      <c r="O2" s="52" t="s">
        <v>255</v>
      </c>
      <c r="P2" s="57" t="s">
        <v>256</v>
      </c>
    </row>
    <row r="3" spans="1:16">
      <c r="A3" s="26">
        <v>421</v>
      </c>
      <c r="B3" s="26" t="s">
        <v>3</v>
      </c>
      <c r="C3">
        <v>1</v>
      </c>
      <c r="D3">
        <v>1</v>
      </c>
      <c r="M3">
        <v>1</v>
      </c>
      <c r="N3">
        <v>1</v>
      </c>
    </row>
    <row r="4" spans="1:16">
      <c r="A4" s="26">
        <v>172</v>
      </c>
      <c r="B4" s="26" t="s">
        <v>2</v>
      </c>
      <c r="C4">
        <v>1</v>
      </c>
      <c r="E4">
        <v>1</v>
      </c>
      <c r="I4">
        <v>1</v>
      </c>
      <c r="N4">
        <v>1</v>
      </c>
    </row>
    <row r="5" spans="1:16">
      <c r="A5" s="26">
        <v>122</v>
      </c>
      <c r="B5" s="26" t="s">
        <v>15</v>
      </c>
      <c r="D5">
        <v>1</v>
      </c>
    </row>
    <row r="6" spans="1:16">
      <c r="A6" s="26">
        <v>110</v>
      </c>
      <c r="B6" s="26" t="s">
        <v>107</v>
      </c>
      <c r="K6">
        <v>1</v>
      </c>
    </row>
    <row r="7" spans="1:16">
      <c r="A7" s="26">
        <v>108</v>
      </c>
      <c r="B7" s="26" t="s">
        <v>108</v>
      </c>
      <c r="K7">
        <v>1</v>
      </c>
    </row>
    <row r="8" spans="1:16">
      <c r="A8" s="26">
        <v>106</v>
      </c>
      <c r="B8" s="26" t="s">
        <v>110</v>
      </c>
      <c r="D8">
        <v>1</v>
      </c>
      <c r="G8">
        <v>1</v>
      </c>
      <c r="H8">
        <v>1</v>
      </c>
      <c r="L8">
        <v>1</v>
      </c>
      <c r="M8">
        <v>1</v>
      </c>
      <c r="P8">
        <v>1</v>
      </c>
    </row>
    <row r="9" spans="1:16">
      <c r="A9" s="26">
        <v>105</v>
      </c>
      <c r="B9" s="26" t="s">
        <v>22</v>
      </c>
      <c r="C9">
        <v>1</v>
      </c>
      <c r="H9">
        <v>1</v>
      </c>
    </row>
    <row r="10" spans="1:16">
      <c r="A10" s="26">
        <v>105</v>
      </c>
      <c r="B10" s="26" t="s">
        <v>23</v>
      </c>
      <c r="D10">
        <v>1</v>
      </c>
      <c r="M10">
        <v>1</v>
      </c>
    </row>
    <row r="11" spans="1:16">
      <c r="A11" s="26">
        <v>96</v>
      </c>
      <c r="B11" s="26" t="s">
        <v>111</v>
      </c>
      <c r="C11">
        <v>1</v>
      </c>
      <c r="D11">
        <v>1</v>
      </c>
      <c r="M11">
        <v>1</v>
      </c>
      <c r="N11">
        <v>1</v>
      </c>
    </row>
    <row r="12" spans="1:16">
      <c r="A12" s="26">
        <v>93</v>
      </c>
      <c r="B12" s="26" t="s">
        <v>30</v>
      </c>
      <c r="M12">
        <v>1</v>
      </c>
    </row>
    <row r="13" spans="1:16">
      <c r="A13" s="26">
        <v>92</v>
      </c>
      <c r="B13" s="26" t="s">
        <v>112</v>
      </c>
      <c r="C13">
        <v>1</v>
      </c>
      <c r="E13">
        <v>1</v>
      </c>
      <c r="I13">
        <v>1</v>
      </c>
      <c r="N13">
        <v>1</v>
      </c>
    </row>
    <row r="14" spans="1:16">
      <c r="A14" s="26">
        <v>91</v>
      </c>
      <c r="B14" s="26" t="s">
        <v>33</v>
      </c>
      <c r="C14">
        <v>1</v>
      </c>
      <c r="E14">
        <v>1</v>
      </c>
      <c r="I14">
        <v>1</v>
      </c>
      <c r="N14">
        <v>1</v>
      </c>
    </row>
    <row r="15" spans="1:16">
      <c r="A15" s="26">
        <v>86</v>
      </c>
      <c r="B15" s="26" t="s">
        <v>116</v>
      </c>
      <c r="C15">
        <v>1</v>
      </c>
      <c r="D15">
        <v>1</v>
      </c>
      <c r="M15">
        <v>1</v>
      </c>
      <c r="N15">
        <v>1</v>
      </c>
    </row>
    <row r="16" spans="1:16">
      <c r="A16" s="26">
        <v>82</v>
      </c>
      <c r="B16" s="26" t="s">
        <v>117</v>
      </c>
      <c r="F16">
        <v>1</v>
      </c>
    </row>
    <row r="17" spans="1:16">
      <c r="A17" s="26">
        <v>82</v>
      </c>
      <c r="B17" s="26" t="s">
        <v>44</v>
      </c>
      <c r="F17">
        <v>1</v>
      </c>
      <c r="K17">
        <v>1</v>
      </c>
    </row>
    <row r="18" spans="1:16">
      <c r="A18" s="26">
        <v>77</v>
      </c>
      <c r="B18" s="26" t="s">
        <v>48</v>
      </c>
      <c r="L18">
        <v>1</v>
      </c>
      <c r="P18">
        <v>1</v>
      </c>
    </row>
    <row r="19" spans="1:16">
      <c r="A19" s="26">
        <v>76</v>
      </c>
      <c r="B19" s="26" t="s">
        <v>119</v>
      </c>
      <c r="F19">
        <v>1</v>
      </c>
    </row>
    <row r="20" spans="1:16">
      <c r="A20" s="26">
        <v>70</v>
      </c>
      <c r="B20" s="26" t="s">
        <v>120</v>
      </c>
      <c r="C20">
        <v>1</v>
      </c>
      <c r="D20">
        <v>1</v>
      </c>
      <c r="M20">
        <v>1</v>
      </c>
      <c r="N20">
        <v>1</v>
      </c>
    </row>
    <row r="21" spans="1:16">
      <c r="A21" s="26">
        <v>70</v>
      </c>
      <c r="B21" s="26" t="s">
        <v>121</v>
      </c>
      <c r="H21">
        <v>1</v>
      </c>
    </row>
    <row r="22" spans="1:16">
      <c r="A22" s="26">
        <v>68</v>
      </c>
      <c r="B22" s="26" t="s">
        <v>123</v>
      </c>
      <c r="P22">
        <v>1</v>
      </c>
    </row>
    <row r="23" spans="1:16">
      <c r="A23" s="26">
        <v>65</v>
      </c>
      <c r="B23" s="26" t="s">
        <v>63</v>
      </c>
      <c r="L23">
        <v>1</v>
      </c>
      <c r="P23">
        <v>1</v>
      </c>
    </row>
    <row r="24" spans="1:16">
      <c r="A24" s="26">
        <v>65</v>
      </c>
      <c r="B24" s="26" t="s">
        <v>64</v>
      </c>
      <c r="C24">
        <v>1</v>
      </c>
      <c r="D24">
        <v>1</v>
      </c>
      <c r="M24">
        <v>1</v>
      </c>
      <c r="N24">
        <v>1</v>
      </c>
    </row>
    <row r="25" spans="1:16">
      <c r="A25" s="26">
        <v>58</v>
      </c>
      <c r="B25" s="26" t="s">
        <v>71</v>
      </c>
      <c r="F25">
        <v>1</v>
      </c>
      <c r="M25">
        <v>1</v>
      </c>
    </row>
    <row r="26" spans="1:16">
      <c r="A26" s="26">
        <v>57</v>
      </c>
      <c r="B26" s="26" t="s">
        <v>124</v>
      </c>
      <c r="C26">
        <v>1</v>
      </c>
      <c r="E26">
        <v>1</v>
      </c>
      <c r="I26">
        <v>1</v>
      </c>
      <c r="N26">
        <v>1</v>
      </c>
    </row>
    <row r="27" spans="1:16">
      <c r="A27" s="26">
        <v>57</v>
      </c>
      <c r="B27" s="26" t="s">
        <v>126</v>
      </c>
      <c r="D27">
        <v>1</v>
      </c>
      <c r="M27">
        <v>1</v>
      </c>
    </row>
    <row r="28" spans="1:16">
      <c r="A28" s="26">
        <v>56</v>
      </c>
      <c r="B28" s="26" t="s">
        <v>127</v>
      </c>
      <c r="C28">
        <v>1</v>
      </c>
      <c r="D28">
        <v>1</v>
      </c>
      <c r="M28">
        <v>1</v>
      </c>
      <c r="N28">
        <v>1</v>
      </c>
    </row>
    <row r="29" spans="1:16">
      <c r="A29" s="26">
        <v>55</v>
      </c>
      <c r="B29" s="26" t="s">
        <v>128</v>
      </c>
      <c r="F29">
        <v>1</v>
      </c>
    </row>
    <row r="30" spans="1:16">
      <c r="A30" s="26">
        <v>54</v>
      </c>
      <c r="B30" s="26" t="s">
        <v>129</v>
      </c>
      <c r="F30">
        <v>1</v>
      </c>
    </row>
    <row r="31" spans="1:16">
      <c r="A31" s="26">
        <v>54</v>
      </c>
      <c r="B31" s="26" t="s">
        <v>117</v>
      </c>
      <c r="F31">
        <v>1</v>
      </c>
    </row>
    <row r="32" spans="1:16">
      <c r="A32" s="26">
        <v>54</v>
      </c>
      <c r="B32" s="26" t="s">
        <v>83</v>
      </c>
      <c r="F32">
        <v>1</v>
      </c>
      <c r="M32">
        <v>1</v>
      </c>
    </row>
    <row r="33" spans="1:16">
      <c r="A33" s="26">
        <v>52</v>
      </c>
      <c r="B33" s="26" t="s">
        <v>88</v>
      </c>
      <c r="D33">
        <v>1</v>
      </c>
      <c r="M33">
        <v>1</v>
      </c>
    </row>
    <row r="34" spans="1:16">
      <c r="A34" s="26">
        <v>52</v>
      </c>
      <c r="B34" s="26" t="s">
        <v>133</v>
      </c>
      <c r="C34">
        <v>1</v>
      </c>
      <c r="D34">
        <v>1</v>
      </c>
      <c r="M34">
        <v>1</v>
      </c>
      <c r="N34">
        <v>1</v>
      </c>
    </row>
    <row r="35" spans="1:16">
      <c r="A35" s="26">
        <v>51</v>
      </c>
      <c r="B35" s="26" t="s">
        <v>90</v>
      </c>
      <c r="C35">
        <v>1</v>
      </c>
      <c r="E35">
        <v>1</v>
      </c>
      <c r="I35">
        <v>1</v>
      </c>
      <c r="N35">
        <v>1</v>
      </c>
    </row>
    <row r="36" spans="1:16">
      <c r="A36" s="26">
        <v>51</v>
      </c>
      <c r="B36" s="26" t="s">
        <v>135</v>
      </c>
      <c r="C36">
        <v>1</v>
      </c>
      <c r="D36">
        <v>1</v>
      </c>
      <c r="M36">
        <v>1</v>
      </c>
      <c r="N36">
        <v>1</v>
      </c>
    </row>
    <row r="37" spans="1:16">
      <c r="A37" s="26">
        <v>49</v>
      </c>
      <c r="B37" s="26" t="s">
        <v>97</v>
      </c>
      <c r="C37">
        <v>1</v>
      </c>
      <c r="H37">
        <v>1</v>
      </c>
    </row>
    <row r="38" spans="1:16">
      <c r="A38" s="26">
        <v>48</v>
      </c>
      <c r="B38" s="26" t="s">
        <v>136</v>
      </c>
      <c r="H38">
        <v>1</v>
      </c>
      <c r="J38">
        <v>1</v>
      </c>
    </row>
    <row r="41" spans="1:16">
      <c r="B41" s="49">
        <v>2024</v>
      </c>
      <c r="C41">
        <f>SUMPRODUCT(C3:C38,$A3:$A38)</f>
        <v>1514</v>
      </c>
      <c r="D41">
        <f>SUMPRODUCT(D3:D38,$A3:$A38)</f>
        <v>1339</v>
      </c>
      <c r="E41">
        <f t="shared" ref="E41:P41" si="0">SUMPRODUCT(E3:E38,$A3:$A38)</f>
        <v>463</v>
      </c>
      <c r="F41">
        <f t="shared" si="0"/>
        <v>515</v>
      </c>
      <c r="G41">
        <f t="shared" si="0"/>
        <v>106</v>
      </c>
      <c r="H41">
        <f t="shared" si="0"/>
        <v>378</v>
      </c>
      <c r="I41">
        <f t="shared" si="0"/>
        <v>463</v>
      </c>
      <c r="J41">
        <f t="shared" si="0"/>
        <v>48</v>
      </c>
      <c r="K41">
        <f t="shared" si="0"/>
        <v>300</v>
      </c>
      <c r="L41">
        <f t="shared" si="0"/>
        <v>248</v>
      </c>
      <c r="M41">
        <f t="shared" si="0"/>
        <v>1422</v>
      </c>
      <c r="N41">
        <f t="shared" si="0"/>
        <v>1360</v>
      </c>
      <c r="O41">
        <f t="shared" si="0"/>
        <v>0</v>
      </c>
      <c r="P41">
        <f t="shared" si="0"/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6E837-9223-A642-BA9E-3F70713D16BA}">
  <dimension ref="A2:G41"/>
  <sheetViews>
    <sheetView zoomScale="62" workbookViewId="0">
      <selection activeCell="A2" sqref="A2:B39"/>
    </sheetView>
  </sheetViews>
  <sheetFormatPr defaultColWidth="10.85546875" defaultRowHeight="15.9"/>
  <cols>
    <col min="2" max="2" width="20.140625" customWidth="1"/>
    <col min="3" max="3" width="15.85546875" customWidth="1"/>
    <col min="4" max="4" width="19.640625" customWidth="1"/>
    <col min="5" max="5" width="13" customWidth="1"/>
    <col min="6" max="6" width="14.140625" customWidth="1"/>
    <col min="7" max="7" width="16.5" customWidth="1"/>
  </cols>
  <sheetData>
    <row r="2" spans="1:7">
      <c r="A2" s="49">
        <v>2024</v>
      </c>
      <c r="B2" s="50"/>
    </row>
    <row r="3" spans="1:7">
      <c r="A3" s="33" t="s">
        <v>0</v>
      </c>
      <c r="B3" s="34" t="s">
        <v>1</v>
      </c>
      <c r="C3" s="51" t="s">
        <v>237</v>
      </c>
      <c r="D3" s="51" t="s">
        <v>238</v>
      </c>
      <c r="E3" s="51" t="s">
        <v>239</v>
      </c>
      <c r="F3" s="51" t="s">
        <v>240</v>
      </c>
      <c r="G3" s="51" t="s">
        <v>241</v>
      </c>
    </row>
    <row r="4" spans="1:7">
      <c r="A4" s="26">
        <v>421</v>
      </c>
      <c r="B4" s="26" t="s">
        <v>3</v>
      </c>
      <c r="D4">
        <v>1</v>
      </c>
    </row>
    <row r="5" spans="1:7">
      <c r="A5" s="26">
        <v>172</v>
      </c>
      <c r="B5" s="26" t="s">
        <v>2</v>
      </c>
      <c r="F5">
        <v>1</v>
      </c>
    </row>
    <row r="6" spans="1:7">
      <c r="A6" s="26">
        <v>122</v>
      </c>
      <c r="B6" s="26" t="s">
        <v>15</v>
      </c>
      <c r="E6">
        <v>1</v>
      </c>
    </row>
    <row r="7" spans="1:7">
      <c r="A7" s="26">
        <v>110</v>
      </c>
      <c r="B7" s="26" t="s">
        <v>107</v>
      </c>
      <c r="D7">
        <v>1</v>
      </c>
    </row>
    <row r="8" spans="1:7">
      <c r="A8" s="26">
        <v>108</v>
      </c>
      <c r="B8" s="26" t="s">
        <v>108</v>
      </c>
      <c r="D8">
        <v>1</v>
      </c>
    </row>
    <row r="9" spans="1:7">
      <c r="A9" s="26">
        <v>106</v>
      </c>
      <c r="B9" s="26" t="s">
        <v>110</v>
      </c>
      <c r="E9">
        <v>1</v>
      </c>
    </row>
    <row r="10" spans="1:7">
      <c r="A10" s="26">
        <v>105</v>
      </c>
      <c r="B10" s="26" t="s">
        <v>22</v>
      </c>
      <c r="D10">
        <v>1</v>
      </c>
    </row>
    <row r="11" spans="1:7">
      <c r="A11" s="26">
        <v>105</v>
      </c>
      <c r="B11" s="26" t="s">
        <v>23</v>
      </c>
      <c r="D11">
        <v>1</v>
      </c>
    </row>
    <row r="12" spans="1:7">
      <c r="A12" s="26">
        <v>96</v>
      </c>
      <c r="B12" s="26" t="s">
        <v>111</v>
      </c>
      <c r="D12">
        <v>1</v>
      </c>
    </row>
    <row r="13" spans="1:7">
      <c r="A13" s="26">
        <v>93</v>
      </c>
      <c r="B13" s="26" t="s">
        <v>30</v>
      </c>
      <c r="E13">
        <v>1</v>
      </c>
    </row>
    <row r="14" spans="1:7">
      <c r="A14" s="26">
        <v>92</v>
      </c>
      <c r="B14" s="26" t="s">
        <v>112</v>
      </c>
      <c r="F14">
        <v>1</v>
      </c>
    </row>
    <row r="15" spans="1:7">
      <c r="A15" s="26">
        <v>91</v>
      </c>
      <c r="B15" s="26" t="s">
        <v>33</v>
      </c>
      <c r="F15">
        <v>1</v>
      </c>
    </row>
    <row r="16" spans="1:7">
      <c r="A16" s="26">
        <v>86</v>
      </c>
      <c r="B16" s="26" t="s">
        <v>116</v>
      </c>
      <c r="D16">
        <v>1</v>
      </c>
    </row>
    <row r="17" spans="1:6">
      <c r="A17" s="26">
        <v>82</v>
      </c>
      <c r="B17" s="26" t="s">
        <v>117</v>
      </c>
      <c r="E17">
        <v>1</v>
      </c>
    </row>
    <row r="18" spans="1:6">
      <c r="A18" s="26">
        <v>82</v>
      </c>
      <c r="B18" s="26" t="s">
        <v>44</v>
      </c>
      <c r="D18">
        <v>1</v>
      </c>
    </row>
    <row r="19" spans="1:6">
      <c r="A19" s="26">
        <v>77</v>
      </c>
      <c r="B19" s="26" t="s">
        <v>48</v>
      </c>
      <c r="D19">
        <v>1</v>
      </c>
    </row>
    <row r="20" spans="1:6">
      <c r="A20" s="26">
        <v>76</v>
      </c>
      <c r="B20" s="26" t="s">
        <v>119</v>
      </c>
      <c r="E20">
        <v>1</v>
      </c>
    </row>
    <row r="21" spans="1:6">
      <c r="A21" s="26">
        <v>70</v>
      </c>
      <c r="B21" s="26" t="s">
        <v>120</v>
      </c>
      <c r="D21">
        <v>1</v>
      </c>
    </row>
    <row r="22" spans="1:6">
      <c r="A22" s="26">
        <v>70</v>
      </c>
      <c r="B22" s="26" t="s">
        <v>121</v>
      </c>
      <c r="F22">
        <v>1</v>
      </c>
    </row>
    <row r="23" spans="1:6">
      <c r="A23" s="26">
        <v>68</v>
      </c>
      <c r="B23" s="26" t="s">
        <v>123</v>
      </c>
      <c r="E23">
        <v>1</v>
      </c>
    </row>
    <row r="24" spans="1:6">
      <c r="A24" s="26">
        <v>65</v>
      </c>
      <c r="B24" s="26" t="s">
        <v>63</v>
      </c>
      <c r="D24">
        <v>1</v>
      </c>
    </row>
    <row r="25" spans="1:6">
      <c r="A25" s="26">
        <v>65</v>
      </c>
      <c r="B25" s="26" t="s">
        <v>64</v>
      </c>
      <c r="D25">
        <v>1</v>
      </c>
    </row>
    <row r="26" spans="1:6">
      <c r="A26" s="26">
        <v>58</v>
      </c>
      <c r="B26" s="26" t="s">
        <v>71</v>
      </c>
      <c r="E26">
        <v>1</v>
      </c>
    </row>
    <row r="27" spans="1:6">
      <c r="A27" s="26">
        <v>57</v>
      </c>
      <c r="B27" s="26" t="s">
        <v>124</v>
      </c>
      <c r="F27">
        <v>1</v>
      </c>
    </row>
    <row r="28" spans="1:6">
      <c r="A28" s="26">
        <v>57</v>
      </c>
      <c r="B28" s="26" t="s">
        <v>126</v>
      </c>
      <c r="D28">
        <v>1</v>
      </c>
    </row>
    <row r="29" spans="1:6">
      <c r="A29" s="26">
        <v>56</v>
      </c>
      <c r="B29" s="26" t="s">
        <v>127</v>
      </c>
      <c r="D29">
        <v>1</v>
      </c>
    </row>
    <row r="30" spans="1:6">
      <c r="A30" s="26">
        <v>55</v>
      </c>
      <c r="B30" s="26" t="s">
        <v>128</v>
      </c>
      <c r="E30">
        <v>1</v>
      </c>
    </row>
    <row r="31" spans="1:6">
      <c r="A31" s="26">
        <v>54</v>
      </c>
      <c r="B31" s="26" t="s">
        <v>129</v>
      </c>
      <c r="E31">
        <v>1</v>
      </c>
    </row>
    <row r="32" spans="1:6">
      <c r="A32" s="26">
        <v>54</v>
      </c>
      <c r="B32" s="26" t="s">
        <v>117</v>
      </c>
      <c r="E32">
        <v>1</v>
      </c>
    </row>
    <row r="33" spans="1:7">
      <c r="A33" s="26">
        <v>54</v>
      </c>
      <c r="B33" s="26" t="s">
        <v>83</v>
      </c>
      <c r="C33">
        <v>1</v>
      </c>
    </row>
    <row r="34" spans="1:7">
      <c r="A34" s="26">
        <v>52</v>
      </c>
      <c r="B34" s="26" t="s">
        <v>88</v>
      </c>
      <c r="D34">
        <v>1</v>
      </c>
    </row>
    <row r="35" spans="1:7">
      <c r="A35" s="26">
        <v>52</v>
      </c>
      <c r="B35" s="26" t="s">
        <v>133</v>
      </c>
      <c r="D35">
        <v>1</v>
      </c>
    </row>
    <row r="36" spans="1:7">
      <c r="A36" s="26">
        <v>51</v>
      </c>
      <c r="B36" s="26" t="s">
        <v>90</v>
      </c>
      <c r="F36">
        <v>1</v>
      </c>
    </row>
    <row r="37" spans="1:7">
      <c r="A37" s="26">
        <v>51</v>
      </c>
      <c r="B37" s="26" t="s">
        <v>135</v>
      </c>
      <c r="D37">
        <v>1</v>
      </c>
    </row>
    <row r="38" spans="1:7">
      <c r="A38" s="26">
        <v>49</v>
      </c>
      <c r="B38" s="26" t="s">
        <v>97</v>
      </c>
      <c r="D38">
        <v>1</v>
      </c>
    </row>
    <row r="39" spans="1:7">
      <c r="A39" s="26">
        <v>48</v>
      </c>
      <c r="B39" s="26" t="s">
        <v>136</v>
      </c>
      <c r="F39">
        <v>1</v>
      </c>
    </row>
    <row r="41" spans="1:7">
      <c r="C41">
        <f>SUMPRODUCT(C4:C39,A4:A39)</f>
        <v>54</v>
      </c>
      <c r="D41">
        <f>SUMPRODUCT(D4:D39,A4:A39)</f>
        <v>1707</v>
      </c>
      <c r="E41">
        <f>SUMPRODUCT(E4:E39,A4:A39)</f>
        <v>768</v>
      </c>
      <c r="F41">
        <f>SUMPRODUCT(F4:F39,A4:A39)</f>
        <v>581</v>
      </c>
      <c r="G41">
        <v>0</v>
      </c>
    </row>
  </sheetData>
  <conditionalFormatting sqref="C41:G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1A78-829B-304F-AACC-12E543BFA86E}">
  <dimension ref="A2:T46"/>
  <sheetViews>
    <sheetView zoomScale="32" workbookViewId="0">
      <selection activeCell="C13" sqref="C13"/>
    </sheetView>
  </sheetViews>
  <sheetFormatPr defaultColWidth="10.85546875" defaultRowHeight="15.9"/>
  <cols>
    <col min="2" max="2" width="17.640625" customWidth="1"/>
    <col min="3" max="3" width="27.35546875" customWidth="1"/>
    <col min="4" max="4" width="24.85546875" customWidth="1"/>
    <col min="5" max="5" width="21.5" customWidth="1"/>
    <col min="6" max="6" width="32.640625" customWidth="1"/>
    <col min="7" max="7" width="21.5" customWidth="1"/>
    <col min="8" max="8" width="38.640625" customWidth="1"/>
    <col min="9" max="9" width="33.640625" customWidth="1"/>
    <col min="10" max="10" width="40.35546875" customWidth="1"/>
    <col min="11" max="11" width="27" customWidth="1"/>
    <col min="12" max="12" width="25.140625" customWidth="1"/>
    <col min="13" max="13" width="30.85546875" customWidth="1"/>
    <col min="14" max="14" width="49.35546875" customWidth="1"/>
    <col min="15" max="15" width="38.85546875" customWidth="1"/>
    <col min="16" max="16" width="43.640625" customWidth="1"/>
    <col min="17" max="17" width="42.35546875" customWidth="1"/>
    <col min="18" max="18" width="36.640625" customWidth="1"/>
    <col min="19" max="19" width="39.5" customWidth="1"/>
  </cols>
  <sheetData>
    <row r="2" spans="1:20">
      <c r="A2" s="21">
        <v>2024</v>
      </c>
      <c r="B2" s="20"/>
    </row>
    <row r="3" spans="1:20">
      <c r="A3" s="3" t="s">
        <v>0</v>
      </c>
      <c r="B3" s="4" t="s">
        <v>1</v>
      </c>
      <c r="C3" s="5" t="s">
        <v>217</v>
      </c>
      <c r="D3" s="6" t="s">
        <v>218</v>
      </c>
      <c r="E3" s="7" t="s">
        <v>219</v>
      </c>
      <c r="F3" s="8" t="s">
        <v>220</v>
      </c>
      <c r="G3" s="9" t="s">
        <v>221</v>
      </c>
      <c r="H3" s="10" t="s">
        <v>222</v>
      </c>
      <c r="I3" s="11" t="s">
        <v>223</v>
      </c>
      <c r="J3" s="12" t="s">
        <v>224</v>
      </c>
      <c r="K3" s="13" t="s">
        <v>225</v>
      </c>
      <c r="L3" s="14" t="s">
        <v>226</v>
      </c>
      <c r="M3" s="47" t="s">
        <v>227</v>
      </c>
      <c r="N3" s="15" t="s">
        <v>228</v>
      </c>
      <c r="O3" s="16" t="s">
        <v>229</v>
      </c>
      <c r="P3" s="17" t="s">
        <v>230</v>
      </c>
      <c r="Q3" s="48" t="s">
        <v>231</v>
      </c>
      <c r="R3" s="18" t="s">
        <v>232</v>
      </c>
      <c r="S3" s="19" t="s">
        <v>233</v>
      </c>
      <c r="T3" s="45" t="s">
        <v>187</v>
      </c>
    </row>
    <row r="4" spans="1:20">
      <c r="A4">
        <v>421</v>
      </c>
      <c r="B4" t="s">
        <v>3</v>
      </c>
      <c r="J4">
        <v>1</v>
      </c>
      <c r="T4">
        <f>SUM(S4,R4,Q4,P4,O4,N4,M4,L4,K4,J4,I4,H4,G4,F4,E4,D4,C4)</f>
        <v>1</v>
      </c>
    </row>
    <row r="5" spans="1:20">
      <c r="A5">
        <v>172</v>
      </c>
      <c r="B5" t="s">
        <v>2</v>
      </c>
      <c r="O5">
        <v>1</v>
      </c>
      <c r="T5">
        <f t="shared" ref="T5:T17" si="0">SUM(S5,R5,Q5,P5,O5,N5,M5,L5,K5,J5,I5,H5,G5,F5,E5,D5,C5)</f>
        <v>1</v>
      </c>
    </row>
    <row r="6" spans="1:20">
      <c r="A6">
        <v>122</v>
      </c>
      <c r="B6" t="s">
        <v>15</v>
      </c>
      <c r="R6">
        <v>1</v>
      </c>
      <c r="T6">
        <f t="shared" si="0"/>
        <v>1</v>
      </c>
    </row>
    <row r="7" spans="1:20">
      <c r="A7">
        <v>110</v>
      </c>
      <c r="B7" t="s">
        <v>107</v>
      </c>
      <c r="K7">
        <v>1</v>
      </c>
      <c r="T7">
        <f t="shared" si="0"/>
        <v>1</v>
      </c>
    </row>
    <row r="8" spans="1:20">
      <c r="A8">
        <v>108</v>
      </c>
      <c r="B8" t="s">
        <v>108</v>
      </c>
      <c r="K8">
        <v>1</v>
      </c>
      <c r="T8">
        <f t="shared" si="0"/>
        <v>1</v>
      </c>
    </row>
    <row r="9" spans="1:20">
      <c r="A9">
        <v>106</v>
      </c>
      <c r="B9" t="s">
        <v>110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R9">
        <v>1</v>
      </c>
      <c r="T9">
        <f t="shared" si="0"/>
        <v>7</v>
      </c>
    </row>
    <row r="10" spans="1:20">
      <c r="A10">
        <v>105</v>
      </c>
      <c r="B10" t="s">
        <v>22</v>
      </c>
      <c r="D10">
        <v>1</v>
      </c>
      <c r="I10">
        <v>1</v>
      </c>
      <c r="J10">
        <v>1</v>
      </c>
      <c r="K10">
        <v>1</v>
      </c>
      <c r="T10">
        <f t="shared" si="0"/>
        <v>4</v>
      </c>
    </row>
    <row r="11" spans="1:20">
      <c r="A11">
        <v>105</v>
      </c>
      <c r="B11" t="s">
        <v>23</v>
      </c>
      <c r="J11">
        <v>1</v>
      </c>
      <c r="T11">
        <f t="shared" si="0"/>
        <v>1</v>
      </c>
    </row>
    <row r="12" spans="1:20">
      <c r="A12">
        <v>96</v>
      </c>
      <c r="B12" t="s">
        <v>111</v>
      </c>
      <c r="J12">
        <v>1</v>
      </c>
      <c r="T12">
        <f t="shared" si="0"/>
        <v>1</v>
      </c>
    </row>
    <row r="13" spans="1:20">
      <c r="A13">
        <v>93</v>
      </c>
      <c r="B13" t="s">
        <v>30</v>
      </c>
      <c r="R13">
        <v>1</v>
      </c>
      <c r="T13">
        <f t="shared" si="0"/>
        <v>1</v>
      </c>
    </row>
    <row r="14" spans="1:20">
      <c r="A14">
        <v>92</v>
      </c>
      <c r="B14" t="s">
        <v>112</v>
      </c>
      <c r="O14">
        <v>1</v>
      </c>
      <c r="P14">
        <v>1</v>
      </c>
      <c r="Q14">
        <v>1</v>
      </c>
      <c r="T14">
        <f t="shared" si="0"/>
        <v>3</v>
      </c>
    </row>
    <row r="15" spans="1:20">
      <c r="A15">
        <v>91</v>
      </c>
      <c r="B15" t="s">
        <v>33</v>
      </c>
      <c r="O15">
        <v>1</v>
      </c>
      <c r="P15">
        <v>1</v>
      </c>
      <c r="Q15">
        <v>1</v>
      </c>
      <c r="T15">
        <f t="shared" si="0"/>
        <v>3</v>
      </c>
    </row>
    <row r="16" spans="1:20">
      <c r="A16">
        <v>86</v>
      </c>
      <c r="B16" t="s">
        <v>116</v>
      </c>
      <c r="J16">
        <v>1</v>
      </c>
      <c r="S16">
        <v>1</v>
      </c>
      <c r="T16">
        <f t="shared" si="0"/>
        <v>2</v>
      </c>
    </row>
    <row r="17" spans="1:20">
      <c r="A17">
        <v>82</v>
      </c>
      <c r="B17" t="s">
        <v>117</v>
      </c>
      <c r="R17">
        <v>1</v>
      </c>
      <c r="T17">
        <f t="shared" si="0"/>
        <v>1</v>
      </c>
    </row>
    <row r="18" spans="1:20">
      <c r="A18">
        <v>82</v>
      </c>
      <c r="B18" t="s">
        <v>44</v>
      </c>
      <c r="K18">
        <v>1</v>
      </c>
      <c r="T18">
        <f t="shared" ref="T18:T39" si="1">SUM(S18,R18,Q18,P18,O18,N18,M18,L18,K18,J18,I18,H18,G18,F18,E18,D18,C18)</f>
        <v>1</v>
      </c>
    </row>
    <row r="19" spans="1:20">
      <c r="A19">
        <v>77</v>
      </c>
      <c r="B19" t="s">
        <v>48</v>
      </c>
      <c r="F19">
        <v>1</v>
      </c>
      <c r="R19">
        <v>1</v>
      </c>
      <c r="T19">
        <f t="shared" si="1"/>
        <v>2</v>
      </c>
    </row>
    <row r="20" spans="1:20">
      <c r="A20">
        <v>76</v>
      </c>
      <c r="B20" t="s">
        <v>119</v>
      </c>
      <c r="R20">
        <v>1</v>
      </c>
      <c r="S20">
        <v>1</v>
      </c>
      <c r="T20">
        <f t="shared" si="1"/>
        <v>2</v>
      </c>
    </row>
    <row r="21" spans="1:20">
      <c r="A21">
        <v>70</v>
      </c>
      <c r="B21" t="s">
        <v>120</v>
      </c>
      <c r="J21">
        <v>1</v>
      </c>
      <c r="T21">
        <f t="shared" si="1"/>
        <v>1</v>
      </c>
    </row>
    <row r="22" spans="1:20">
      <c r="A22">
        <v>70</v>
      </c>
      <c r="B22" t="s">
        <v>121</v>
      </c>
      <c r="I22">
        <v>1</v>
      </c>
      <c r="T22">
        <f t="shared" si="1"/>
        <v>1</v>
      </c>
    </row>
    <row r="23" spans="1:20">
      <c r="A23">
        <v>68</v>
      </c>
      <c r="B23" t="s">
        <v>123</v>
      </c>
      <c r="C23">
        <v>1</v>
      </c>
      <c r="E23">
        <v>1</v>
      </c>
      <c r="F23">
        <v>1</v>
      </c>
      <c r="G23">
        <v>1</v>
      </c>
      <c r="J23">
        <v>1</v>
      </c>
      <c r="L23">
        <v>1</v>
      </c>
      <c r="R23">
        <v>1</v>
      </c>
      <c r="T23">
        <f t="shared" si="1"/>
        <v>7</v>
      </c>
    </row>
    <row r="24" spans="1:20">
      <c r="A24">
        <v>65</v>
      </c>
      <c r="B24" t="s">
        <v>63</v>
      </c>
      <c r="C24" s="26"/>
      <c r="F24">
        <v>1</v>
      </c>
      <c r="R24">
        <v>1</v>
      </c>
      <c r="T24">
        <f t="shared" si="1"/>
        <v>2</v>
      </c>
    </row>
    <row r="25" spans="1:20">
      <c r="A25">
        <v>65</v>
      </c>
      <c r="B25" t="s">
        <v>64</v>
      </c>
      <c r="C25" s="26"/>
      <c r="J25">
        <v>1</v>
      </c>
      <c r="S25">
        <v>1</v>
      </c>
      <c r="T25">
        <f t="shared" si="1"/>
        <v>2</v>
      </c>
    </row>
    <row r="26" spans="1:20">
      <c r="A26">
        <v>58</v>
      </c>
      <c r="B26" t="s">
        <v>71</v>
      </c>
      <c r="C26" s="26"/>
      <c r="R26">
        <v>1</v>
      </c>
      <c r="T26">
        <f t="shared" si="1"/>
        <v>1</v>
      </c>
    </row>
    <row r="27" spans="1:20">
      <c r="A27">
        <v>57</v>
      </c>
      <c r="B27" t="s">
        <v>124</v>
      </c>
      <c r="C27" s="26"/>
      <c r="O27">
        <v>1</v>
      </c>
      <c r="P27">
        <v>1</v>
      </c>
      <c r="Q27">
        <v>1</v>
      </c>
      <c r="T27">
        <f t="shared" si="1"/>
        <v>3</v>
      </c>
    </row>
    <row r="28" spans="1:20">
      <c r="A28">
        <v>57</v>
      </c>
      <c r="B28" t="s">
        <v>126</v>
      </c>
      <c r="C28" s="26"/>
      <c r="J28">
        <v>1</v>
      </c>
      <c r="T28">
        <f t="shared" si="1"/>
        <v>1</v>
      </c>
    </row>
    <row r="29" spans="1:20">
      <c r="A29">
        <v>56</v>
      </c>
      <c r="B29" t="s">
        <v>127</v>
      </c>
      <c r="C29" s="26"/>
      <c r="J29">
        <v>1</v>
      </c>
      <c r="S29">
        <v>1</v>
      </c>
      <c r="T29">
        <f t="shared" si="1"/>
        <v>2</v>
      </c>
    </row>
    <row r="30" spans="1:20">
      <c r="A30">
        <v>55</v>
      </c>
      <c r="B30" t="s">
        <v>128</v>
      </c>
      <c r="C30" s="26"/>
      <c r="R30">
        <v>1</v>
      </c>
      <c r="T30">
        <f t="shared" si="1"/>
        <v>1</v>
      </c>
    </row>
    <row r="31" spans="1:20">
      <c r="A31">
        <v>54</v>
      </c>
      <c r="B31" t="s">
        <v>129</v>
      </c>
      <c r="C31" s="26"/>
      <c r="L31">
        <v>1</v>
      </c>
      <c r="T31">
        <f t="shared" si="1"/>
        <v>1</v>
      </c>
    </row>
    <row r="32" spans="1:20">
      <c r="A32">
        <v>54</v>
      </c>
      <c r="B32" t="s">
        <v>117</v>
      </c>
      <c r="C32" s="26"/>
      <c r="R32">
        <v>1</v>
      </c>
      <c r="T32">
        <f t="shared" si="1"/>
        <v>1</v>
      </c>
    </row>
    <row r="33" spans="1:20">
      <c r="A33">
        <v>54</v>
      </c>
      <c r="B33" t="s">
        <v>83</v>
      </c>
      <c r="C33" s="26"/>
      <c r="S33">
        <v>1</v>
      </c>
      <c r="T33">
        <f t="shared" si="1"/>
        <v>1</v>
      </c>
    </row>
    <row r="34" spans="1:20">
      <c r="A34">
        <v>52</v>
      </c>
      <c r="B34" t="s">
        <v>88</v>
      </c>
      <c r="J34">
        <v>1</v>
      </c>
      <c r="T34">
        <f t="shared" si="1"/>
        <v>1</v>
      </c>
    </row>
    <row r="35" spans="1:20">
      <c r="A35">
        <v>52</v>
      </c>
      <c r="B35" t="s">
        <v>133</v>
      </c>
      <c r="Q35">
        <v>1</v>
      </c>
      <c r="R35">
        <v>1</v>
      </c>
      <c r="T35">
        <f t="shared" si="1"/>
        <v>2</v>
      </c>
    </row>
    <row r="36" spans="1:20">
      <c r="A36">
        <v>51</v>
      </c>
      <c r="B36" t="s">
        <v>90</v>
      </c>
      <c r="O36">
        <v>1</v>
      </c>
      <c r="P36">
        <v>1</v>
      </c>
      <c r="Q36">
        <v>1</v>
      </c>
      <c r="T36">
        <f t="shared" si="1"/>
        <v>3</v>
      </c>
    </row>
    <row r="37" spans="1:20">
      <c r="A37">
        <v>51</v>
      </c>
      <c r="B37" t="s">
        <v>135</v>
      </c>
      <c r="J37">
        <v>1</v>
      </c>
      <c r="T37">
        <f t="shared" si="1"/>
        <v>1</v>
      </c>
    </row>
    <row r="38" spans="1:20">
      <c r="A38">
        <v>49</v>
      </c>
      <c r="B38" t="s">
        <v>97</v>
      </c>
      <c r="K38">
        <v>1</v>
      </c>
      <c r="T38">
        <f t="shared" si="1"/>
        <v>1</v>
      </c>
    </row>
    <row r="39" spans="1:20">
      <c r="A39">
        <v>48</v>
      </c>
      <c r="B39" t="s">
        <v>136</v>
      </c>
      <c r="I39">
        <v>1</v>
      </c>
      <c r="R39">
        <v>1</v>
      </c>
      <c r="T39">
        <f t="shared" si="1"/>
        <v>2</v>
      </c>
    </row>
    <row r="46" spans="1:20">
      <c r="B46" s="21">
        <v>2024</v>
      </c>
      <c r="C46" s="29">
        <f>SUMPRODUCT(A4:A39,C4:C39)</f>
        <v>174</v>
      </c>
      <c r="D46" s="30">
        <f>SUMPRODUCT(A4:A39,D4:D39)</f>
        <v>105</v>
      </c>
      <c r="E46" s="30">
        <f>SUMPRODUCT(A4:A39,E4:E39)</f>
        <v>174</v>
      </c>
      <c r="F46" s="30">
        <f>SUMPRODUCT(A4:A39,F4:F39)</f>
        <v>316</v>
      </c>
      <c r="G46" s="30">
        <f>SUMPRODUCT(A4:A39,G4:G39)</f>
        <v>174</v>
      </c>
      <c r="H46" s="30">
        <f>SUMPRODUCT(A4:A39,H4:H39)</f>
        <v>0</v>
      </c>
      <c r="I46" s="30">
        <f>SUMPRODUCT(A4:A39,I4:I39)</f>
        <v>223</v>
      </c>
      <c r="J46" s="30">
        <f>SUMPRODUCT(A4:A39,J4:J39)</f>
        <v>1338</v>
      </c>
      <c r="K46" s="30">
        <f>SUMPRODUCT(A4:A39,K4:K39)</f>
        <v>454</v>
      </c>
      <c r="L46" s="30">
        <f>SUMPRODUCT(A4:A39,L4:L39)</f>
        <v>228</v>
      </c>
      <c r="M46" s="30">
        <f>SUMPRODUCT(A4:A39,M4:M39)</f>
        <v>0</v>
      </c>
      <c r="N46" s="30">
        <f>SUMPRODUCT(A4:A39,N4:N39)</f>
        <v>0</v>
      </c>
      <c r="O46" s="30">
        <f>SUMPRODUCT(A4:A39,O4:O39)</f>
        <v>463</v>
      </c>
      <c r="P46" s="30">
        <f>SUMPRODUCT(A4:A39,P4:P39)</f>
        <v>291</v>
      </c>
      <c r="Q46" s="30">
        <f>SUMPRODUCT(A4:A39,Q4:Q39)</f>
        <v>343</v>
      </c>
      <c r="R46" s="30">
        <f>SUMPRODUCT(A4:A39,R4:R39)</f>
        <v>956</v>
      </c>
      <c r="S46" s="31">
        <f>SUMPRODUCT(A4:A39,S4:S39)</f>
        <v>337</v>
      </c>
    </row>
  </sheetData>
  <conditionalFormatting sqref="C46:S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J63">
    <cfRule type="colorScale" priority="4">
      <colorScale>
        <cfvo type="min"/>
        <cfvo type="max"/>
        <color theme="7"/>
        <color rgb="FFFF4D2A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761A-8BD4-5D4F-8977-9D3D3DEED0C4}">
  <dimension ref="A2:W46"/>
  <sheetViews>
    <sheetView tabSelected="1" topLeftCell="H1" zoomScale="63" workbookViewId="0">
      <selection activeCell="P11" sqref="P11"/>
    </sheetView>
  </sheetViews>
  <sheetFormatPr defaultColWidth="10.85546875" defaultRowHeight="15.9"/>
  <cols>
    <col min="1" max="1" width="20.85546875" customWidth="1"/>
    <col min="2" max="2" width="17.640625" customWidth="1"/>
    <col min="3" max="3" width="11" customWidth="1"/>
    <col min="4" max="4" width="6.5" customWidth="1"/>
    <col min="5" max="5" width="9.35546875" customWidth="1"/>
    <col min="6" max="6" width="10.140625" customWidth="1"/>
    <col min="7" max="7" width="11.140625" customWidth="1"/>
    <col min="8" max="8" width="10.35546875" customWidth="1"/>
    <col min="9" max="9" width="10.85546875" customWidth="1"/>
    <col min="10" max="10" width="9.140625" customWidth="1"/>
    <col min="11" max="11" width="9.85546875" customWidth="1"/>
    <col min="12" max="12" width="11.640625" customWidth="1"/>
    <col min="13" max="13" width="12.85546875" customWidth="1"/>
    <col min="14" max="14" width="10.640625" customWidth="1"/>
    <col min="15" max="15" width="12.640625" customWidth="1"/>
    <col min="16" max="16" width="14.5" customWidth="1"/>
    <col min="17" max="17" width="16.640625" customWidth="1"/>
    <col min="18" max="18" width="10.5" customWidth="1"/>
    <col min="19" max="19" width="39.5" customWidth="1"/>
    <col min="23" max="23" width="14" customWidth="1"/>
  </cols>
  <sheetData>
    <row r="2" spans="1:23">
      <c r="A2" s="21">
        <v>2024</v>
      </c>
      <c r="B2" s="20"/>
    </row>
    <row r="3" spans="1:23">
      <c r="A3" s="3" t="s">
        <v>258</v>
      </c>
      <c r="B3" s="4" t="s">
        <v>1</v>
      </c>
      <c r="C3" s="5" t="s">
        <v>217</v>
      </c>
      <c r="D3" s="6" t="s">
        <v>218</v>
      </c>
      <c r="E3" s="7" t="s">
        <v>219</v>
      </c>
      <c r="F3" s="8" t="s">
        <v>220</v>
      </c>
      <c r="G3" s="9" t="s">
        <v>221</v>
      </c>
      <c r="H3" s="10" t="s">
        <v>222</v>
      </c>
      <c r="I3" s="11" t="s">
        <v>223</v>
      </c>
      <c r="J3" s="12" t="s">
        <v>224</v>
      </c>
      <c r="K3" s="13" t="s">
        <v>225</v>
      </c>
      <c r="L3" s="14" t="s">
        <v>226</v>
      </c>
      <c r="M3" s="47" t="s">
        <v>227</v>
      </c>
      <c r="N3" s="15" t="s">
        <v>228</v>
      </c>
      <c r="O3" s="16" t="s">
        <v>229</v>
      </c>
      <c r="P3" s="17" t="s">
        <v>230</v>
      </c>
      <c r="Q3" s="48" t="s">
        <v>231</v>
      </c>
      <c r="R3" s="18" t="s">
        <v>232</v>
      </c>
      <c r="S3" s="19" t="s">
        <v>233</v>
      </c>
      <c r="T3" s="45" t="s">
        <v>187</v>
      </c>
      <c r="V3" s="58" t="s">
        <v>0</v>
      </c>
      <c r="W3" s="58" t="s">
        <v>257</v>
      </c>
    </row>
    <row r="4" spans="1:23">
      <c r="A4">
        <v>421</v>
      </c>
      <c r="B4" t="s">
        <v>3</v>
      </c>
      <c r="J4">
        <v>1</v>
      </c>
      <c r="T4">
        <f>SUM(S4,R4,Q4,P4,O4,N4,M4,L4,K4,J4,I4,H4,G4,F4,E4,D4,C4)</f>
        <v>1</v>
      </c>
      <c r="V4">
        <v>421</v>
      </c>
      <c r="W4">
        <f>V4/T4</f>
        <v>421</v>
      </c>
    </row>
    <row r="5" spans="1:23">
      <c r="A5">
        <v>172</v>
      </c>
      <c r="B5" t="s">
        <v>2</v>
      </c>
      <c r="O5">
        <v>1</v>
      </c>
      <c r="T5">
        <f t="shared" ref="T5:T39" si="0">SUM(S5,R5,Q5,P5,O5,N5,M5,L5,K5,J5,I5,H5,G5,F5,E5,D5,C5)</f>
        <v>1</v>
      </c>
      <c r="V5">
        <v>172</v>
      </c>
      <c r="W5">
        <f t="shared" ref="W5:W39" si="1">V5/T5</f>
        <v>172</v>
      </c>
    </row>
    <row r="6" spans="1:23">
      <c r="A6">
        <v>122</v>
      </c>
      <c r="B6" t="s">
        <v>15</v>
      </c>
      <c r="R6">
        <v>1</v>
      </c>
      <c r="T6">
        <f t="shared" si="0"/>
        <v>1</v>
      </c>
      <c r="V6">
        <v>122</v>
      </c>
      <c r="W6">
        <f t="shared" si="1"/>
        <v>122</v>
      </c>
    </row>
    <row r="7" spans="1:23">
      <c r="A7">
        <v>110</v>
      </c>
      <c r="B7" t="s">
        <v>107</v>
      </c>
      <c r="K7">
        <v>1</v>
      </c>
      <c r="T7">
        <f t="shared" si="0"/>
        <v>1</v>
      </c>
      <c r="V7">
        <v>110</v>
      </c>
      <c r="W7">
        <f t="shared" si="1"/>
        <v>110</v>
      </c>
    </row>
    <row r="8" spans="1:23">
      <c r="A8">
        <v>108</v>
      </c>
      <c r="B8" t="s">
        <v>108</v>
      </c>
      <c r="K8">
        <v>1</v>
      </c>
      <c r="T8">
        <f t="shared" si="0"/>
        <v>1</v>
      </c>
      <c r="V8">
        <v>108</v>
      </c>
      <c r="W8">
        <f t="shared" si="1"/>
        <v>108</v>
      </c>
    </row>
    <row r="9" spans="1:23">
      <c r="A9">
        <v>15.142857142857142</v>
      </c>
      <c r="B9" t="s">
        <v>110</v>
      </c>
      <c r="C9">
        <v>1</v>
      </c>
      <c r="E9">
        <v>1</v>
      </c>
      <c r="F9">
        <v>1</v>
      </c>
      <c r="G9">
        <v>1</v>
      </c>
      <c r="J9">
        <v>1</v>
      </c>
      <c r="L9">
        <v>1</v>
      </c>
      <c r="R9">
        <v>1</v>
      </c>
      <c r="T9">
        <f t="shared" si="0"/>
        <v>7</v>
      </c>
      <c r="V9">
        <v>106</v>
      </c>
      <c r="W9">
        <f t="shared" si="1"/>
        <v>15.142857142857142</v>
      </c>
    </row>
    <row r="10" spans="1:23">
      <c r="A10">
        <v>26.25</v>
      </c>
      <c r="B10" t="s">
        <v>22</v>
      </c>
      <c r="D10">
        <v>1</v>
      </c>
      <c r="I10">
        <v>1</v>
      </c>
      <c r="J10">
        <v>1</v>
      </c>
      <c r="K10">
        <v>1</v>
      </c>
      <c r="T10">
        <f t="shared" si="0"/>
        <v>4</v>
      </c>
      <c r="V10">
        <v>105</v>
      </c>
      <c r="W10">
        <f t="shared" si="1"/>
        <v>26.25</v>
      </c>
    </row>
    <row r="11" spans="1:23">
      <c r="A11">
        <v>105</v>
      </c>
      <c r="B11" t="s">
        <v>23</v>
      </c>
      <c r="J11">
        <v>1</v>
      </c>
      <c r="T11">
        <f t="shared" si="0"/>
        <v>1</v>
      </c>
      <c r="V11">
        <v>105</v>
      </c>
      <c r="W11">
        <f t="shared" si="1"/>
        <v>105</v>
      </c>
    </row>
    <row r="12" spans="1:23">
      <c r="A12">
        <v>96</v>
      </c>
      <c r="B12" t="s">
        <v>111</v>
      </c>
      <c r="J12">
        <v>1</v>
      </c>
      <c r="T12">
        <f t="shared" si="0"/>
        <v>1</v>
      </c>
      <c r="V12">
        <v>96</v>
      </c>
      <c r="W12">
        <f t="shared" si="1"/>
        <v>96</v>
      </c>
    </row>
    <row r="13" spans="1:23">
      <c r="A13">
        <v>93</v>
      </c>
      <c r="B13" t="s">
        <v>30</v>
      </c>
      <c r="R13">
        <v>1</v>
      </c>
      <c r="T13">
        <f t="shared" si="0"/>
        <v>1</v>
      </c>
      <c r="V13">
        <v>93</v>
      </c>
      <c r="W13">
        <f t="shared" si="1"/>
        <v>93</v>
      </c>
    </row>
    <row r="14" spans="1:23">
      <c r="A14">
        <v>30.666666666666668</v>
      </c>
      <c r="B14" t="s">
        <v>112</v>
      </c>
      <c r="O14">
        <v>1</v>
      </c>
      <c r="P14">
        <v>1</v>
      </c>
      <c r="Q14">
        <v>1</v>
      </c>
      <c r="T14">
        <f t="shared" si="0"/>
        <v>3</v>
      </c>
      <c r="V14">
        <v>92</v>
      </c>
      <c r="W14">
        <f t="shared" si="1"/>
        <v>30.666666666666668</v>
      </c>
    </row>
    <row r="15" spans="1:23">
      <c r="A15">
        <v>30.333333333333332</v>
      </c>
      <c r="B15" t="s">
        <v>33</v>
      </c>
      <c r="O15">
        <v>1</v>
      </c>
      <c r="P15">
        <v>1</v>
      </c>
      <c r="Q15">
        <v>1</v>
      </c>
      <c r="T15">
        <f t="shared" si="0"/>
        <v>3</v>
      </c>
      <c r="V15">
        <v>91</v>
      </c>
      <c r="W15">
        <f t="shared" si="1"/>
        <v>30.333333333333332</v>
      </c>
    </row>
    <row r="16" spans="1:23">
      <c r="A16">
        <v>43</v>
      </c>
      <c r="B16" t="s">
        <v>116</v>
      </c>
      <c r="J16">
        <v>1</v>
      </c>
      <c r="S16">
        <v>1</v>
      </c>
      <c r="T16">
        <f t="shared" si="0"/>
        <v>2</v>
      </c>
      <c r="V16">
        <v>86</v>
      </c>
      <c r="W16">
        <f t="shared" si="1"/>
        <v>43</v>
      </c>
    </row>
    <row r="17" spans="1:23">
      <c r="A17">
        <v>82</v>
      </c>
      <c r="B17" t="s">
        <v>117</v>
      </c>
      <c r="R17">
        <v>1</v>
      </c>
      <c r="T17">
        <f t="shared" si="0"/>
        <v>1</v>
      </c>
      <c r="V17">
        <v>82</v>
      </c>
      <c r="W17">
        <f t="shared" si="1"/>
        <v>82</v>
      </c>
    </row>
    <row r="18" spans="1:23">
      <c r="A18">
        <v>82</v>
      </c>
      <c r="B18" t="s">
        <v>44</v>
      </c>
      <c r="K18">
        <v>1</v>
      </c>
      <c r="T18">
        <f t="shared" si="0"/>
        <v>1</v>
      </c>
      <c r="V18">
        <v>82</v>
      </c>
      <c r="W18">
        <f t="shared" si="1"/>
        <v>82</v>
      </c>
    </row>
    <row r="19" spans="1:23">
      <c r="A19">
        <v>38.5</v>
      </c>
      <c r="B19" t="s">
        <v>48</v>
      </c>
      <c r="F19">
        <v>1</v>
      </c>
      <c r="R19">
        <v>1</v>
      </c>
      <c r="T19">
        <f t="shared" si="0"/>
        <v>2</v>
      </c>
      <c r="V19">
        <v>77</v>
      </c>
      <c r="W19">
        <f t="shared" si="1"/>
        <v>38.5</v>
      </c>
    </row>
    <row r="20" spans="1:23">
      <c r="A20">
        <v>38</v>
      </c>
      <c r="B20" t="s">
        <v>119</v>
      </c>
      <c r="R20">
        <v>1</v>
      </c>
      <c r="S20">
        <v>1</v>
      </c>
      <c r="T20">
        <f t="shared" si="0"/>
        <v>2</v>
      </c>
      <c r="V20">
        <v>76</v>
      </c>
      <c r="W20">
        <f t="shared" si="1"/>
        <v>38</v>
      </c>
    </row>
    <row r="21" spans="1:23">
      <c r="A21">
        <v>70</v>
      </c>
      <c r="B21" t="s">
        <v>120</v>
      </c>
      <c r="J21">
        <v>1</v>
      </c>
      <c r="T21">
        <f t="shared" si="0"/>
        <v>1</v>
      </c>
      <c r="V21">
        <v>70</v>
      </c>
      <c r="W21">
        <f t="shared" si="1"/>
        <v>70</v>
      </c>
    </row>
    <row r="22" spans="1:23">
      <c r="A22">
        <v>70</v>
      </c>
      <c r="B22" t="s">
        <v>121</v>
      </c>
      <c r="I22">
        <v>1</v>
      </c>
      <c r="T22">
        <f t="shared" si="0"/>
        <v>1</v>
      </c>
      <c r="V22">
        <v>70</v>
      </c>
      <c r="W22">
        <f t="shared" si="1"/>
        <v>70</v>
      </c>
    </row>
    <row r="23" spans="1:23">
      <c r="A23">
        <v>9.7142857142857135</v>
      </c>
      <c r="B23" t="s">
        <v>123</v>
      </c>
      <c r="C23">
        <v>1</v>
      </c>
      <c r="E23">
        <v>1</v>
      </c>
      <c r="F23">
        <v>1</v>
      </c>
      <c r="G23">
        <v>1</v>
      </c>
      <c r="J23">
        <v>1</v>
      </c>
      <c r="L23">
        <v>1</v>
      </c>
      <c r="R23">
        <v>1</v>
      </c>
      <c r="T23">
        <f t="shared" si="0"/>
        <v>7</v>
      </c>
      <c r="V23">
        <v>68</v>
      </c>
      <c r="W23">
        <f t="shared" si="1"/>
        <v>9.7142857142857135</v>
      </c>
    </row>
    <row r="24" spans="1:23">
      <c r="A24">
        <v>32.5</v>
      </c>
      <c r="B24" t="s">
        <v>63</v>
      </c>
      <c r="C24" s="26"/>
      <c r="F24">
        <v>1</v>
      </c>
      <c r="R24">
        <v>1</v>
      </c>
      <c r="T24">
        <f t="shared" si="0"/>
        <v>2</v>
      </c>
      <c r="V24">
        <v>65</v>
      </c>
      <c r="W24">
        <f t="shared" si="1"/>
        <v>32.5</v>
      </c>
    </row>
    <row r="25" spans="1:23">
      <c r="A25">
        <v>32.5</v>
      </c>
      <c r="B25" t="s">
        <v>64</v>
      </c>
      <c r="C25" s="26"/>
      <c r="J25">
        <v>1</v>
      </c>
      <c r="S25">
        <v>1</v>
      </c>
      <c r="T25">
        <f t="shared" si="0"/>
        <v>2</v>
      </c>
      <c r="V25">
        <v>65</v>
      </c>
      <c r="W25">
        <f t="shared" si="1"/>
        <v>32.5</v>
      </c>
    </row>
    <row r="26" spans="1:23">
      <c r="A26">
        <v>58</v>
      </c>
      <c r="B26" t="s">
        <v>71</v>
      </c>
      <c r="C26" s="26"/>
      <c r="R26">
        <v>1</v>
      </c>
      <c r="T26">
        <f t="shared" si="0"/>
        <v>1</v>
      </c>
      <c r="V26">
        <v>58</v>
      </c>
      <c r="W26">
        <f t="shared" si="1"/>
        <v>58</v>
      </c>
    </row>
    <row r="27" spans="1:23">
      <c r="A27">
        <v>19</v>
      </c>
      <c r="B27" t="s">
        <v>124</v>
      </c>
      <c r="C27" s="26"/>
      <c r="O27">
        <v>1</v>
      </c>
      <c r="P27">
        <v>1</v>
      </c>
      <c r="Q27">
        <v>1</v>
      </c>
      <c r="T27">
        <f t="shared" si="0"/>
        <v>3</v>
      </c>
      <c r="V27">
        <v>57</v>
      </c>
      <c r="W27">
        <f t="shared" si="1"/>
        <v>19</v>
      </c>
    </row>
    <row r="28" spans="1:23">
      <c r="A28">
        <v>57</v>
      </c>
      <c r="B28" t="s">
        <v>126</v>
      </c>
      <c r="C28" s="26"/>
      <c r="J28">
        <v>1</v>
      </c>
      <c r="T28">
        <f t="shared" si="0"/>
        <v>1</v>
      </c>
      <c r="V28">
        <v>57</v>
      </c>
      <c r="W28">
        <f t="shared" si="1"/>
        <v>57</v>
      </c>
    </row>
    <row r="29" spans="1:23">
      <c r="A29">
        <v>28</v>
      </c>
      <c r="B29" t="s">
        <v>127</v>
      </c>
      <c r="C29" s="26"/>
      <c r="J29">
        <v>1</v>
      </c>
      <c r="S29">
        <v>1</v>
      </c>
      <c r="T29">
        <f t="shared" si="0"/>
        <v>2</v>
      </c>
      <c r="V29">
        <v>56</v>
      </c>
      <c r="W29">
        <f t="shared" si="1"/>
        <v>28</v>
      </c>
    </row>
    <row r="30" spans="1:23">
      <c r="A30">
        <v>55</v>
      </c>
      <c r="B30" t="s">
        <v>128</v>
      </c>
      <c r="C30" s="26"/>
      <c r="R30">
        <v>1</v>
      </c>
      <c r="T30">
        <f t="shared" si="0"/>
        <v>1</v>
      </c>
      <c r="V30">
        <v>55</v>
      </c>
      <c r="W30">
        <f t="shared" si="1"/>
        <v>55</v>
      </c>
    </row>
    <row r="31" spans="1:23">
      <c r="A31">
        <v>54</v>
      </c>
      <c r="B31" t="s">
        <v>129</v>
      </c>
      <c r="C31" s="26"/>
      <c r="L31">
        <v>1</v>
      </c>
      <c r="T31">
        <f t="shared" si="0"/>
        <v>1</v>
      </c>
      <c r="V31">
        <v>54</v>
      </c>
      <c r="W31">
        <f t="shared" si="1"/>
        <v>54</v>
      </c>
    </row>
    <row r="32" spans="1:23">
      <c r="A32">
        <v>54</v>
      </c>
      <c r="B32" t="s">
        <v>117</v>
      </c>
      <c r="C32" s="26"/>
      <c r="R32">
        <v>1</v>
      </c>
      <c r="T32">
        <f t="shared" si="0"/>
        <v>1</v>
      </c>
      <c r="V32">
        <v>54</v>
      </c>
      <c r="W32">
        <f t="shared" si="1"/>
        <v>54</v>
      </c>
    </row>
    <row r="33" spans="1:23">
      <c r="A33">
        <v>54</v>
      </c>
      <c r="B33" t="s">
        <v>83</v>
      </c>
      <c r="C33" s="26"/>
      <c r="S33">
        <v>1</v>
      </c>
      <c r="T33">
        <f t="shared" si="0"/>
        <v>1</v>
      </c>
      <c r="V33">
        <v>54</v>
      </c>
      <c r="W33">
        <f t="shared" si="1"/>
        <v>54</v>
      </c>
    </row>
    <row r="34" spans="1:23">
      <c r="A34">
        <v>52</v>
      </c>
      <c r="B34" t="s">
        <v>88</v>
      </c>
      <c r="J34">
        <v>1</v>
      </c>
      <c r="T34">
        <f t="shared" si="0"/>
        <v>1</v>
      </c>
      <c r="V34">
        <v>52</v>
      </c>
      <c r="W34">
        <f t="shared" si="1"/>
        <v>52</v>
      </c>
    </row>
    <row r="35" spans="1:23">
      <c r="A35">
        <v>26</v>
      </c>
      <c r="B35" t="s">
        <v>133</v>
      </c>
      <c r="Q35">
        <v>1</v>
      </c>
      <c r="R35">
        <v>1</v>
      </c>
      <c r="T35">
        <f t="shared" si="0"/>
        <v>2</v>
      </c>
      <c r="V35">
        <v>52</v>
      </c>
      <c r="W35">
        <f t="shared" si="1"/>
        <v>26</v>
      </c>
    </row>
    <row r="36" spans="1:23">
      <c r="A36">
        <v>17</v>
      </c>
      <c r="B36" t="s">
        <v>90</v>
      </c>
      <c r="O36">
        <v>1</v>
      </c>
      <c r="P36">
        <v>1</v>
      </c>
      <c r="Q36">
        <v>1</v>
      </c>
      <c r="T36">
        <f t="shared" si="0"/>
        <v>3</v>
      </c>
      <c r="V36">
        <v>51</v>
      </c>
      <c r="W36">
        <f t="shared" si="1"/>
        <v>17</v>
      </c>
    </row>
    <row r="37" spans="1:23">
      <c r="A37">
        <v>51</v>
      </c>
      <c r="B37" t="s">
        <v>135</v>
      </c>
      <c r="J37">
        <v>1</v>
      </c>
      <c r="T37">
        <f t="shared" si="0"/>
        <v>1</v>
      </c>
      <c r="V37">
        <v>51</v>
      </c>
      <c r="W37">
        <f t="shared" si="1"/>
        <v>51</v>
      </c>
    </row>
    <row r="38" spans="1:23">
      <c r="A38">
        <v>49</v>
      </c>
      <c r="B38" t="s">
        <v>97</v>
      </c>
      <c r="K38">
        <v>1</v>
      </c>
      <c r="T38">
        <f t="shared" si="0"/>
        <v>1</v>
      </c>
      <c r="V38">
        <v>49</v>
      </c>
      <c r="W38">
        <f t="shared" si="1"/>
        <v>49</v>
      </c>
    </row>
    <row r="39" spans="1:23">
      <c r="A39">
        <v>24</v>
      </c>
      <c r="B39" t="s">
        <v>136</v>
      </c>
      <c r="I39">
        <v>1</v>
      </c>
      <c r="R39">
        <v>1</v>
      </c>
      <c r="T39">
        <f t="shared" si="0"/>
        <v>2</v>
      </c>
      <c r="V39">
        <v>48</v>
      </c>
      <c r="W39">
        <f t="shared" si="1"/>
        <v>24</v>
      </c>
    </row>
    <row r="46" spans="1:23">
      <c r="B46" s="21">
        <v>2024</v>
      </c>
      <c r="C46" s="29">
        <f>SUMPRODUCT(A4:A39,C4:C39)</f>
        <v>24.857142857142854</v>
      </c>
      <c r="D46" s="30">
        <f>SUMPRODUCT(A4:A39,D4:D39)</f>
        <v>26.25</v>
      </c>
      <c r="E46" s="30">
        <f>SUMPRODUCT(A4:A39,E4:E39)</f>
        <v>24.857142857142854</v>
      </c>
      <c r="F46" s="30">
        <f>SUMPRODUCT(A4:A39,F4:F39)</f>
        <v>95.857142857142861</v>
      </c>
      <c r="G46" s="30">
        <f>SUMPRODUCT(A4:A39,G4:G39)</f>
        <v>24.857142857142854</v>
      </c>
      <c r="H46" s="30">
        <f>SUMPRODUCT(A4:A39,H4:H39)</f>
        <v>0</v>
      </c>
      <c r="I46" s="30">
        <f>SUMPRODUCT(A4:A39,I4:I39)</f>
        <v>120.25</v>
      </c>
      <c r="J46" s="30">
        <f>SUMPRODUCT(A4:A39,J4:J39)</f>
        <v>1006.6071428571428</v>
      </c>
      <c r="K46" s="30">
        <f>SUMPRODUCT(A4:A39,K4:K39)</f>
        <v>375.25</v>
      </c>
      <c r="L46" s="30">
        <f>SUMPRODUCT(A4:A39,L4:L39)</f>
        <v>78.857142857142861</v>
      </c>
      <c r="M46" s="30">
        <f>SUMPRODUCT(A4:A39,M4:M39)</f>
        <v>0</v>
      </c>
      <c r="N46" s="30">
        <f>SUMPRODUCT(A4:A39,N4:N39)</f>
        <v>0</v>
      </c>
      <c r="O46" s="30">
        <f>SUMPRODUCT(A4:A39,O4:O39)</f>
        <v>269</v>
      </c>
      <c r="P46" s="30">
        <f>SUMPRODUCT(A4:A39,P4:P39)</f>
        <v>97</v>
      </c>
      <c r="Q46" s="30">
        <f>SUMPRODUCT(A4:A39,Q4:Q39)</f>
        <v>123</v>
      </c>
      <c r="R46" s="30">
        <f>SUMPRODUCT(A4:A39,R4:R39)</f>
        <v>647.85714285714289</v>
      </c>
      <c r="S46" s="31">
        <f>SUMPRODUCT(A4:A39,S4:S39)</f>
        <v>195.5</v>
      </c>
    </row>
  </sheetData>
  <conditionalFormatting sqref="C46:S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J63">
    <cfRule type="colorScale" priority="3">
      <colorScale>
        <cfvo type="min"/>
        <cfvo type="max"/>
        <color theme="7"/>
        <color rgb="FFFF4D2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words selection justification</vt:lpstr>
      <vt:lpstr>ranking words</vt:lpstr>
      <vt:lpstr>ranking bigrams</vt:lpstr>
      <vt:lpstr>AT</vt:lpstr>
      <vt:lpstr>CSS</vt:lpstr>
      <vt:lpstr>SDG</vt:lpstr>
      <vt:lpstr>SDG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Louis Delannoy</cp:lastModifiedBy>
  <dcterms:created xsi:type="dcterms:W3CDTF">2024-02-27T08:47:53Z</dcterms:created>
  <dcterms:modified xsi:type="dcterms:W3CDTF">2024-10-15T08:36:22Z</dcterms:modified>
</cp:coreProperties>
</file>