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/Desktop/INTERNSHIP WEF/Résultats/1) CONCEPTION/risks analysis/"/>
    </mc:Choice>
  </mc:AlternateContent>
  <xr:revisionPtr revIDLastSave="0" documentId="13_ncr:1_{8CAAC639-1393-014D-B4A9-0DF3B487113F}" xr6:coauthVersionLast="47" xr6:coauthVersionMax="47" xr10:uidLastSave="{00000000-0000-0000-0000-000000000000}"/>
  <bookViews>
    <workbookView xWindow="8820" yWindow="500" windowWidth="24480" windowHeight="15780" xr2:uid="{7EB31EAB-496B-3B4E-8EDF-D64DAAD339D2}"/>
  </bookViews>
  <sheets>
    <sheet name="technological " sheetId="1" r:id="rId1"/>
    <sheet name="economic" sheetId="2" r:id="rId2"/>
    <sheet name="societal " sheetId="3" r:id="rId3"/>
    <sheet name="environmental " sheetId="4" r:id="rId4"/>
    <sheet name="geopolitical" sheetId="5" r:id="rId5"/>
    <sheet name="severity evolution" sheetId="6" r:id="rId6"/>
    <sheet name="likelihood evolution" sheetId="7" r:id="rId7"/>
    <sheet name="Severity likelihoo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4" i="5" l="1"/>
  <c r="D154" i="5"/>
  <c r="E154" i="5"/>
  <c r="B154" i="5"/>
  <c r="D153" i="5"/>
  <c r="E153" i="5" s="1"/>
  <c r="D152" i="5"/>
  <c r="E152" i="5" s="1"/>
  <c r="D151" i="5"/>
  <c r="E151" i="5" s="1"/>
  <c r="D150" i="5"/>
  <c r="E150" i="5" s="1"/>
  <c r="D149" i="5"/>
  <c r="E149" i="5" s="1"/>
  <c r="D148" i="5"/>
  <c r="E148" i="5" s="1"/>
  <c r="D147" i="5"/>
  <c r="E147" i="5" s="1"/>
  <c r="D146" i="5"/>
  <c r="E146" i="5" s="1"/>
  <c r="D145" i="5"/>
  <c r="E145" i="5" s="1"/>
  <c r="C142" i="4"/>
  <c r="D142" i="4"/>
  <c r="E142" i="4"/>
  <c r="B142" i="4"/>
  <c r="D141" i="4"/>
  <c r="E141" i="4" s="1"/>
  <c r="D140" i="4"/>
  <c r="E140" i="4" s="1"/>
  <c r="E139" i="4"/>
  <c r="D139" i="4"/>
  <c r="D138" i="4"/>
  <c r="E138" i="4" s="1"/>
  <c r="D137" i="4"/>
  <c r="E137" i="4" s="1"/>
  <c r="D136" i="4"/>
  <c r="E136" i="4" s="1"/>
  <c r="D135" i="4"/>
  <c r="E135" i="4" s="1"/>
  <c r="C161" i="3"/>
  <c r="D161" i="3"/>
  <c r="E161" i="3"/>
  <c r="B161" i="3"/>
  <c r="D160" i="3"/>
  <c r="E160" i="3" s="1"/>
  <c r="D159" i="3"/>
  <c r="E159" i="3" s="1"/>
  <c r="E158" i="3"/>
  <c r="D158" i="3"/>
  <c r="D157" i="3"/>
  <c r="E157" i="3" s="1"/>
  <c r="D156" i="3"/>
  <c r="E156" i="3" s="1"/>
  <c r="D155" i="3"/>
  <c r="E155" i="3" s="1"/>
  <c r="E154" i="3"/>
  <c r="D154" i="3"/>
  <c r="C175" i="2"/>
  <c r="D175" i="2"/>
  <c r="E175" i="2"/>
  <c r="B175" i="2"/>
  <c r="D173" i="2"/>
  <c r="E173" i="2" s="1"/>
  <c r="D174" i="2"/>
  <c r="E174" i="2" s="1"/>
  <c r="D172" i="2"/>
  <c r="E172" i="2" s="1"/>
  <c r="D171" i="2"/>
  <c r="E171" i="2" s="1"/>
  <c r="D170" i="2"/>
  <c r="E170" i="2" s="1"/>
  <c r="D169" i="2"/>
  <c r="E169" i="2" s="1"/>
  <c r="D168" i="2"/>
  <c r="E168" i="2" s="1"/>
  <c r="D167" i="2"/>
  <c r="E167" i="2" s="1"/>
  <c r="D166" i="2"/>
  <c r="E166" i="2" s="1"/>
  <c r="D165" i="2"/>
  <c r="E165" i="2" s="1"/>
  <c r="D164" i="2"/>
  <c r="E164" i="2" s="1"/>
  <c r="C128" i="1"/>
  <c r="D128" i="1"/>
  <c r="E128" i="1"/>
  <c r="B128" i="1"/>
  <c r="D127" i="1"/>
  <c r="E127" i="1" s="1"/>
  <c r="D126" i="1"/>
  <c r="E126" i="1" s="1"/>
  <c r="D125" i="1"/>
  <c r="E125" i="1" s="1"/>
  <c r="H163" i="1" l="1"/>
  <c r="G163" i="1"/>
  <c r="I162" i="1"/>
  <c r="J162" i="1" s="1"/>
  <c r="I161" i="1"/>
  <c r="J161" i="1" s="1"/>
  <c r="I160" i="1"/>
  <c r="J160" i="1" s="1"/>
  <c r="I159" i="1"/>
  <c r="H232" i="2"/>
  <c r="G232" i="2"/>
  <c r="I231" i="2"/>
  <c r="J231" i="2" s="1"/>
  <c r="I230" i="2"/>
  <c r="J230" i="2" s="1"/>
  <c r="I229" i="2"/>
  <c r="J229" i="2" s="1"/>
  <c r="I228" i="2"/>
  <c r="J228" i="2" s="1"/>
  <c r="I227" i="2"/>
  <c r="J227" i="2" s="1"/>
  <c r="I226" i="2"/>
  <c r="H215" i="5"/>
  <c r="G215" i="5"/>
  <c r="I214" i="5"/>
  <c r="J214" i="5" s="1"/>
  <c r="I213" i="5"/>
  <c r="J213" i="5" s="1"/>
  <c r="I212" i="5"/>
  <c r="J212" i="5" s="1"/>
  <c r="I211" i="5"/>
  <c r="J211" i="5" s="1"/>
  <c r="I210" i="5"/>
  <c r="J210" i="5" s="1"/>
  <c r="I209" i="5"/>
  <c r="J209" i="5" s="1"/>
  <c r="I208" i="5"/>
  <c r="J208" i="5" s="1"/>
  <c r="I207" i="5"/>
  <c r="J207" i="5" s="1"/>
  <c r="H197" i="4"/>
  <c r="G197" i="4"/>
  <c r="I196" i="4"/>
  <c r="J196" i="4" s="1"/>
  <c r="I195" i="4"/>
  <c r="J195" i="4" s="1"/>
  <c r="I194" i="4"/>
  <c r="J194" i="4" s="1"/>
  <c r="I193" i="4"/>
  <c r="J193" i="4" s="1"/>
  <c r="I192" i="4"/>
  <c r="J192" i="4" s="1"/>
  <c r="I191" i="4"/>
  <c r="H206" i="3"/>
  <c r="G206" i="3"/>
  <c r="I205" i="3"/>
  <c r="J205" i="3" s="1"/>
  <c r="J204" i="3"/>
  <c r="I204" i="3"/>
  <c r="I203" i="3"/>
  <c r="J203" i="3" s="1"/>
  <c r="I202" i="3"/>
  <c r="J202" i="3" s="1"/>
  <c r="I201" i="3"/>
  <c r="J201" i="3" s="1"/>
  <c r="I200" i="3"/>
  <c r="J200" i="3" s="1"/>
  <c r="I199" i="3"/>
  <c r="E69" i="5"/>
  <c r="E70" i="5"/>
  <c r="F19" i="8"/>
  <c r="D185" i="1"/>
  <c r="E34" i="1"/>
  <c r="B10" i="1"/>
  <c r="B19" i="1"/>
  <c r="C16" i="1"/>
  <c r="C17" i="1"/>
  <c r="C18" i="1"/>
  <c r="C6" i="1"/>
  <c r="C7" i="1"/>
  <c r="C8" i="1"/>
  <c r="C9" i="1"/>
  <c r="C15" i="1"/>
  <c r="C14" i="1"/>
  <c r="C5" i="1"/>
  <c r="C4" i="1"/>
  <c r="C10" i="1" s="1"/>
  <c r="B13" i="2"/>
  <c r="B23" i="2"/>
  <c r="C6" i="2"/>
  <c r="C7" i="2"/>
  <c r="C8" i="2"/>
  <c r="C9" i="2"/>
  <c r="C10" i="2"/>
  <c r="C11" i="2"/>
  <c r="C12" i="2"/>
  <c r="C19" i="2"/>
  <c r="C20" i="2"/>
  <c r="C21" i="2"/>
  <c r="C22" i="2"/>
  <c r="C18" i="2"/>
  <c r="C17" i="2"/>
  <c r="C23" i="2" s="1"/>
  <c r="C5" i="2"/>
  <c r="C4" i="2"/>
  <c r="B12" i="3"/>
  <c r="B25" i="3"/>
  <c r="C19" i="3"/>
  <c r="C20" i="3"/>
  <c r="C21" i="3"/>
  <c r="C22" i="3"/>
  <c r="C23" i="3"/>
  <c r="C24" i="3"/>
  <c r="C11" i="3"/>
  <c r="C7" i="3"/>
  <c r="C8" i="3"/>
  <c r="C9" i="3"/>
  <c r="C10" i="3"/>
  <c r="C6" i="3"/>
  <c r="C5" i="3"/>
  <c r="C4" i="3"/>
  <c r="C18" i="3"/>
  <c r="C17" i="3"/>
  <c r="C16" i="3"/>
  <c r="B10" i="4"/>
  <c r="B20" i="4"/>
  <c r="C16" i="4"/>
  <c r="C17" i="4"/>
  <c r="C18" i="4"/>
  <c r="C19" i="4"/>
  <c r="C6" i="4"/>
  <c r="C7" i="4"/>
  <c r="C8" i="4"/>
  <c r="C9" i="4"/>
  <c r="C5" i="4"/>
  <c r="C10" i="4" s="1"/>
  <c r="C4" i="4"/>
  <c r="C15" i="4"/>
  <c r="C14" i="4"/>
  <c r="B9" i="5"/>
  <c r="C8" i="5"/>
  <c r="C7" i="5"/>
  <c r="C6" i="5"/>
  <c r="C5" i="5"/>
  <c r="C4" i="5"/>
  <c r="B20" i="5"/>
  <c r="C16" i="5"/>
  <c r="C17" i="5"/>
  <c r="C18" i="5"/>
  <c r="C19" i="5"/>
  <c r="C15" i="5"/>
  <c r="C14" i="5"/>
  <c r="C20" i="5" s="1"/>
  <c r="C38" i="1"/>
  <c r="B38" i="1"/>
  <c r="D34" i="1"/>
  <c r="D35" i="1"/>
  <c r="E35" i="1" s="1"/>
  <c r="D36" i="1"/>
  <c r="E36" i="1" s="1"/>
  <c r="D37" i="1"/>
  <c r="E37" i="1" s="1"/>
  <c r="D33" i="1"/>
  <c r="E33" i="1" s="1"/>
  <c r="D32" i="1"/>
  <c r="E32" i="1" s="1"/>
  <c r="C46" i="1"/>
  <c r="B46" i="1"/>
  <c r="C54" i="1"/>
  <c r="B54" i="1"/>
  <c r="D45" i="1"/>
  <c r="E45" i="1" s="1"/>
  <c r="D44" i="1"/>
  <c r="E44" i="1" s="1"/>
  <c r="D43" i="1"/>
  <c r="E43" i="1" s="1"/>
  <c r="D42" i="1"/>
  <c r="E42" i="1" s="1"/>
  <c r="D53" i="1"/>
  <c r="E53" i="1" s="1"/>
  <c r="D52" i="1"/>
  <c r="E52" i="1" s="1"/>
  <c r="D51" i="1"/>
  <c r="E51" i="1" s="1"/>
  <c r="D50" i="1"/>
  <c r="E50" i="1" s="1"/>
  <c r="C44" i="2"/>
  <c r="B44" i="2"/>
  <c r="C57" i="2"/>
  <c r="B57" i="2"/>
  <c r="C70" i="2"/>
  <c r="B70" i="2"/>
  <c r="D66" i="2"/>
  <c r="E66" i="2" s="1"/>
  <c r="D67" i="2"/>
  <c r="E67" i="2" s="1"/>
  <c r="D68" i="2"/>
  <c r="E68" i="2" s="1"/>
  <c r="D69" i="2"/>
  <c r="E69" i="2" s="1"/>
  <c r="D53" i="2"/>
  <c r="E53" i="2" s="1"/>
  <c r="D54" i="2"/>
  <c r="E54" i="2" s="1"/>
  <c r="D55" i="2"/>
  <c r="E55" i="2" s="1"/>
  <c r="D56" i="2"/>
  <c r="E56" i="2" s="1"/>
  <c r="D42" i="2"/>
  <c r="E42" i="2" s="1"/>
  <c r="D43" i="2"/>
  <c r="E43" i="2" s="1"/>
  <c r="D41" i="2"/>
  <c r="E41" i="2" s="1"/>
  <c r="D40" i="2"/>
  <c r="E40" i="2" s="1"/>
  <c r="D39" i="2"/>
  <c r="E39" i="2" s="1"/>
  <c r="D38" i="2"/>
  <c r="E38" i="2" s="1"/>
  <c r="D37" i="2"/>
  <c r="E37" i="2" s="1"/>
  <c r="D52" i="2"/>
  <c r="E52" i="2" s="1"/>
  <c r="D51" i="2"/>
  <c r="E51" i="2" s="1"/>
  <c r="D50" i="2"/>
  <c r="E50" i="2" s="1"/>
  <c r="D49" i="2"/>
  <c r="E49" i="2" s="1"/>
  <c r="D48" i="2"/>
  <c r="E48" i="2" s="1"/>
  <c r="D65" i="2"/>
  <c r="E65" i="2" s="1"/>
  <c r="D64" i="2"/>
  <c r="E64" i="2" s="1"/>
  <c r="D63" i="2"/>
  <c r="E63" i="2" s="1"/>
  <c r="D62" i="2"/>
  <c r="E62" i="2" s="1"/>
  <c r="D61" i="2"/>
  <c r="E61" i="2" s="1"/>
  <c r="D43" i="3"/>
  <c r="E43" i="3" s="1"/>
  <c r="D44" i="3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42" i="3"/>
  <c r="E42" i="3" s="1"/>
  <c r="C51" i="3"/>
  <c r="B51" i="3"/>
  <c r="C61" i="3"/>
  <c r="B61" i="3"/>
  <c r="C71" i="3"/>
  <c r="B71" i="3"/>
  <c r="D60" i="3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70" i="3"/>
  <c r="E70" i="3" s="1"/>
  <c r="D69" i="3"/>
  <c r="E69" i="3" s="1"/>
  <c r="D68" i="3"/>
  <c r="E68" i="3" s="1"/>
  <c r="D67" i="3"/>
  <c r="E67" i="3" s="1"/>
  <c r="D66" i="3"/>
  <c r="E66" i="3" s="1"/>
  <c r="D65" i="3"/>
  <c r="E65" i="3" s="1"/>
  <c r="C39" i="4"/>
  <c r="B39" i="4"/>
  <c r="C57" i="4"/>
  <c r="B57" i="4"/>
  <c r="C48" i="4"/>
  <c r="B48" i="4"/>
  <c r="D37" i="4"/>
  <c r="E37" i="4" s="1"/>
  <c r="D38" i="4"/>
  <c r="E38" i="4" s="1"/>
  <c r="D36" i="4"/>
  <c r="E36" i="4" s="1"/>
  <c r="D35" i="4"/>
  <c r="E35" i="4" s="1"/>
  <c r="D34" i="4"/>
  <c r="E34" i="4" s="1"/>
  <c r="D33" i="4"/>
  <c r="E33" i="4" s="1"/>
  <c r="D47" i="4"/>
  <c r="E47" i="4" s="1"/>
  <c r="D46" i="4"/>
  <c r="E46" i="4" s="1"/>
  <c r="D45" i="4"/>
  <c r="E45" i="4" s="1"/>
  <c r="D44" i="4"/>
  <c r="E44" i="4" s="1"/>
  <c r="D43" i="4"/>
  <c r="E43" i="4" s="1"/>
  <c r="D56" i="4"/>
  <c r="E56" i="4" s="1"/>
  <c r="D55" i="4"/>
  <c r="E55" i="4" s="1"/>
  <c r="D54" i="4"/>
  <c r="E54" i="4" s="1"/>
  <c r="D53" i="4"/>
  <c r="E53" i="4" s="1"/>
  <c r="D52" i="4"/>
  <c r="E52" i="4" s="1"/>
  <c r="C42" i="5"/>
  <c r="B42" i="5"/>
  <c r="C52" i="5"/>
  <c r="B52" i="5"/>
  <c r="C62" i="5"/>
  <c r="B62" i="5"/>
  <c r="D59" i="5"/>
  <c r="E59" i="5" s="1"/>
  <c r="D60" i="5"/>
  <c r="E60" i="5" s="1"/>
  <c r="D61" i="5"/>
  <c r="E61" i="5" s="1"/>
  <c r="D49" i="5"/>
  <c r="E49" i="5" s="1"/>
  <c r="D50" i="5"/>
  <c r="E50" i="5" s="1"/>
  <c r="D51" i="5"/>
  <c r="E51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35" i="5"/>
  <c r="E35" i="5" s="1"/>
  <c r="D48" i="5"/>
  <c r="E48" i="5" s="1"/>
  <c r="D47" i="5"/>
  <c r="E47" i="5" s="1"/>
  <c r="D46" i="5"/>
  <c r="E46" i="5" s="1"/>
  <c r="D58" i="5"/>
  <c r="E58" i="5" s="1"/>
  <c r="D57" i="5"/>
  <c r="E57" i="5" s="1"/>
  <c r="D56" i="5"/>
  <c r="E56" i="5" s="1"/>
  <c r="C72" i="5"/>
  <c r="B72" i="5"/>
  <c r="D69" i="5"/>
  <c r="D70" i="5"/>
  <c r="D71" i="5"/>
  <c r="E71" i="5" s="1"/>
  <c r="C66" i="4"/>
  <c r="B66" i="4"/>
  <c r="D64" i="4"/>
  <c r="E64" i="4" s="1"/>
  <c r="D65" i="4"/>
  <c r="E65" i="4" s="1"/>
  <c r="C81" i="3"/>
  <c r="B81" i="3"/>
  <c r="D78" i="3"/>
  <c r="E78" i="3" s="1"/>
  <c r="D79" i="3"/>
  <c r="E79" i="3" s="1"/>
  <c r="D80" i="3"/>
  <c r="E80" i="3" s="1"/>
  <c r="D68" i="5"/>
  <c r="E68" i="5" s="1"/>
  <c r="D67" i="5"/>
  <c r="E67" i="5" s="1"/>
  <c r="D66" i="5"/>
  <c r="E66" i="5" s="1"/>
  <c r="D63" i="4"/>
  <c r="E63" i="4" s="1"/>
  <c r="D62" i="4"/>
  <c r="E62" i="4" s="1"/>
  <c r="D61" i="4"/>
  <c r="E61" i="4" s="1"/>
  <c r="D77" i="3"/>
  <c r="E77" i="3" s="1"/>
  <c r="D76" i="3"/>
  <c r="E76" i="3" s="1"/>
  <c r="D75" i="3"/>
  <c r="E75" i="3" s="1"/>
  <c r="C83" i="2"/>
  <c r="B83" i="2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76" i="2"/>
  <c r="E76" i="2" s="1"/>
  <c r="D75" i="2"/>
  <c r="E75" i="2" s="1"/>
  <c r="D74" i="2"/>
  <c r="E74" i="2" s="1"/>
  <c r="C62" i="1"/>
  <c r="B62" i="1"/>
  <c r="D60" i="1"/>
  <c r="E60" i="1" s="1"/>
  <c r="D61" i="1"/>
  <c r="E61" i="1" s="1"/>
  <c r="D59" i="1"/>
  <c r="E59" i="1" s="1"/>
  <c r="D58" i="1"/>
  <c r="E58" i="1" s="1"/>
  <c r="C70" i="1"/>
  <c r="B70" i="1"/>
  <c r="D68" i="1"/>
  <c r="E68" i="1" s="1"/>
  <c r="F68" i="1" s="1"/>
  <c r="D69" i="1"/>
  <c r="E69" i="1" s="1"/>
  <c r="F69" i="1" s="1"/>
  <c r="D67" i="1"/>
  <c r="E67" i="1" s="1"/>
  <c r="F67" i="1" s="1"/>
  <c r="D66" i="1"/>
  <c r="E66" i="1" s="1"/>
  <c r="C96" i="2"/>
  <c r="B96" i="2"/>
  <c r="D90" i="2"/>
  <c r="E90" i="2" s="1"/>
  <c r="F90" i="2" s="1"/>
  <c r="D91" i="2"/>
  <c r="E91" i="2" s="1"/>
  <c r="F91" i="2" s="1"/>
  <c r="D92" i="2"/>
  <c r="E92" i="2" s="1"/>
  <c r="F92" i="2" s="1"/>
  <c r="D93" i="2"/>
  <c r="E93" i="2" s="1"/>
  <c r="F93" i="2" s="1"/>
  <c r="D94" i="2"/>
  <c r="E94" i="2" s="1"/>
  <c r="F94" i="2" s="1"/>
  <c r="D95" i="2"/>
  <c r="E95" i="2" s="1"/>
  <c r="F95" i="2" s="1"/>
  <c r="D89" i="2"/>
  <c r="E89" i="2" s="1"/>
  <c r="F89" i="2" s="1"/>
  <c r="D88" i="2"/>
  <c r="E88" i="2" s="1"/>
  <c r="F88" i="2" s="1"/>
  <c r="D87" i="2"/>
  <c r="E87" i="2" s="1"/>
  <c r="F87" i="2" s="1"/>
  <c r="C91" i="3"/>
  <c r="B91" i="3"/>
  <c r="D87" i="3"/>
  <c r="E87" i="3" s="1"/>
  <c r="F87" i="3" s="1"/>
  <c r="D88" i="3"/>
  <c r="E88" i="3" s="1"/>
  <c r="F88" i="3" s="1"/>
  <c r="D89" i="3"/>
  <c r="E89" i="3" s="1"/>
  <c r="F89" i="3" s="1"/>
  <c r="D90" i="3"/>
  <c r="E90" i="3" s="1"/>
  <c r="F90" i="3" s="1"/>
  <c r="D86" i="3"/>
  <c r="E86" i="3" s="1"/>
  <c r="F86" i="3" s="1"/>
  <c r="D85" i="3"/>
  <c r="E85" i="3" s="1"/>
  <c r="F85" i="3" s="1"/>
  <c r="D72" i="4"/>
  <c r="E72" i="4" s="1"/>
  <c r="F72" i="4" s="1"/>
  <c r="D73" i="4"/>
  <c r="E73" i="4" s="1"/>
  <c r="F73" i="4" s="1"/>
  <c r="D74" i="4"/>
  <c r="E74" i="4" s="1"/>
  <c r="F74" i="4" s="1"/>
  <c r="C75" i="4"/>
  <c r="B75" i="4"/>
  <c r="D71" i="4"/>
  <c r="E71" i="4" s="1"/>
  <c r="F71" i="4" s="1"/>
  <c r="D70" i="4"/>
  <c r="E70" i="4" s="1"/>
  <c r="F70" i="4" s="1"/>
  <c r="C83" i="5"/>
  <c r="B83" i="5"/>
  <c r="D78" i="5"/>
  <c r="E78" i="5" s="1"/>
  <c r="D79" i="5"/>
  <c r="E79" i="5" s="1"/>
  <c r="F79" i="5" s="1"/>
  <c r="D80" i="5"/>
  <c r="E80" i="5" s="1"/>
  <c r="F80" i="5" s="1"/>
  <c r="D81" i="5"/>
  <c r="E81" i="5" s="1"/>
  <c r="F81" i="5" s="1"/>
  <c r="D82" i="5"/>
  <c r="E82" i="5" s="1"/>
  <c r="F82" i="5" s="1"/>
  <c r="D77" i="5"/>
  <c r="E77" i="5" s="1"/>
  <c r="C92" i="5"/>
  <c r="B92" i="5"/>
  <c r="E91" i="5"/>
  <c r="D91" i="5"/>
  <c r="E90" i="5"/>
  <c r="D90" i="5"/>
  <c r="E89" i="5"/>
  <c r="D89" i="5"/>
  <c r="E88" i="5"/>
  <c r="D88" i="5"/>
  <c r="E87" i="5"/>
  <c r="D87" i="5"/>
  <c r="C84" i="4"/>
  <c r="B84" i="4"/>
  <c r="E83" i="4"/>
  <c r="D83" i="4"/>
  <c r="E82" i="4"/>
  <c r="D82" i="4"/>
  <c r="E81" i="4"/>
  <c r="D81" i="4"/>
  <c r="E80" i="4"/>
  <c r="D80" i="4"/>
  <c r="E79" i="4"/>
  <c r="D79" i="4"/>
  <c r="C101" i="3"/>
  <c r="B101" i="3"/>
  <c r="E100" i="3"/>
  <c r="D100" i="3"/>
  <c r="E99" i="3"/>
  <c r="D99" i="3"/>
  <c r="E98" i="3"/>
  <c r="D98" i="3"/>
  <c r="E97" i="3"/>
  <c r="D97" i="3"/>
  <c r="E96" i="3"/>
  <c r="D96" i="3"/>
  <c r="E95" i="3"/>
  <c r="D95" i="3"/>
  <c r="C109" i="2"/>
  <c r="B109" i="2"/>
  <c r="E105" i="2"/>
  <c r="E106" i="2"/>
  <c r="E107" i="2"/>
  <c r="E108" i="2"/>
  <c r="D105" i="2"/>
  <c r="F105" i="2" s="1"/>
  <c r="G105" i="2" s="1"/>
  <c r="D106" i="2"/>
  <c r="D107" i="2"/>
  <c r="D108" i="2"/>
  <c r="E104" i="2"/>
  <c r="D104" i="2"/>
  <c r="E103" i="2"/>
  <c r="D103" i="2"/>
  <c r="E102" i="2"/>
  <c r="D102" i="2"/>
  <c r="E101" i="2"/>
  <c r="D101" i="2"/>
  <c r="E100" i="2"/>
  <c r="D100" i="2"/>
  <c r="C78" i="1"/>
  <c r="B78" i="1"/>
  <c r="E77" i="1"/>
  <c r="D77" i="1"/>
  <c r="F77" i="1" s="1"/>
  <c r="G77" i="1" s="1"/>
  <c r="E76" i="1"/>
  <c r="D76" i="1"/>
  <c r="E75" i="1"/>
  <c r="D75" i="1"/>
  <c r="E74" i="1"/>
  <c r="D74" i="1"/>
  <c r="C86" i="1"/>
  <c r="B86" i="1"/>
  <c r="E84" i="1"/>
  <c r="E85" i="1"/>
  <c r="E83" i="1"/>
  <c r="D84" i="1"/>
  <c r="D85" i="1"/>
  <c r="D83" i="1"/>
  <c r="E82" i="1"/>
  <c r="D82" i="1"/>
  <c r="C121" i="2"/>
  <c r="B121" i="2"/>
  <c r="E115" i="2"/>
  <c r="E116" i="2"/>
  <c r="E117" i="2"/>
  <c r="E118" i="2"/>
  <c r="E119" i="2"/>
  <c r="E120" i="2"/>
  <c r="D116" i="2"/>
  <c r="D117" i="2"/>
  <c r="D118" i="2"/>
  <c r="D119" i="2"/>
  <c r="D120" i="2"/>
  <c r="D115" i="2"/>
  <c r="E114" i="2"/>
  <c r="D114" i="2"/>
  <c r="E113" i="2"/>
  <c r="D113" i="2"/>
  <c r="C111" i="3"/>
  <c r="B111" i="3"/>
  <c r="E110" i="3"/>
  <c r="D110" i="3"/>
  <c r="F110" i="3" s="1"/>
  <c r="G110" i="3" s="1"/>
  <c r="E109" i="3"/>
  <c r="D109" i="3"/>
  <c r="E108" i="3"/>
  <c r="D108" i="3"/>
  <c r="F108" i="3" s="1"/>
  <c r="G108" i="3" s="1"/>
  <c r="E107" i="3"/>
  <c r="D107" i="3"/>
  <c r="E106" i="3"/>
  <c r="D106" i="3"/>
  <c r="F106" i="3" s="1"/>
  <c r="G106" i="3" s="1"/>
  <c r="E105" i="3"/>
  <c r="D105" i="3"/>
  <c r="C93" i="4"/>
  <c r="B93" i="4"/>
  <c r="E92" i="4"/>
  <c r="D92" i="4"/>
  <c r="E91" i="4"/>
  <c r="D91" i="4"/>
  <c r="E90" i="4"/>
  <c r="D90" i="4"/>
  <c r="E89" i="4"/>
  <c r="D89" i="4"/>
  <c r="E88" i="4"/>
  <c r="D88" i="4"/>
  <c r="E97" i="5"/>
  <c r="E98" i="5"/>
  <c r="E99" i="5"/>
  <c r="E100" i="5"/>
  <c r="D97" i="5"/>
  <c r="F97" i="5" s="1"/>
  <c r="G97" i="5" s="1"/>
  <c r="D98" i="5"/>
  <c r="F98" i="5" s="1"/>
  <c r="G98" i="5" s="1"/>
  <c r="D99" i="5"/>
  <c r="D100" i="5"/>
  <c r="F100" i="5" s="1"/>
  <c r="G100" i="5" s="1"/>
  <c r="C101" i="5"/>
  <c r="B101" i="5"/>
  <c r="E96" i="5"/>
  <c r="D96" i="5"/>
  <c r="C113" i="5"/>
  <c r="B113" i="5"/>
  <c r="E107" i="5"/>
  <c r="E108" i="5"/>
  <c r="E109" i="5"/>
  <c r="E110" i="5"/>
  <c r="E111" i="5"/>
  <c r="E112" i="5"/>
  <c r="D107" i="5"/>
  <c r="D108" i="5"/>
  <c r="D109" i="5"/>
  <c r="D110" i="5"/>
  <c r="D111" i="5"/>
  <c r="D112" i="5"/>
  <c r="C103" i="4"/>
  <c r="B103" i="4"/>
  <c r="E98" i="4"/>
  <c r="E99" i="4"/>
  <c r="E100" i="4"/>
  <c r="E101" i="4"/>
  <c r="E102" i="4"/>
  <c r="D99" i="4"/>
  <c r="F99" i="4" s="1"/>
  <c r="G99" i="4" s="1"/>
  <c r="D100" i="4"/>
  <c r="F100" i="4" s="1"/>
  <c r="G100" i="4" s="1"/>
  <c r="D101" i="4"/>
  <c r="F101" i="4" s="1"/>
  <c r="G101" i="4" s="1"/>
  <c r="D102" i="4"/>
  <c r="E106" i="5"/>
  <c r="D106" i="5"/>
  <c r="E105" i="5"/>
  <c r="D105" i="5"/>
  <c r="D98" i="4"/>
  <c r="E97" i="4"/>
  <c r="D97" i="4"/>
  <c r="C122" i="3"/>
  <c r="B122" i="3"/>
  <c r="E119" i="3"/>
  <c r="E120" i="3"/>
  <c r="E121" i="3"/>
  <c r="D119" i="3"/>
  <c r="D120" i="3"/>
  <c r="D121" i="3"/>
  <c r="E118" i="3"/>
  <c r="D118" i="3"/>
  <c r="E117" i="3"/>
  <c r="D117" i="3"/>
  <c r="E116" i="3"/>
  <c r="D116" i="3"/>
  <c r="E115" i="3"/>
  <c r="D115" i="3"/>
  <c r="E126" i="2"/>
  <c r="E127" i="2"/>
  <c r="E128" i="2"/>
  <c r="E129" i="2"/>
  <c r="E130" i="2"/>
  <c r="E131" i="2"/>
  <c r="D126" i="2"/>
  <c r="D127" i="2"/>
  <c r="D128" i="2"/>
  <c r="D129" i="2"/>
  <c r="D130" i="2"/>
  <c r="D131" i="2"/>
  <c r="C132" i="2"/>
  <c r="B132" i="2"/>
  <c r="E125" i="2"/>
  <c r="D125" i="2"/>
  <c r="E91" i="1"/>
  <c r="E92" i="1"/>
  <c r="E90" i="1"/>
  <c r="D91" i="1"/>
  <c r="D92" i="1"/>
  <c r="D90" i="1"/>
  <c r="C93" i="1"/>
  <c r="B93" i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97" i="1"/>
  <c r="E97" i="1" s="1"/>
  <c r="C107" i="1"/>
  <c r="B107" i="1"/>
  <c r="C146" i="2"/>
  <c r="B146" i="2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36" i="2"/>
  <c r="E136" i="2" s="1"/>
  <c r="C136" i="3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26" i="3"/>
  <c r="E126" i="3" s="1"/>
  <c r="B136" i="3"/>
  <c r="D108" i="4"/>
  <c r="E108" i="4" s="1"/>
  <c r="D109" i="4"/>
  <c r="E109" i="4" s="1"/>
  <c r="D110" i="4"/>
  <c r="E110" i="4" s="1"/>
  <c r="D111" i="4"/>
  <c r="D112" i="4"/>
  <c r="E112" i="4" s="1"/>
  <c r="D113" i="4"/>
  <c r="E113" i="4" s="1"/>
  <c r="D114" i="4"/>
  <c r="E114" i="4" s="1"/>
  <c r="D115" i="4"/>
  <c r="E115" i="4" s="1"/>
  <c r="D116" i="4"/>
  <c r="E116" i="4" s="1"/>
  <c r="C117" i="4"/>
  <c r="B117" i="4"/>
  <c r="D107" i="4"/>
  <c r="E107" i="4" s="1"/>
  <c r="C127" i="5"/>
  <c r="B127" i="5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17" i="5"/>
  <c r="E117" i="5" s="1"/>
  <c r="C141" i="5"/>
  <c r="B141" i="5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31" i="5"/>
  <c r="E131" i="5" s="1"/>
  <c r="C131" i="4"/>
  <c r="B131" i="4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21" i="4"/>
  <c r="E121" i="4" s="1"/>
  <c r="C150" i="3"/>
  <c r="B150" i="3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40" i="3"/>
  <c r="E140" i="3" s="1"/>
  <c r="C160" i="2"/>
  <c r="B160" i="2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50" i="2"/>
  <c r="E150" i="2" s="1"/>
  <c r="D112" i="1"/>
  <c r="E112" i="1" s="1"/>
  <c r="D113" i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C121" i="1"/>
  <c r="B121" i="1"/>
  <c r="D111" i="1"/>
  <c r="E111" i="1" s="1"/>
  <c r="D133" i="1"/>
  <c r="E133" i="1" s="1"/>
  <c r="D134" i="1"/>
  <c r="C135" i="1"/>
  <c r="B135" i="1"/>
  <c r="D132" i="1"/>
  <c r="E132" i="1" s="1"/>
  <c r="D180" i="2"/>
  <c r="E180" i="2" s="1"/>
  <c r="D181" i="2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C189" i="2"/>
  <c r="B189" i="2"/>
  <c r="D179" i="2"/>
  <c r="E179" i="2" s="1"/>
  <c r="D166" i="3"/>
  <c r="E166" i="3" s="1"/>
  <c r="D167" i="3"/>
  <c r="E167" i="3" s="1"/>
  <c r="D168" i="3"/>
  <c r="E168" i="3" s="1"/>
  <c r="D169" i="3"/>
  <c r="E169" i="3" s="1"/>
  <c r="C170" i="3"/>
  <c r="B170" i="3"/>
  <c r="D165" i="3"/>
  <c r="E165" i="3" s="1"/>
  <c r="D147" i="4"/>
  <c r="E147" i="4" s="1"/>
  <c r="D148" i="4"/>
  <c r="E148" i="4" s="1"/>
  <c r="D149" i="4"/>
  <c r="D150" i="4"/>
  <c r="E150" i="4" s="1"/>
  <c r="D151" i="4"/>
  <c r="E151" i="4" s="1"/>
  <c r="D152" i="4"/>
  <c r="E152" i="4" s="1"/>
  <c r="D153" i="4"/>
  <c r="E153" i="4" s="1"/>
  <c r="D154" i="4"/>
  <c r="E154" i="4" s="1"/>
  <c r="C155" i="4"/>
  <c r="B155" i="4"/>
  <c r="D146" i="4"/>
  <c r="E146" i="4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C167" i="5"/>
  <c r="B167" i="5"/>
  <c r="D158" i="5"/>
  <c r="E158" i="5" s="1"/>
  <c r="D172" i="5"/>
  <c r="E172" i="5" s="1"/>
  <c r="D173" i="5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C180" i="5"/>
  <c r="B180" i="5"/>
  <c r="D171" i="5"/>
  <c r="E171" i="5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C168" i="4"/>
  <c r="B168" i="4"/>
  <c r="D159" i="4"/>
  <c r="E159" i="4" s="1"/>
  <c r="D175" i="3"/>
  <c r="E175" i="3" s="1"/>
  <c r="D176" i="3"/>
  <c r="E176" i="3" s="1"/>
  <c r="D177" i="3"/>
  <c r="E177" i="3" s="1"/>
  <c r="D178" i="3"/>
  <c r="C179" i="3"/>
  <c r="B179" i="3"/>
  <c r="D174" i="3"/>
  <c r="E174" i="3" s="1"/>
  <c r="D194" i="2"/>
  <c r="E194" i="2" s="1"/>
  <c r="D195" i="2"/>
  <c r="E195" i="2" s="1"/>
  <c r="D196" i="2"/>
  <c r="E196" i="2" s="1"/>
  <c r="D197" i="2"/>
  <c r="D198" i="2"/>
  <c r="E198" i="2" s="1"/>
  <c r="D199" i="2"/>
  <c r="E199" i="2" s="1"/>
  <c r="D200" i="2"/>
  <c r="E200" i="2" s="1"/>
  <c r="D201" i="2"/>
  <c r="E201" i="2" s="1"/>
  <c r="D202" i="2"/>
  <c r="E202" i="2" s="1"/>
  <c r="C203" i="2"/>
  <c r="D193" i="2"/>
  <c r="E193" i="2" s="1"/>
  <c r="B203" i="2"/>
  <c r="C192" i="5"/>
  <c r="B192" i="5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84" i="5"/>
  <c r="E184" i="5" s="1"/>
  <c r="C178" i="4"/>
  <c r="B178" i="4"/>
  <c r="D173" i="4"/>
  <c r="E173" i="4" s="1"/>
  <c r="D174" i="4"/>
  <c r="E174" i="4" s="1"/>
  <c r="D175" i="4"/>
  <c r="E175" i="4" s="1"/>
  <c r="D176" i="4"/>
  <c r="E176" i="4" s="1"/>
  <c r="D177" i="4"/>
  <c r="E177" i="4" s="1"/>
  <c r="D172" i="4"/>
  <c r="D184" i="3"/>
  <c r="E184" i="3" s="1"/>
  <c r="D185" i="3"/>
  <c r="E185" i="3" s="1"/>
  <c r="D186" i="3"/>
  <c r="E186" i="3" s="1"/>
  <c r="D183" i="3"/>
  <c r="E183" i="3" s="1"/>
  <c r="C187" i="3"/>
  <c r="B187" i="3"/>
  <c r="D208" i="2"/>
  <c r="E208" i="2" s="1"/>
  <c r="D209" i="2"/>
  <c r="E209" i="2" s="1"/>
  <c r="D210" i="2"/>
  <c r="E210" i="2" s="1"/>
  <c r="D211" i="2"/>
  <c r="E211" i="2" s="1"/>
  <c r="D212" i="2"/>
  <c r="E212" i="2" s="1"/>
  <c r="D207" i="2"/>
  <c r="E207" i="2" s="1"/>
  <c r="C213" i="2"/>
  <c r="B213" i="2"/>
  <c r="D140" i="1"/>
  <c r="E140" i="1" s="1"/>
  <c r="D141" i="1"/>
  <c r="E141" i="1" s="1"/>
  <c r="C142" i="1"/>
  <c r="B142" i="1"/>
  <c r="C148" i="1"/>
  <c r="B148" i="1"/>
  <c r="D147" i="1"/>
  <c r="E147" i="1" s="1"/>
  <c r="D146" i="1"/>
  <c r="D139" i="1"/>
  <c r="E139" i="1" s="1"/>
  <c r="D160" i="1"/>
  <c r="E160" i="1" s="1"/>
  <c r="D161" i="1"/>
  <c r="E161" i="1" s="1"/>
  <c r="D162" i="1"/>
  <c r="E162" i="1" s="1"/>
  <c r="D154" i="1"/>
  <c r="E154" i="1" s="1"/>
  <c r="D159" i="1"/>
  <c r="E159" i="1" s="1"/>
  <c r="D153" i="1"/>
  <c r="E153" i="1" s="1"/>
  <c r="D227" i="2"/>
  <c r="E227" i="2" s="1"/>
  <c r="D228" i="2"/>
  <c r="E228" i="2" s="1"/>
  <c r="D229" i="2"/>
  <c r="E229" i="2" s="1"/>
  <c r="D230" i="2"/>
  <c r="E230" i="2" s="1"/>
  <c r="D231" i="2"/>
  <c r="E231" i="2" s="1"/>
  <c r="D218" i="2"/>
  <c r="E218" i="2" s="1"/>
  <c r="D219" i="2"/>
  <c r="E219" i="2" s="1"/>
  <c r="D220" i="2"/>
  <c r="E220" i="2" s="1"/>
  <c r="D221" i="2"/>
  <c r="E221" i="2" s="1"/>
  <c r="D226" i="2"/>
  <c r="E226" i="2" s="1"/>
  <c r="D217" i="2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199" i="3"/>
  <c r="D194" i="3"/>
  <c r="E194" i="3" s="1"/>
  <c r="D193" i="3"/>
  <c r="E193" i="3" s="1"/>
  <c r="D192" i="3"/>
  <c r="E192" i="3" s="1"/>
  <c r="D191" i="3"/>
  <c r="C203" i="5"/>
  <c r="B203" i="5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196" i="5"/>
  <c r="E196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07" i="5"/>
  <c r="E207" i="5" s="1"/>
  <c r="D192" i="4"/>
  <c r="E192" i="4" s="1"/>
  <c r="D193" i="4"/>
  <c r="E193" i="4" s="1"/>
  <c r="D194" i="4"/>
  <c r="E194" i="4" s="1"/>
  <c r="D195" i="4"/>
  <c r="E195" i="4" s="1"/>
  <c r="D196" i="4"/>
  <c r="E196" i="4" s="1"/>
  <c r="D191" i="4"/>
  <c r="D183" i="4"/>
  <c r="E183" i="4" s="1"/>
  <c r="D184" i="4"/>
  <c r="E184" i="4" s="1"/>
  <c r="D185" i="4"/>
  <c r="E185" i="4" s="1"/>
  <c r="D186" i="4"/>
  <c r="E186" i="4" s="1"/>
  <c r="D182" i="4"/>
  <c r="E182" i="4" s="1"/>
  <c r="C187" i="4"/>
  <c r="B187" i="4"/>
  <c r="C195" i="3"/>
  <c r="B195" i="3"/>
  <c r="C222" i="2"/>
  <c r="B222" i="2"/>
  <c r="C155" i="1"/>
  <c r="B155" i="1"/>
  <c r="C163" i="1"/>
  <c r="B163" i="1"/>
  <c r="C206" i="3"/>
  <c r="B206" i="3"/>
  <c r="C215" i="5"/>
  <c r="B215" i="5"/>
  <c r="C232" i="2"/>
  <c r="B232" i="2"/>
  <c r="C197" i="4"/>
  <c r="B197" i="4"/>
  <c r="J215" i="5" l="1"/>
  <c r="I215" i="5"/>
  <c r="C9" i="5"/>
  <c r="C20" i="4"/>
  <c r="C12" i="3"/>
  <c r="C25" i="3"/>
  <c r="F70" i="1"/>
  <c r="F66" i="1"/>
  <c r="I163" i="1"/>
  <c r="J159" i="1"/>
  <c r="J163" i="1" s="1"/>
  <c r="I232" i="2"/>
  <c r="J226" i="2"/>
  <c r="J232" i="2" s="1"/>
  <c r="I197" i="4"/>
  <c r="J191" i="4"/>
  <c r="J197" i="4" s="1"/>
  <c r="I206" i="3"/>
  <c r="J199" i="3"/>
  <c r="J206" i="3" s="1"/>
  <c r="E38" i="1"/>
  <c r="C19" i="1"/>
  <c r="C13" i="2"/>
  <c r="E57" i="4"/>
  <c r="D38" i="1"/>
  <c r="E46" i="1"/>
  <c r="D46" i="1"/>
  <c r="E54" i="1"/>
  <c r="D54" i="1"/>
  <c r="D70" i="2"/>
  <c r="E70" i="2"/>
  <c r="E57" i="2"/>
  <c r="D57" i="2"/>
  <c r="E44" i="2"/>
  <c r="D44" i="2"/>
  <c r="F128" i="2"/>
  <c r="G128" i="2" s="1"/>
  <c r="F125" i="2"/>
  <c r="F119" i="2"/>
  <c r="G119" i="2" s="1"/>
  <c r="D51" i="3"/>
  <c r="E44" i="3"/>
  <c r="E51" i="3" s="1"/>
  <c r="E61" i="3"/>
  <c r="D61" i="3"/>
  <c r="E71" i="3"/>
  <c r="D71" i="3"/>
  <c r="D57" i="4"/>
  <c r="E48" i="4"/>
  <c r="E39" i="4"/>
  <c r="D39" i="4"/>
  <c r="D48" i="4"/>
  <c r="E84" i="4"/>
  <c r="F88" i="4"/>
  <c r="G88" i="4" s="1"/>
  <c r="F90" i="4"/>
  <c r="G90" i="4" s="1"/>
  <c r="F92" i="4"/>
  <c r="G92" i="4" s="1"/>
  <c r="F80" i="4"/>
  <c r="G80" i="4" s="1"/>
  <c r="D66" i="4"/>
  <c r="E42" i="5"/>
  <c r="D42" i="5"/>
  <c r="E52" i="5"/>
  <c r="D52" i="5"/>
  <c r="E62" i="5"/>
  <c r="D62" i="5"/>
  <c r="F110" i="5"/>
  <c r="G110" i="5" s="1"/>
  <c r="F112" i="5"/>
  <c r="G112" i="5" s="1"/>
  <c r="F108" i="5"/>
  <c r="G108" i="5" s="1"/>
  <c r="F106" i="5"/>
  <c r="G106" i="5" s="1"/>
  <c r="F90" i="5"/>
  <c r="G90" i="5" s="1"/>
  <c r="D92" i="5"/>
  <c r="F91" i="5"/>
  <c r="G91" i="5" s="1"/>
  <c r="E72" i="5"/>
  <c r="D72" i="5"/>
  <c r="E66" i="4"/>
  <c r="E81" i="3"/>
  <c r="D81" i="3"/>
  <c r="E111" i="3"/>
  <c r="E83" i="2"/>
  <c r="D83" i="2"/>
  <c r="E109" i="2"/>
  <c r="F96" i="2"/>
  <c r="F101" i="2"/>
  <c r="G101" i="2" s="1"/>
  <c r="F103" i="2"/>
  <c r="G103" i="2" s="1"/>
  <c r="E62" i="1"/>
  <c r="D62" i="1"/>
  <c r="E70" i="1"/>
  <c r="D70" i="1"/>
  <c r="E96" i="2"/>
  <c r="D96" i="2"/>
  <c r="D109" i="2"/>
  <c r="F91" i="3"/>
  <c r="E91" i="3"/>
  <c r="D91" i="3"/>
  <c r="F121" i="3"/>
  <c r="G121" i="3" s="1"/>
  <c r="D111" i="3"/>
  <c r="D101" i="3"/>
  <c r="E101" i="3"/>
  <c r="F75" i="4"/>
  <c r="E75" i="4"/>
  <c r="D75" i="4"/>
  <c r="E93" i="4"/>
  <c r="D84" i="4"/>
  <c r="F79" i="4"/>
  <c r="G79" i="4" s="1"/>
  <c r="F81" i="4"/>
  <c r="G81" i="4" s="1"/>
  <c r="F83" i="4"/>
  <c r="G83" i="4" s="1"/>
  <c r="E83" i="5"/>
  <c r="F78" i="5"/>
  <c r="D83" i="5"/>
  <c r="D101" i="5"/>
  <c r="D113" i="5"/>
  <c r="F77" i="5"/>
  <c r="F83" i="5" s="1"/>
  <c r="F88" i="5"/>
  <c r="G88" i="5" s="1"/>
  <c r="F87" i="5"/>
  <c r="G87" i="5" s="1"/>
  <c r="F89" i="5"/>
  <c r="G89" i="5" s="1"/>
  <c r="E92" i="5"/>
  <c r="E113" i="5"/>
  <c r="E101" i="5"/>
  <c r="F82" i="4"/>
  <c r="G82" i="4" s="1"/>
  <c r="D103" i="4"/>
  <c r="F96" i="3"/>
  <c r="G96" i="3" s="1"/>
  <c r="F98" i="3"/>
  <c r="G98" i="3" s="1"/>
  <c r="F95" i="3"/>
  <c r="F97" i="3"/>
  <c r="G97" i="3" s="1"/>
  <c r="F99" i="3"/>
  <c r="G99" i="3" s="1"/>
  <c r="F100" i="3"/>
  <c r="G100" i="3" s="1"/>
  <c r="F120" i="3"/>
  <c r="G120" i="3" s="1"/>
  <c r="F108" i="2"/>
  <c r="G108" i="2" s="1"/>
  <c r="F107" i="2"/>
  <c r="G107" i="2" s="1"/>
  <c r="F106" i="2"/>
  <c r="G106" i="2" s="1"/>
  <c r="F100" i="2"/>
  <c r="F102" i="2"/>
  <c r="G102" i="2" s="1"/>
  <c r="F104" i="2"/>
  <c r="G104" i="2" s="1"/>
  <c r="D121" i="2"/>
  <c r="F118" i="2"/>
  <c r="G118" i="2" s="1"/>
  <c r="F130" i="2"/>
  <c r="G130" i="2" s="1"/>
  <c r="F126" i="2"/>
  <c r="G126" i="2" s="1"/>
  <c r="E121" i="2"/>
  <c r="F115" i="2"/>
  <c r="G115" i="2" s="1"/>
  <c r="F129" i="2"/>
  <c r="G129" i="2" s="1"/>
  <c r="F131" i="2"/>
  <c r="G131" i="2" s="1"/>
  <c r="F127" i="2"/>
  <c r="G127" i="2" s="1"/>
  <c r="F114" i="2"/>
  <c r="G114" i="2" s="1"/>
  <c r="F75" i="1"/>
  <c r="G75" i="1" s="1"/>
  <c r="F76" i="1"/>
  <c r="G76" i="1" s="1"/>
  <c r="F83" i="1"/>
  <c r="G83" i="1" s="1"/>
  <c r="F92" i="1"/>
  <c r="G92" i="1" s="1"/>
  <c r="D78" i="1"/>
  <c r="D86" i="1"/>
  <c r="E78" i="1"/>
  <c r="F90" i="1"/>
  <c r="G90" i="1" s="1"/>
  <c r="F85" i="1"/>
  <c r="G85" i="1" s="1"/>
  <c r="E86" i="1"/>
  <c r="F74" i="1"/>
  <c r="F84" i="1"/>
  <c r="G84" i="1" s="1"/>
  <c r="F82" i="1"/>
  <c r="F120" i="2"/>
  <c r="G120" i="2" s="1"/>
  <c r="F116" i="2"/>
  <c r="G116" i="2" s="1"/>
  <c r="F113" i="2"/>
  <c r="F117" i="2"/>
  <c r="G117" i="2" s="1"/>
  <c r="D132" i="2"/>
  <c r="F105" i="3"/>
  <c r="F107" i="3"/>
  <c r="G107" i="3" s="1"/>
  <c r="F109" i="3"/>
  <c r="G109" i="3" s="1"/>
  <c r="D122" i="3"/>
  <c r="E122" i="3"/>
  <c r="F116" i="3"/>
  <c r="G116" i="3" s="1"/>
  <c r="F118" i="3"/>
  <c r="G118" i="3" s="1"/>
  <c r="D93" i="4"/>
  <c r="F89" i="4"/>
  <c r="G89" i="4" s="1"/>
  <c r="F91" i="4"/>
  <c r="G91" i="4" s="1"/>
  <c r="E103" i="4"/>
  <c r="F99" i="5"/>
  <c r="G99" i="5" s="1"/>
  <c r="F96" i="5"/>
  <c r="E127" i="5"/>
  <c r="F111" i="5"/>
  <c r="G111" i="5" s="1"/>
  <c r="F107" i="5"/>
  <c r="G107" i="5" s="1"/>
  <c r="F109" i="5"/>
  <c r="G109" i="5" s="1"/>
  <c r="D127" i="5"/>
  <c r="E141" i="5"/>
  <c r="F105" i="5"/>
  <c r="F102" i="4"/>
  <c r="G102" i="4" s="1"/>
  <c r="F98" i="4"/>
  <c r="G98" i="4" s="1"/>
  <c r="D178" i="4"/>
  <c r="D117" i="4"/>
  <c r="E111" i="4"/>
  <c r="E117" i="4" s="1"/>
  <c r="F97" i="4"/>
  <c r="F119" i="3"/>
  <c r="G119" i="3" s="1"/>
  <c r="F115" i="3"/>
  <c r="F117" i="3"/>
  <c r="G117" i="3" s="1"/>
  <c r="E132" i="2"/>
  <c r="E146" i="2"/>
  <c r="D146" i="2"/>
  <c r="D148" i="1"/>
  <c r="F91" i="1"/>
  <c r="E93" i="1"/>
  <c r="D93" i="1"/>
  <c r="D121" i="1"/>
  <c r="D107" i="1"/>
  <c r="E107" i="1"/>
  <c r="E142" i="1"/>
  <c r="E113" i="1"/>
  <c r="E121" i="1" s="1"/>
  <c r="E155" i="1"/>
  <c r="D203" i="2"/>
  <c r="E197" i="2"/>
  <c r="E203" i="2" s="1"/>
  <c r="E136" i="3"/>
  <c r="D136" i="3"/>
  <c r="D141" i="5"/>
  <c r="E131" i="4"/>
  <c r="D131" i="4"/>
  <c r="E150" i="3"/>
  <c r="D150" i="3"/>
  <c r="E187" i="3"/>
  <c r="D195" i="3"/>
  <c r="E160" i="2"/>
  <c r="D160" i="2"/>
  <c r="E163" i="1"/>
  <c r="E146" i="1"/>
  <c r="E148" i="1" s="1"/>
  <c r="D135" i="1"/>
  <c r="E134" i="1"/>
  <c r="E135" i="1" s="1"/>
  <c r="D189" i="2"/>
  <c r="E181" i="2"/>
  <c r="E189" i="2" s="1"/>
  <c r="E170" i="3"/>
  <c r="D170" i="3"/>
  <c r="D206" i="3"/>
  <c r="D155" i="4"/>
  <c r="E149" i="4"/>
  <c r="E155" i="4" s="1"/>
  <c r="D197" i="4"/>
  <c r="E172" i="4"/>
  <c r="E167" i="5"/>
  <c r="D167" i="5"/>
  <c r="D180" i="5"/>
  <c r="E173" i="5"/>
  <c r="E180" i="5" s="1"/>
  <c r="E215" i="5"/>
  <c r="E203" i="5"/>
  <c r="E192" i="5"/>
  <c r="D203" i="5"/>
  <c r="D168" i="4"/>
  <c r="E168" i="4"/>
  <c r="E187" i="4"/>
  <c r="E178" i="4"/>
  <c r="E191" i="4"/>
  <c r="E197" i="4" s="1"/>
  <c r="D179" i="3"/>
  <c r="E178" i="3"/>
  <c r="E179" i="3" s="1"/>
  <c r="E199" i="3"/>
  <c r="E206" i="3" s="1"/>
  <c r="D187" i="3"/>
  <c r="E191" i="3"/>
  <c r="E195" i="3" s="1"/>
  <c r="E213" i="2"/>
  <c r="E232" i="2"/>
  <c r="D222" i="2"/>
  <c r="D232" i="2"/>
  <c r="E217" i="2"/>
  <c r="E222" i="2" s="1"/>
  <c r="D142" i="1"/>
  <c r="D192" i="5"/>
  <c r="D215" i="5"/>
  <c r="D187" i="4"/>
  <c r="D213" i="2"/>
  <c r="D163" i="1"/>
  <c r="D155" i="1"/>
  <c r="F78" i="1" l="1"/>
  <c r="F132" i="2"/>
  <c r="G84" i="4"/>
  <c r="F92" i="5"/>
  <c r="G92" i="5"/>
  <c r="F84" i="4"/>
  <c r="G95" i="3"/>
  <c r="G101" i="3" s="1"/>
  <c r="F101" i="3"/>
  <c r="G100" i="2"/>
  <c r="G109" i="2" s="1"/>
  <c r="F109" i="2"/>
  <c r="G74" i="1"/>
  <c r="G78" i="1" s="1"/>
  <c r="G91" i="1"/>
  <c r="G93" i="1" s="1"/>
  <c r="G82" i="1"/>
  <c r="G86" i="1" s="1"/>
  <c r="F86" i="1"/>
  <c r="G113" i="2"/>
  <c r="G121" i="2" s="1"/>
  <c r="F121" i="2"/>
  <c r="G105" i="3"/>
  <c r="G111" i="3" s="1"/>
  <c r="F111" i="3"/>
  <c r="G93" i="4"/>
  <c r="F93" i="4"/>
  <c r="G96" i="5"/>
  <c r="G101" i="5" s="1"/>
  <c r="F101" i="5"/>
  <c r="G105" i="5"/>
  <c r="G113" i="5" s="1"/>
  <c r="F113" i="5"/>
  <c r="G97" i="4"/>
  <c r="G103" i="4" s="1"/>
  <c r="F103" i="4"/>
  <c r="G115" i="3"/>
  <c r="G122" i="3" s="1"/>
  <c r="F122" i="3"/>
  <c r="G125" i="2"/>
  <c r="G132" i="2" s="1"/>
  <c r="F93" i="1"/>
</calcChain>
</file>

<file path=xl/sharedStrings.xml><?xml version="1.0" encoding="utf-8"?>
<sst xmlns="http://schemas.openxmlformats.org/spreadsheetml/2006/main" count="1274" uniqueCount="414">
  <si>
    <t xml:space="preserve">technological </t>
  </si>
  <si>
    <t xml:space="preserve">widespread cybercrime and cyber insecurity </t>
  </si>
  <si>
    <t xml:space="preserve">breakdown of critical infrastructure </t>
  </si>
  <si>
    <t xml:space="preserve">digital power concentration </t>
  </si>
  <si>
    <t xml:space="preserve">adverse outcomes of frontier technologies </t>
  </si>
  <si>
    <t xml:space="preserve">digital inequality and lack of access to digital services </t>
  </si>
  <si>
    <t>Risk</t>
  </si>
  <si>
    <t>Long-term Severity (1 to 7)</t>
  </si>
  <si>
    <t xml:space="preserve">Adverse outcomes of AI technologies </t>
  </si>
  <si>
    <t xml:space="preserve">Adverse outcomes of frontier technologies </t>
  </si>
  <si>
    <t xml:space="preserve">Censorship and surveillance </t>
  </si>
  <si>
    <t xml:space="preserve">Cyber insecurity </t>
  </si>
  <si>
    <t xml:space="preserve">Misinformation and disinformation </t>
  </si>
  <si>
    <t xml:space="preserve">Technological power concentration </t>
  </si>
  <si>
    <t>economic</t>
  </si>
  <si>
    <t xml:space="preserve">debt crisis </t>
  </si>
  <si>
    <t xml:space="preserve">failure to stabilize price trajectories </t>
  </si>
  <si>
    <t xml:space="preserve">prolonged economic downturn </t>
  </si>
  <si>
    <t xml:space="preserve">collapse of a systemically important industry or supply chain </t>
  </si>
  <si>
    <t xml:space="preserve">proliferation of illicit economic activity </t>
  </si>
  <si>
    <t xml:space="preserve">asset bubble bursts </t>
  </si>
  <si>
    <t xml:space="preserve">Asset bubble bursts </t>
  </si>
  <si>
    <t>Concentration of strategic resources</t>
  </si>
  <si>
    <t xml:space="preserve">Debt </t>
  </si>
  <si>
    <t xml:space="preserve">Disruptions to a systemically important supply chain </t>
  </si>
  <si>
    <t xml:space="preserve">Disruptions to critical infrastructure </t>
  </si>
  <si>
    <t xml:space="preserve">Economic downturn </t>
  </si>
  <si>
    <t xml:space="preserve">Inflation </t>
  </si>
  <si>
    <t xml:space="preserve">Labour shortages </t>
  </si>
  <si>
    <t xml:space="preserve">societal </t>
  </si>
  <si>
    <t xml:space="preserve">Chronic health conditions </t>
  </si>
  <si>
    <t xml:space="preserve">Erosion of human rights </t>
  </si>
  <si>
    <t xml:space="preserve">Inequality or lack of economic opportunity </t>
  </si>
  <si>
    <t xml:space="preserve">Infectious diseases </t>
  </si>
  <si>
    <t xml:space="preserve">Insufficient public infrastructure and services </t>
  </si>
  <si>
    <t xml:space="preserve">Involuntary migration </t>
  </si>
  <si>
    <t xml:space="preserve">Societal polarization </t>
  </si>
  <si>
    <t xml:space="preserve">Unemployment </t>
  </si>
  <si>
    <t xml:space="preserve">cost of living crisis </t>
  </si>
  <si>
    <t xml:space="preserve">erosion of social cohesion and social polarization </t>
  </si>
  <si>
    <t xml:space="preserve">large-scale involuntary migration </t>
  </si>
  <si>
    <t xml:space="preserve">misinformation and disinformation </t>
  </si>
  <si>
    <t xml:space="preserve">chronic diseases and health conditions </t>
  </si>
  <si>
    <t xml:space="preserve">employment crises </t>
  </si>
  <si>
    <t xml:space="preserve">severe mental health deterioration </t>
  </si>
  <si>
    <t xml:space="preserve">collapse or lack of public infrastrucutre and services </t>
  </si>
  <si>
    <t xml:space="preserve">infectious diseases </t>
  </si>
  <si>
    <t xml:space="preserve">environmental </t>
  </si>
  <si>
    <t>Biodiversity loss and ecosystem collapse</t>
  </si>
  <si>
    <t xml:space="preserve">Critical change to Earth systems </t>
  </si>
  <si>
    <t xml:space="preserve">Extreme weather events </t>
  </si>
  <si>
    <t xml:space="preserve">Natural resource shortages </t>
  </si>
  <si>
    <t xml:space="preserve">Non-weather related natural disasters </t>
  </si>
  <si>
    <t xml:space="preserve">Pollution </t>
  </si>
  <si>
    <t xml:space="preserve">biodiversity loss and ecosystem collapse </t>
  </si>
  <si>
    <t xml:space="preserve">failure of climate change adaptation </t>
  </si>
  <si>
    <t xml:space="preserve">failure to mitigate climate change </t>
  </si>
  <si>
    <t xml:space="preserve">large-scale environmental damage incidents </t>
  </si>
  <si>
    <t xml:space="preserve">natural disasters and extreme weather events </t>
  </si>
  <si>
    <t xml:space="preserve">natural resource crises </t>
  </si>
  <si>
    <t xml:space="preserve">geopolitical </t>
  </si>
  <si>
    <t xml:space="preserve">geoeconomic confrontation </t>
  </si>
  <si>
    <t xml:space="preserve">ineffectiveness of multilateral institutions and international cooperation </t>
  </si>
  <si>
    <t xml:space="preserve">interstate conflict </t>
  </si>
  <si>
    <t xml:space="preserve">state collapse or severe instability </t>
  </si>
  <si>
    <t xml:space="preserve">use of weapons of mass destruction </t>
  </si>
  <si>
    <t xml:space="preserve">terrorist attacks </t>
  </si>
  <si>
    <t xml:space="preserve">Biological, chemical or nuclear hazards </t>
  </si>
  <si>
    <t xml:space="preserve">Geoeconomic confrontation </t>
  </si>
  <si>
    <t xml:space="preserve">Interstate armed conflict </t>
  </si>
  <si>
    <t xml:space="preserve">Intrastate violence </t>
  </si>
  <si>
    <t xml:space="preserve">Terrorist attacks </t>
  </si>
  <si>
    <t xml:space="preserve">Illicit economic activity </t>
  </si>
  <si>
    <t xml:space="preserve">Asset bubble bursts in large economies </t>
  </si>
  <si>
    <t xml:space="preserve">Collapse of a systemically important industry </t>
  </si>
  <si>
    <t xml:space="preserve">Debt crises in large economies </t>
  </si>
  <si>
    <t xml:space="preserve">Failure to stabilize price trajectories </t>
  </si>
  <si>
    <t xml:space="preserve">Proliferation of illicit economic activity </t>
  </si>
  <si>
    <t xml:space="preserve">Prolonged economic stagnation </t>
  </si>
  <si>
    <t xml:space="preserve">Severe commodity shocks </t>
  </si>
  <si>
    <t>Major geophysical disasters</t>
  </si>
  <si>
    <t>Natural resource crises</t>
  </si>
  <si>
    <t xml:space="preserve">Climate action failure </t>
  </si>
  <si>
    <t xml:space="preserve">events Extreme weather </t>
  </si>
  <si>
    <t>Human-made environmental damage</t>
  </si>
  <si>
    <t>Collapse of a multilateral institution</t>
  </si>
  <si>
    <t>Fracture of interstate relations</t>
  </si>
  <si>
    <t>Geoeconomic confrontations</t>
  </si>
  <si>
    <t>Geopolitical contestation of strategic resources</t>
  </si>
  <si>
    <t>Terrorist attacks</t>
  </si>
  <si>
    <t>Weapons of mass destruction</t>
  </si>
  <si>
    <t>Collapse or lack of social security systems</t>
  </si>
  <si>
    <t>Employment and livelihood crises</t>
  </si>
  <si>
    <t>Erosion of social cohesion</t>
  </si>
  <si>
    <t>Failure of public infrastructure</t>
  </si>
  <si>
    <t>Infectious diseases</t>
  </si>
  <si>
    <t>Large-scale involuntary migration</t>
  </si>
  <si>
    <t>Pervasive backlash against science</t>
  </si>
  <si>
    <t>Pollution-driven harms to human health</t>
  </si>
  <si>
    <t>Severe mental health deterioration</t>
  </si>
  <si>
    <t>Widespread youth disillusionment</t>
  </si>
  <si>
    <t>Adverse outcomes of technological advances</t>
  </si>
  <si>
    <t>Breakdown of critical information infrastructure</t>
  </si>
  <si>
    <t>Digital inequality</t>
  </si>
  <si>
    <t>Digital power concentration</t>
  </si>
  <si>
    <t>Failure of cybersecurity measures</t>
  </si>
  <si>
    <t>Failure of technology governance</t>
  </si>
  <si>
    <t xml:space="preserve">Interstate conflict </t>
  </si>
  <si>
    <t>State collapse</t>
  </si>
  <si>
    <t>Asset bubble burst in large economies</t>
  </si>
  <si>
    <t>Collapse of a systemically important industry</t>
  </si>
  <si>
    <t>Debt crises in large economies</t>
  </si>
  <si>
    <t>Failure to stabilize price trajectories</t>
  </si>
  <si>
    <t>Proliferation of illicit economic activity</t>
  </si>
  <si>
    <t>Prolonged economic stagnation</t>
  </si>
  <si>
    <t>Severe commodity shocks</t>
  </si>
  <si>
    <t>Climate action failure</t>
  </si>
  <si>
    <t>Extreme weather events</t>
  </si>
  <si>
    <t>Geopolitization of strategic resources</t>
  </si>
  <si>
    <t>Interstate conflict</t>
  </si>
  <si>
    <t xml:space="preserve">Asset bubbles in a major economy </t>
  </si>
  <si>
    <t>Failure of a major financial mechanism or institution</t>
  </si>
  <si>
    <t>Failure/shortfall of critical infrastructure</t>
  </si>
  <si>
    <t xml:space="preserve">Fiscal crises in key economies </t>
  </si>
  <si>
    <t>High structural unemployment or underemployment</t>
  </si>
  <si>
    <t>Illicit trade</t>
  </si>
  <si>
    <t>Severe energy price shock (increase or decrease)</t>
  </si>
  <si>
    <t>Unmanageable inflation</t>
  </si>
  <si>
    <t>Deflation in a major economy</t>
  </si>
  <si>
    <t>Failure of climate-change mitigation and adaptation</t>
  </si>
  <si>
    <t xml:space="preserve">Major biodiversity loss and ecosystem collapse </t>
  </si>
  <si>
    <t>Major natural disasters</t>
  </si>
  <si>
    <t>Human-made environmental damage and disasters</t>
  </si>
  <si>
    <t xml:space="preserve">Failure of national governance </t>
  </si>
  <si>
    <t>Failure of regional or global governance</t>
  </si>
  <si>
    <t>Interstate conflict with regional consequences</t>
  </si>
  <si>
    <t>Large-scale terrorist attacks</t>
  </si>
  <si>
    <t>State collapse or crisis</t>
  </si>
  <si>
    <t>Failure of urban planning</t>
  </si>
  <si>
    <t>Food crises</t>
  </si>
  <si>
    <t xml:space="preserve">Profound social instability </t>
  </si>
  <si>
    <t xml:space="preserve">Rapid and massive spread of infectious diseases </t>
  </si>
  <si>
    <t>Water crises</t>
  </si>
  <si>
    <t>Adverse consequences of technological advances</t>
  </si>
  <si>
    <t>Breakdown of critical information infrastructure and networks</t>
  </si>
  <si>
    <t>Large-scale cyberattacks</t>
  </si>
  <si>
    <t>Massive incident of data fraud or theft</t>
  </si>
  <si>
    <t xml:space="preserve">Breakdown of critical information infrastructure and networks </t>
  </si>
  <si>
    <t xml:space="preserve">Large-scale cyber-attacks </t>
  </si>
  <si>
    <t>Massive incident of data fraud/theft</t>
  </si>
  <si>
    <t>Asset bubbles in a major economy</t>
  </si>
  <si>
    <t>Fiscal crises in key economies</t>
  </si>
  <si>
    <t xml:space="preserve">Illicit trade </t>
  </si>
  <si>
    <t>Severe energy price shock</t>
  </si>
  <si>
    <t>Profound social instability</t>
  </si>
  <si>
    <t>Rapid and massive spread of infectious diseases</t>
  </si>
  <si>
    <t>Major biodiversity loss and ecosystem collapse</t>
  </si>
  <si>
    <t>Man-made environmental damage and disasters</t>
  </si>
  <si>
    <t xml:space="preserve">State collapse or crisis </t>
  </si>
  <si>
    <t>Critical information infrastructure breakdown</t>
  </si>
  <si>
    <t>Cyber attacks</t>
  </si>
  <si>
    <t>Data fraud/theft</t>
  </si>
  <si>
    <t>Fiscal crises</t>
  </si>
  <si>
    <t>Failure of financial mechanism or institution</t>
  </si>
  <si>
    <t>Liquidity crises</t>
  </si>
  <si>
    <t xml:space="preserve">Unemployment and underemployment </t>
  </si>
  <si>
    <t>Failure of critical infrastructure</t>
  </si>
  <si>
    <t>Decline of importance of US dollar</t>
  </si>
  <si>
    <t>Oil price shock</t>
  </si>
  <si>
    <t>Natural catastrophes</t>
  </si>
  <si>
    <t xml:space="preserve">Man-made environmental catastrophes </t>
  </si>
  <si>
    <t>Climate change</t>
  </si>
  <si>
    <t>Global governance failure</t>
  </si>
  <si>
    <t>Corruption</t>
  </si>
  <si>
    <t xml:space="preserve">Organized crime and illicit trade </t>
  </si>
  <si>
    <t xml:space="preserve">Weapons of mass destruction </t>
  </si>
  <si>
    <t>Economic and resource nationalization</t>
  </si>
  <si>
    <t>Terrorist attack</t>
  </si>
  <si>
    <t>Pandemic</t>
  </si>
  <si>
    <t>Chronic diseases</t>
  </si>
  <si>
    <t xml:space="preserve">Income disparity  </t>
  </si>
  <si>
    <t>Mismanaged urbanization</t>
  </si>
  <si>
    <t>Antibiotic-resistant bacteria</t>
  </si>
  <si>
    <t xml:space="preserve"> Political and social instability</t>
  </si>
  <si>
    <t>Critical fragile states</t>
  </si>
  <si>
    <t>Diffusion of weapons of mass destruction</t>
  </si>
  <si>
    <t>Entrenched organized crime</t>
  </si>
  <si>
    <t xml:space="preserve">Failure of diplomatic conflict resolution </t>
  </si>
  <si>
    <t>Militarization of space</t>
  </si>
  <si>
    <t>Pervasive entrenched corruption</t>
  </si>
  <si>
    <t>Terrorism</t>
  </si>
  <si>
    <t>Unilateral resource nationalization</t>
  </si>
  <si>
    <t>Widespread illicit trade</t>
  </si>
  <si>
    <t>Failure of climate change adaptation</t>
  </si>
  <si>
    <t>Irremediable pollution</t>
  </si>
  <si>
    <t>Land and waterway use mismanagement</t>
  </si>
  <si>
    <t>Persistent extreme weather</t>
  </si>
  <si>
    <t>Rising greenhouse gas emissions</t>
  </si>
  <si>
    <t>Species overexploitation</t>
  </si>
  <si>
    <t>Unprecedented geophysical destruction</t>
  </si>
  <si>
    <t>Vulnerability to geomagnetic storms</t>
  </si>
  <si>
    <t>Backlash against globalization</t>
  </si>
  <si>
    <t>Food shortage crises</t>
  </si>
  <si>
    <t>Ineffective illicit drug policies</t>
  </si>
  <si>
    <t>Mismanagement of population ageing</t>
  </si>
  <si>
    <t>Rising rates of chronic disease</t>
  </si>
  <si>
    <t>Rising religious fanaticism</t>
  </si>
  <si>
    <t>Unmanaged migration</t>
  </si>
  <si>
    <t>Unsustainable population growth</t>
  </si>
  <si>
    <t>Vulnerability to pandemics</t>
  </si>
  <si>
    <t>Water supply crises</t>
  </si>
  <si>
    <t>Chronic fiscal imbalances</t>
  </si>
  <si>
    <t>Chronic labour market imbalances</t>
  </si>
  <si>
    <t>Extreme volatility in energy and agriculture prices</t>
  </si>
  <si>
    <t>Hard landing of an emerging economy</t>
  </si>
  <si>
    <t>Major systemic financial failure</t>
  </si>
  <si>
    <t>Prolonged infrastructure neglect</t>
  </si>
  <si>
    <t>Recurring liquidity crises</t>
  </si>
  <si>
    <t>Severe income disparity</t>
  </si>
  <si>
    <t>Unforeseen negative consequences of regulation</t>
  </si>
  <si>
    <t>Unmanageable inflation or deflation</t>
  </si>
  <si>
    <t>Critical systems failure</t>
  </si>
  <si>
    <t>Failure of intellectual property regime</t>
  </si>
  <si>
    <t>Massive digital misinformation</t>
  </si>
  <si>
    <t xml:space="preserve">massive incident of data fraud/theft </t>
  </si>
  <si>
    <t>mineral resource supply vulnerability</t>
  </si>
  <si>
    <t>proliferation of orbital debris</t>
  </si>
  <si>
    <t>unforeseen consequences of climate change mitigation</t>
  </si>
  <si>
    <t>unforeseen consequences of nanotechnology</t>
  </si>
  <si>
    <t xml:space="preserve">unforeseen consequences of new life science technologies </t>
  </si>
  <si>
    <t>Fragile states</t>
  </si>
  <si>
    <t>Geopolitical conflict</t>
  </si>
  <si>
    <t>Global governance failures</t>
  </si>
  <si>
    <t>Organized crime</t>
  </si>
  <si>
    <t>Space security</t>
  </si>
  <si>
    <t>Air pollution</t>
  </si>
  <si>
    <t>Biodiversity loss</t>
  </si>
  <si>
    <t xml:space="preserve">Earthquakes and volcanic eruptions </t>
  </si>
  <si>
    <t xml:space="preserve">Ocean governance </t>
  </si>
  <si>
    <t>Flooding</t>
  </si>
  <si>
    <t>Storms and cyclones</t>
  </si>
  <si>
    <t xml:space="preserve">Chronic diseases </t>
  </si>
  <si>
    <t>Water security</t>
  </si>
  <si>
    <t xml:space="preserve">Demographic challenges </t>
  </si>
  <si>
    <t xml:space="preserve">Economic disparity </t>
  </si>
  <si>
    <t>Food security</t>
  </si>
  <si>
    <t>Migration</t>
  </si>
  <si>
    <t>Asset price collapse</t>
  </si>
  <si>
    <t xml:space="preserve">Extreme commodity price volatility </t>
  </si>
  <si>
    <t xml:space="preserve">Global imbalances and currency volatility </t>
  </si>
  <si>
    <t>Liquidity/credit crunch</t>
  </si>
  <si>
    <t>Regulatory failures</t>
  </si>
  <si>
    <t xml:space="preserve">Retrenchment from globalization </t>
  </si>
  <si>
    <t>Extreme consumer price volatility</t>
  </si>
  <si>
    <t xml:space="preserve"> Extreme energy price volatility</t>
  </si>
  <si>
    <t>Slowing Chinese economy (&lt;6%)</t>
  </si>
  <si>
    <t>Infrastructure fragility</t>
  </si>
  <si>
    <t xml:space="preserve">Online data and information security </t>
  </si>
  <si>
    <t>Threats from new technologies</t>
  </si>
  <si>
    <t xml:space="preserve">international terrorism </t>
  </si>
  <si>
    <t>Nuclear proliferation</t>
  </si>
  <si>
    <t xml:space="preserve">Iran </t>
  </si>
  <si>
    <t>Noth Korea</t>
  </si>
  <si>
    <t>Afghanistan instability</t>
  </si>
  <si>
    <t>Transnational crime and corruption</t>
  </si>
  <si>
    <t>Israel-Palestine</t>
  </si>
  <si>
    <t xml:space="preserve">Iraq </t>
  </si>
  <si>
    <t xml:space="preserve">Global governance gaps </t>
  </si>
  <si>
    <t xml:space="preserve">extreme weather </t>
  </si>
  <si>
    <t>drought and desertification</t>
  </si>
  <si>
    <t>water scarcity</t>
  </si>
  <si>
    <t xml:space="preserve">NatCat :Cyclone </t>
  </si>
  <si>
    <t xml:space="preserve">NatCat :Earthquake </t>
  </si>
  <si>
    <t xml:space="preserve">NatCat :Inland flooding </t>
  </si>
  <si>
    <t xml:space="preserve">NatCat :Coastal flooding </t>
  </si>
  <si>
    <t>Liability regimes</t>
  </si>
  <si>
    <t>food price volatility</t>
  </si>
  <si>
    <t>oil price spikes</t>
  </si>
  <si>
    <t>major fall in the US $</t>
  </si>
  <si>
    <t xml:space="preserve">Slowing Chinese economy (&lt;6%) </t>
  </si>
  <si>
    <t>fiscal crises</t>
  </si>
  <si>
    <t xml:space="preserve">asset price collapse </t>
  </si>
  <si>
    <t>retrenchment from globalization (developed)</t>
  </si>
  <si>
    <t>retrenchment from globalization (emerging)</t>
  </si>
  <si>
    <t>burden of regulartion</t>
  </si>
  <si>
    <t xml:space="preserve">underinvestment in infrastructure </t>
  </si>
  <si>
    <t xml:space="preserve">Critical information infrastrucutre </t>
  </si>
  <si>
    <t xml:space="preserve">Nanoparticle toxicity </t>
  </si>
  <si>
    <t>Data fraud/loss</t>
  </si>
  <si>
    <t>oil and gas price spikes</t>
  </si>
  <si>
    <t xml:space="preserve">regulation cost </t>
  </si>
  <si>
    <t>International terrorism</t>
  </si>
  <si>
    <t>collapse of NPT (nuclear non-proliferation treaty)</t>
  </si>
  <si>
    <t>US/Iran conflict</t>
  </si>
  <si>
    <t xml:space="preserve">US/DPRK conflict </t>
  </si>
  <si>
    <t xml:space="preserve">Israel-Palestine conflict </t>
  </si>
  <si>
    <t xml:space="preserve">Violence in Iraq </t>
  </si>
  <si>
    <t xml:space="preserve">Global governance gap </t>
  </si>
  <si>
    <t xml:space="preserve">Extreme climate change related weather </t>
  </si>
  <si>
    <t>Loss of freshwater</t>
  </si>
  <si>
    <t>NatCat: Cyclone</t>
  </si>
  <si>
    <t>NatCat: Earthquake</t>
  </si>
  <si>
    <t xml:space="preserve">NatCat: Inland flooding </t>
  </si>
  <si>
    <t>Droughts and desertification</t>
  </si>
  <si>
    <t xml:space="preserve">NatCat: Coastal flooding </t>
  </si>
  <si>
    <t xml:space="preserve">Infectious disease </t>
  </si>
  <si>
    <t xml:space="preserve">Chronic disease </t>
  </si>
  <si>
    <t xml:space="preserve">Liability regimes </t>
  </si>
  <si>
    <t>CII breakdown</t>
  </si>
  <si>
    <t>Emergence of nanotechnology risks</t>
  </si>
  <si>
    <t xml:space="preserve">Collapse of the Non-Proliferation Treaty (NPT) </t>
  </si>
  <si>
    <t>Interstate &amp; civil wars</t>
  </si>
  <si>
    <t>middle east instability</t>
  </si>
  <si>
    <t>transnational crime and corruption</t>
  </si>
  <si>
    <t xml:space="preserve">retrenchment from globalization (developed) </t>
  </si>
  <si>
    <t>retrenchment from globalization (developing)</t>
  </si>
  <si>
    <t>failed and failing states</t>
  </si>
  <si>
    <t>Extreme climate change related weather</t>
  </si>
  <si>
    <t>Heatwaves &amp; droughts</t>
  </si>
  <si>
    <t xml:space="preserve">Natural catastrophe: earthquake </t>
  </si>
  <si>
    <t xml:space="preserve">Natural catastrophe: cyclone </t>
  </si>
  <si>
    <t xml:space="preserve">loss of fresh water </t>
  </si>
  <si>
    <t>pandemic</t>
  </si>
  <si>
    <t xml:space="preserve"> Incidence of infectious disease</t>
  </si>
  <si>
    <t>Chronic diseases are widespread in the developed world</t>
  </si>
  <si>
    <t xml:space="preserve">Rising and volatile prices </t>
  </si>
  <si>
    <t xml:space="preserve">Oil or gas prices rise </t>
  </si>
  <si>
    <t>major fall in the value of the US dollar</t>
  </si>
  <si>
    <t>asset prices collapse</t>
  </si>
  <si>
    <t>Vulnerability of CII to attack or system failure</t>
  </si>
  <si>
    <t>Potential toxicity of nanoparticles</t>
  </si>
  <si>
    <t>Proliferation of WMD</t>
  </si>
  <si>
    <t>Interstate and civil wars</t>
  </si>
  <si>
    <t>Failed and failing states</t>
  </si>
  <si>
    <t>Retrenchment from globalization</t>
  </si>
  <si>
    <t>Middle East instability</t>
  </si>
  <si>
    <t>Loss of freshwater services</t>
  </si>
  <si>
    <t xml:space="preserve">
Natural catastrophe: Tropical storms</t>
  </si>
  <si>
    <t>Natural catastrophe: Earthquakes</t>
  </si>
  <si>
    <t>Natural catastrophe: Inland flooding</t>
  </si>
  <si>
    <t>Pandemics</t>
  </si>
  <si>
    <t>Infectious diseases in the developing world</t>
  </si>
  <si>
    <t>Chronic disease in the developed world</t>
  </si>
  <si>
    <t>Oil price shock/energy supply interruptions</t>
  </si>
  <si>
    <t>US current account deficit/fall in US$</t>
  </si>
  <si>
    <t>Chinese economic hard landing</t>
  </si>
  <si>
    <t>Fiscal crises caused by demographic shift</t>
  </si>
  <si>
    <t xml:space="preserve">
Blow up in asset prices/excessive indebtedness</t>
  </si>
  <si>
    <t>Breakdown of critical information infrastructure (CII)</t>
  </si>
  <si>
    <t>Emergence of risks associated with nanotechnology</t>
  </si>
  <si>
    <t>Long-term Severity (nbr of points)</t>
  </si>
  <si>
    <t>Global risk horizon 5-10 years (%)</t>
  </si>
  <si>
    <t>impact (1-5)</t>
  </si>
  <si>
    <t>likelihood (1-5)</t>
  </si>
  <si>
    <t>likelihood (1-7)</t>
  </si>
  <si>
    <t>impact (1-7)</t>
  </si>
  <si>
    <t>Impact (US Billion Dollars)</t>
  </si>
  <si>
    <t>Likelihood (low-med-high)</t>
  </si>
  <si>
    <t>Impact (US Billion Dollars )</t>
  </si>
  <si>
    <t>Likelihood (% )</t>
  </si>
  <si>
    <t>Impact (US Billion Dollars ) (1-5)</t>
  </si>
  <si>
    <t>Likelihood (% ) (1-5)</t>
  </si>
  <si>
    <t>1.5</t>
  </si>
  <si>
    <t>Natural catastrophe: Extreme inland flooding</t>
  </si>
  <si>
    <t xml:space="preserve">Coming fiscal crises </t>
  </si>
  <si>
    <t>China</t>
  </si>
  <si>
    <t xml:space="preserve">US Current Account Deficit </t>
  </si>
  <si>
    <t>Hedge Funds</t>
  </si>
  <si>
    <t>Oil Price Shock</t>
  </si>
  <si>
    <t>Critical Information Infrastructure (CII)</t>
  </si>
  <si>
    <t xml:space="preserve">tropical cyclones : Typhoon East Asia </t>
  </si>
  <si>
    <t xml:space="preserve">tropical cyclones : north Atlantic Hurricane </t>
  </si>
  <si>
    <t xml:space="preserve">earthquake : Japan </t>
  </si>
  <si>
    <t xml:space="preserve">Earthquake : California </t>
  </si>
  <si>
    <t xml:space="preserve">Environmental Degradation </t>
  </si>
  <si>
    <t>Climate Change: Severe Economic Damage</t>
  </si>
  <si>
    <t>Intellectual property rights</t>
  </si>
  <si>
    <t>middle east Stability</t>
  </si>
  <si>
    <t xml:space="preserve">hotspot : Iran </t>
  </si>
  <si>
    <t>Hotspot : Irak</t>
  </si>
  <si>
    <t xml:space="preserve">Hotspot : Saudi Arabia </t>
  </si>
  <si>
    <t>European Dislocation</t>
  </si>
  <si>
    <t xml:space="preserve">Hotspot : Korea </t>
  </si>
  <si>
    <t xml:space="preserve">International Terrorism </t>
  </si>
  <si>
    <t>liability regimes</t>
  </si>
  <si>
    <t>regulation</t>
  </si>
  <si>
    <t xml:space="preserve">corporate governance </t>
  </si>
  <si>
    <t xml:space="preserve">organized crime: counterfeiting </t>
  </si>
  <si>
    <t xml:space="preserve">pandemics </t>
  </si>
  <si>
    <t xml:space="preserve">developing world disease : spread of HIV/AIDS and TB Epidemics </t>
  </si>
  <si>
    <t xml:space="preserve">Chronic diseases in Industrialized Countries </t>
  </si>
  <si>
    <t>electromagnetic fields (EMF)</t>
  </si>
  <si>
    <t>Nanotechnology</t>
  </si>
  <si>
    <t xml:space="preserve">Pervasive Computing </t>
  </si>
  <si>
    <t xml:space="preserve">Converging technologies </t>
  </si>
  <si>
    <t>Impact (US Billion Dollars  or number of death)</t>
  </si>
  <si>
    <t>Likelihood (% : 1-5-10-20)</t>
  </si>
  <si>
    <t>mean</t>
  </si>
  <si>
    <t>Severity (1-5)</t>
  </si>
  <si>
    <t>Likelihhod (1-5)</t>
  </si>
  <si>
    <t>Product</t>
  </si>
  <si>
    <t xml:space="preserve">Geopolitical </t>
  </si>
  <si>
    <t xml:space="preserve">Environmental </t>
  </si>
  <si>
    <t xml:space="preserve">Societal </t>
  </si>
  <si>
    <t>Economic</t>
  </si>
  <si>
    <t xml:space="preserve">Technological </t>
  </si>
  <si>
    <t>SEVERITY/LIKELIHOOD</t>
  </si>
  <si>
    <t>Product normalized</t>
  </si>
  <si>
    <t xml:space="preserve">Product normalized </t>
  </si>
  <si>
    <t>SEVERITY (1-5)</t>
  </si>
  <si>
    <t>LIKELIHOOD (1-5)</t>
  </si>
  <si>
    <t>likelihood/impact (1-5)</t>
  </si>
  <si>
    <t>mean of long-term base and long-term worst</t>
  </si>
  <si>
    <t>long-term 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</si>
</sst>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6161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3F3F3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ECC2FF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81C5FF"/>
        <bgColor indexed="64"/>
      </patternFill>
    </fill>
    <fill>
      <patternFill patternType="solid">
        <fgColor rgb="FFFF9C9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B9BF"/>
        <bgColor indexed="64"/>
      </patternFill>
    </fill>
    <fill>
      <patternFill patternType="solid">
        <fgColor rgb="FFD9D1FF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B9BF"/>
        <bgColor rgb="FF000000"/>
      </patternFill>
    </fill>
    <fill>
      <patternFill patternType="solid">
        <fgColor rgb="FFD9D1FF"/>
        <bgColor rgb="FF000000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9" fillId="15" borderId="5" applyNumberFormat="0" applyAlignment="0" applyProtection="0"/>
    <xf numFmtId="0" fontId="1" fillId="16" borderId="6" applyNumberFormat="0" applyFont="0" applyAlignment="0" applyProtection="0"/>
    <xf numFmtId="0" fontId="10" fillId="17" borderId="0" applyNumberFormat="0" applyBorder="0" applyAlignment="0" applyProtection="0"/>
    <xf numFmtId="0" fontId="1" fillId="18" borderId="0" applyNumberFormat="0" applyBorder="0" applyAlignment="0" applyProtection="0"/>
  </cellStyleXfs>
  <cellXfs count="64">
    <xf numFmtId="0" fontId="0" fillId="0" borderId="0" xfId="0"/>
    <xf numFmtId="0" fontId="4" fillId="7" borderId="0" xfId="0" applyFont="1" applyFill="1"/>
    <xf numFmtId="0" fontId="0" fillId="0" borderId="0" xfId="0" applyAlignment="1">
      <alignment horizontal="left"/>
    </xf>
    <xf numFmtId="0" fontId="3" fillId="3" borderId="1" xfId="2" applyBorder="1"/>
    <xf numFmtId="0" fontId="0" fillId="6" borderId="1" xfId="5" applyFont="1" applyBorder="1"/>
    <xf numFmtId="0" fontId="2" fillId="2" borderId="0" xfId="1" applyAlignment="1">
      <alignment horizontal="left"/>
    </xf>
    <xf numFmtId="0" fontId="2" fillId="2" borderId="0" xfId="1" applyAlignment="1">
      <alignment horizontal="left" vertical="top"/>
    </xf>
    <xf numFmtId="0" fontId="5" fillId="0" borderId="0" xfId="0" applyFont="1"/>
    <xf numFmtId="0" fontId="6" fillId="0" borderId="0" xfId="0" applyFont="1"/>
    <xf numFmtId="0" fontId="3" fillId="8" borderId="1" xfId="0" applyFont="1" applyFill="1" applyBorder="1"/>
    <xf numFmtId="0" fontId="6" fillId="9" borderId="2" xfId="0" applyFont="1" applyFill="1" applyBorder="1"/>
    <xf numFmtId="0" fontId="2" fillId="10" borderId="0" xfId="0" applyFont="1" applyFill="1" applyAlignment="1">
      <alignment horizontal="left" vertical="top"/>
    </xf>
    <xf numFmtId="0" fontId="6" fillId="0" borderId="0" xfId="0" applyFont="1" applyAlignment="1">
      <alignment horizontal="left"/>
    </xf>
    <xf numFmtId="0" fontId="2" fillId="10" borderId="0" xfId="0" applyFont="1" applyFill="1" applyAlignment="1">
      <alignment horizontal="left"/>
    </xf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0" fillId="0" borderId="0" xfId="5" applyFont="1" applyFill="1" applyBorder="1"/>
    <xf numFmtId="0" fontId="0" fillId="0" borderId="0" xfId="4" applyFont="1" applyFill="1" applyBorder="1"/>
    <xf numFmtId="0" fontId="4" fillId="14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8" fillId="0" borderId="0" xfId="3" applyFont="1" applyFill="1" applyBorder="1"/>
    <xf numFmtId="0" fontId="0" fillId="6" borderId="3" xfId="5" applyFont="1" applyBorder="1"/>
    <xf numFmtId="0" fontId="6" fillId="9" borderId="4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10" fillId="17" borderId="0" xfId="8"/>
    <xf numFmtId="0" fontId="9" fillId="15" borderId="5" xfId="6"/>
    <xf numFmtId="0" fontId="1" fillId="16" borderId="6" xfId="7" applyFont="1"/>
    <xf numFmtId="0" fontId="3" fillId="8" borderId="7" xfId="0" applyFont="1" applyFill="1" applyBorder="1"/>
    <xf numFmtId="0" fontId="6" fillId="9" borderId="8" xfId="0" applyFont="1" applyFill="1" applyBorder="1"/>
    <xf numFmtId="0" fontId="6" fillId="9" borderId="9" xfId="0" applyFont="1" applyFill="1" applyBorder="1"/>
    <xf numFmtId="0" fontId="10" fillId="0" borderId="0" xfId="8" applyFill="1" applyBorder="1"/>
    <xf numFmtId="0" fontId="9" fillId="0" borderId="0" xfId="6" applyFill="1" applyBorder="1"/>
    <xf numFmtId="0" fontId="9" fillId="15" borderId="10" xfId="6" applyBorder="1"/>
    <xf numFmtId="0" fontId="9" fillId="15" borderId="11" xfId="6" applyBorder="1"/>
    <xf numFmtId="0" fontId="1" fillId="6" borderId="1" xfId="5" applyBorder="1"/>
    <xf numFmtId="0" fontId="9" fillId="15" borderId="12" xfId="6" applyBorder="1"/>
    <xf numFmtId="0" fontId="1" fillId="4" borderId="0" xfId="3"/>
    <xf numFmtId="0" fontId="1" fillId="18" borderId="0" xfId="9"/>
    <xf numFmtId="0" fontId="1" fillId="6" borderId="0" xfId="5"/>
    <xf numFmtId="0" fontId="0" fillId="19" borderId="0" xfId="0" applyFill="1"/>
    <xf numFmtId="0" fontId="0" fillId="20" borderId="0" xfId="0" applyFill="1"/>
    <xf numFmtId="0" fontId="4" fillId="0" borderId="0" xfId="0" applyFont="1"/>
    <xf numFmtId="0" fontId="11" fillId="0" borderId="0" xfId="0" applyFont="1"/>
    <xf numFmtId="0" fontId="6" fillId="21" borderId="0" xfId="0" applyFont="1" applyFill="1"/>
    <xf numFmtId="0" fontId="6" fillId="22" borderId="0" xfId="0" applyFont="1" applyFill="1"/>
    <xf numFmtId="0" fontId="6" fillId="23" borderId="0" xfId="0" applyFont="1" applyFill="1"/>
    <xf numFmtId="0" fontId="6" fillId="9" borderId="0" xfId="0" applyFont="1" applyFill="1"/>
    <xf numFmtId="0" fontId="6" fillId="24" borderId="0" xfId="0" applyFont="1" applyFill="1"/>
    <xf numFmtId="0" fontId="12" fillId="0" borderId="0" xfId="6" applyFont="1" applyFill="1" applyBorder="1"/>
    <xf numFmtId="0" fontId="0" fillId="25" borderId="0" xfId="0" applyFill="1"/>
    <xf numFmtId="0" fontId="1" fillId="0" borderId="0" xfId="4" applyFill="1" applyBorder="1"/>
    <xf numFmtId="0" fontId="9" fillId="15" borderId="13" xfId="6" applyBorder="1"/>
    <xf numFmtId="0" fontId="0" fillId="6" borderId="7" xfId="5" applyFont="1" applyBorder="1"/>
    <xf numFmtId="0" fontId="0" fillId="6" borderId="14" xfId="5" applyFont="1" applyBorder="1"/>
    <xf numFmtId="0" fontId="1" fillId="6" borderId="7" xfId="5" applyBorder="1"/>
    <xf numFmtId="0" fontId="10" fillId="0" borderId="4" xfId="8" applyFill="1" applyBorder="1"/>
    <xf numFmtId="0" fontId="9" fillId="0" borderId="4" xfId="6" applyFill="1" applyBorder="1"/>
    <xf numFmtId="0" fontId="1" fillId="6" borderId="3" xfId="5" applyBorder="1"/>
    <xf numFmtId="0" fontId="1" fillId="0" borderId="0" xfId="6" applyFont="1" applyFill="1" applyBorder="1"/>
    <xf numFmtId="0" fontId="13" fillId="0" borderId="0" xfId="0" applyFont="1"/>
  </cellXfs>
  <cellStyles count="10">
    <cellStyle name="20 % - Accent2" xfId="3" builtinId="34"/>
    <cellStyle name="20 % - Accent4" xfId="4" builtinId="42"/>
    <cellStyle name="20 % - Accent5" xfId="5" builtinId="46"/>
    <cellStyle name="20 % - Accent6" xfId="9" builtinId="50"/>
    <cellStyle name="Accent3" xfId="8" builtinId="37"/>
    <cellStyle name="Insatisfaisant" xfId="2" builtinId="27"/>
    <cellStyle name="Normal" xfId="0" builtinId="0"/>
    <cellStyle name="Note" xfId="7" builtinId="10"/>
    <cellStyle name="Satisfaisant" xfId="1" builtinId="26"/>
    <cellStyle name="Sortie" xfId="6" builtinId="21"/>
  </cellStyles>
  <dxfs count="0"/>
  <tableStyles count="0" defaultTableStyle="TableStyleMedium2" defaultPivotStyle="PivotStyleLight16"/>
  <colors>
    <mruColors>
      <color rgb="FFFFB9BF"/>
      <color rgb="FFD9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Severity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'severity evolution'!$B$3</c:f>
              <c:strCache>
                <c:ptCount val="1"/>
                <c:pt idx="0">
                  <c:v>Geopolitical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'severity evolution'!$A$4:$A$19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xVal>
          <c:yVal>
            <c:numRef>
              <c:f>'severity evolution'!$B$4:$B$19</c:f>
              <c:numCache>
                <c:formatCode>General</c:formatCode>
                <c:ptCount val="16"/>
                <c:pt idx="0">
                  <c:v>2.0625</c:v>
                </c:pt>
                <c:pt idx="1">
                  <c:v>3.3429391382548155</c:v>
                </c:pt>
                <c:pt idx="2">
                  <c:v>3.0052816901408401</c:v>
                </c:pt>
                <c:pt idx="3">
                  <c:v>2.4365141555294265</c:v>
                </c:pt>
                <c:pt idx="4">
                  <c:v>2.5622477716807408</c:v>
                </c:pt>
                <c:pt idx="5">
                  <c:v>3.1404444444444448</c:v>
                </c:pt>
                <c:pt idx="6">
                  <c:v>3.3700819672131104</c:v>
                </c:pt>
                <c:pt idx="7">
                  <c:v>3.4790000000000001</c:v>
                </c:pt>
                <c:pt idx="8">
                  <c:v>3.237948717948715</c:v>
                </c:pt>
                <c:pt idx="9">
                  <c:v>3.57079464988198</c:v>
                </c:pt>
                <c:pt idx="10">
                  <c:v>3.5155234657039678</c:v>
                </c:pt>
                <c:pt idx="11">
                  <c:v>3.5696347031963431</c:v>
                </c:pt>
                <c:pt idx="12">
                  <c:v>3.4494117647058768</c:v>
                </c:pt>
                <c:pt idx="13">
                  <c:v>3.5061302681992301</c:v>
                </c:pt>
                <c:pt idx="14">
                  <c:v>3.4593698175787684</c:v>
                </c:pt>
                <c:pt idx="15">
                  <c:v>3.3537586244055002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A-FC44-B451-869488D971EC}"/>
            </c:ext>
          </c:extLst>
        </c:ser>
        <c:ser>
          <c:idx val="1"/>
          <c:order val="1"/>
          <c:tx>
            <c:strRef>
              <c:f>'severity evolution'!$C$3</c:f>
              <c:strCache>
                <c:ptCount val="1"/>
                <c:pt idx="0">
                  <c:v>Environmental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'severity evolution'!$A$4:$A$19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xVal>
          <c:yVal>
            <c:numRef>
              <c:f>'severity evolution'!$C$4:$C$19</c:f>
              <c:numCache>
                <c:formatCode>General</c:formatCode>
                <c:ptCount val="16"/>
                <c:pt idx="0">
                  <c:v>2.1666666666666665</c:v>
                </c:pt>
                <c:pt idx="1">
                  <c:v>2.8319755600814638</c:v>
                </c:pt>
                <c:pt idx="2">
                  <c:v>2.8685446009389639</c:v>
                </c:pt>
                <c:pt idx="3">
                  <c:v>2.2465645088734991</c:v>
                </c:pt>
                <c:pt idx="4">
                  <c:v>2.4228290218622015</c:v>
                </c:pt>
                <c:pt idx="5">
                  <c:v>3.0935714285714284</c:v>
                </c:pt>
                <c:pt idx="6">
                  <c:v>3.3729508196721256</c:v>
                </c:pt>
                <c:pt idx="7">
                  <c:v>3.5459999999999994</c:v>
                </c:pt>
                <c:pt idx="8">
                  <c:v>3.5545299145299114</c:v>
                </c:pt>
                <c:pt idx="9">
                  <c:v>3.4182974036191944</c:v>
                </c:pt>
                <c:pt idx="10">
                  <c:v>3.525150421179299</c:v>
                </c:pt>
                <c:pt idx="11">
                  <c:v>3.6625570776255656</c:v>
                </c:pt>
                <c:pt idx="12">
                  <c:v>3.7261176470588184</c:v>
                </c:pt>
                <c:pt idx="13">
                  <c:v>3.7627586206896524</c:v>
                </c:pt>
                <c:pt idx="14">
                  <c:v>3.8432835820895486</c:v>
                </c:pt>
                <c:pt idx="15">
                  <c:v>3.6939155165032282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7A-FC44-B451-869488D971EC}"/>
            </c:ext>
          </c:extLst>
        </c:ser>
        <c:ser>
          <c:idx val="2"/>
          <c:order val="2"/>
          <c:tx>
            <c:strRef>
              <c:f>'severity evolution'!$D$3</c:f>
              <c:strCache>
                <c:ptCount val="1"/>
                <c:pt idx="0">
                  <c:v>Societal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'severity evolution'!$A$4:$A$19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xVal>
          <c:yVal>
            <c:numRef>
              <c:f>'severity evolution'!$D$4:$D$19</c:f>
              <c:numCache>
                <c:formatCode>General</c:formatCode>
                <c:ptCount val="16"/>
                <c:pt idx="0">
                  <c:v>2.5</c:v>
                </c:pt>
                <c:pt idx="1">
                  <c:v>3.3293834475097199</c:v>
                </c:pt>
                <c:pt idx="2">
                  <c:v>3.5105633802816874</c:v>
                </c:pt>
                <c:pt idx="3">
                  <c:v>2.9388925166514253</c:v>
                </c:pt>
                <c:pt idx="4">
                  <c:v>3.1601515547426122</c:v>
                </c:pt>
                <c:pt idx="5">
                  <c:v>3.2120000000000002</c:v>
                </c:pt>
                <c:pt idx="6">
                  <c:v>3.4405737704917998</c:v>
                </c:pt>
                <c:pt idx="7">
                  <c:v>3.5539999999999998</c:v>
                </c:pt>
                <c:pt idx="8">
                  <c:v>3.3214652014651982</c:v>
                </c:pt>
                <c:pt idx="9">
                  <c:v>3.4786869481597997</c:v>
                </c:pt>
                <c:pt idx="10">
                  <c:v>3.5720016044925753</c:v>
                </c:pt>
                <c:pt idx="11">
                  <c:v>3.4996194824961884</c:v>
                </c:pt>
                <c:pt idx="12">
                  <c:v>3.4509803921568589</c:v>
                </c:pt>
                <c:pt idx="13">
                  <c:v>3.4505747126436717</c:v>
                </c:pt>
                <c:pt idx="14">
                  <c:v>3.4854892205638417</c:v>
                </c:pt>
                <c:pt idx="15">
                  <c:v>3.4222204100494009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7A-FC44-B451-869488D971EC}"/>
            </c:ext>
          </c:extLst>
        </c:ser>
        <c:ser>
          <c:idx val="3"/>
          <c:order val="3"/>
          <c:tx>
            <c:strRef>
              <c:f>'severity evolution'!$E$3</c:f>
              <c:strCache>
                <c:ptCount val="1"/>
                <c:pt idx="0">
                  <c:v>Economic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'severity evolution'!$A$4:$A$19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xVal>
          <c:yVal>
            <c:numRef>
              <c:f>'severity evolution'!$E$4:$E$19</c:f>
              <c:numCache>
                <c:formatCode>General</c:formatCode>
                <c:ptCount val="16"/>
                <c:pt idx="0">
                  <c:v>2.4166666666666665</c:v>
                </c:pt>
                <c:pt idx="1">
                  <c:v>3.9743936308091037</c:v>
                </c:pt>
                <c:pt idx="2">
                  <c:v>3.7018779342722947</c:v>
                </c:pt>
                <c:pt idx="3">
                  <c:v>3.8426799007444066</c:v>
                </c:pt>
                <c:pt idx="4">
                  <c:v>3.9676770316174483</c:v>
                </c:pt>
                <c:pt idx="5">
                  <c:v>3.2750909090909088</c:v>
                </c:pt>
                <c:pt idx="6">
                  <c:v>3.5053278688524534</c:v>
                </c:pt>
                <c:pt idx="7">
                  <c:v>3.6510000000000007</c:v>
                </c:pt>
                <c:pt idx="8">
                  <c:v>3.3762637362637342</c:v>
                </c:pt>
                <c:pt idx="9">
                  <c:v>3.4997010228166769</c:v>
                </c:pt>
                <c:pt idx="10">
                  <c:v>3.4615590319561402</c:v>
                </c:pt>
                <c:pt idx="11">
                  <c:v>3.349822425164886</c:v>
                </c:pt>
                <c:pt idx="12">
                  <c:v>3.1563398692810427</c:v>
                </c:pt>
                <c:pt idx="13">
                  <c:v>3.2383141762452046</c:v>
                </c:pt>
                <c:pt idx="14">
                  <c:v>3.2330016583747869</c:v>
                </c:pt>
                <c:pt idx="15">
                  <c:v>3.2304845976636534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7A-FC44-B451-869488D971EC}"/>
            </c:ext>
          </c:extLst>
        </c:ser>
        <c:ser>
          <c:idx val="4"/>
          <c:order val="4"/>
          <c:tx>
            <c:strRef>
              <c:f>'severity evolution'!$F$3</c:f>
              <c:strCache>
                <c:ptCount val="1"/>
                <c:pt idx="0">
                  <c:v>Technological 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'severity evolution'!$A$4:$A$19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xVal>
          <c:yVal>
            <c:numRef>
              <c:f>'severity evolution'!$F$4:$F$19</c:f>
              <c:numCache>
                <c:formatCode>General</c:formatCode>
                <c:ptCount val="16"/>
                <c:pt idx="0">
                  <c:v>1.5</c:v>
                </c:pt>
                <c:pt idx="1">
                  <c:v>2.7848546565450798</c:v>
                </c:pt>
                <c:pt idx="2">
                  <c:v>3.0422535211267601</c:v>
                </c:pt>
                <c:pt idx="3">
                  <c:v>2.493165295372417</c:v>
                </c:pt>
                <c:pt idx="4">
                  <c:v>2.7923961327410431</c:v>
                </c:pt>
                <c:pt idx="5">
                  <c:v>2.9413333333333331</c:v>
                </c:pt>
                <c:pt idx="6">
                  <c:v>3.0995901639344208</c:v>
                </c:pt>
                <c:pt idx="7">
                  <c:v>3.2590000000000003</c:v>
                </c:pt>
                <c:pt idx="8">
                  <c:v>3.4895726495726467</c:v>
                </c:pt>
                <c:pt idx="9">
                  <c:v>3.4791109362706503</c:v>
                </c:pt>
                <c:pt idx="10">
                  <c:v>3.474127557160045</c:v>
                </c:pt>
                <c:pt idx="11">
                  <c:v>3.2876712328767077</c:v>
                </c:pt>
                <c:pt idx="12">
                  <c:v>3.3705882352941128</c:v>
                </c:pt>
                <c:pt idx="13">
                  <c:v>3.5097701149425227</c:v>
                </c:pt>
                <c:pt idx="14">
                  <c:v>3.5391791044776078</c:v>
                </c:pt>
                <c:pt idx="15">
                  <c:v>3.3114343574374931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7A-FC44-B451-869488D97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329295"/>
        <c:axId val="1774321199"/>
      </c:scatterChart>
      <c:valAx>
        <c:axId val="17743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321199"/>
        <c:crosses val="autoZero"/>
        <c:crossBetween val="midCat"/>
      </c:valAx>
      <c:valAx>
        <c:axId val="17743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3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Likelihood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'likelihood evolution'!$B$3</c:f>
              <c:strCache>
                <c:ptCount val="1"/>
                <c:pt idx="0">
                  <c:v>Geopolitical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'likelihood evolution'!$A$4:$A$19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xVal>
          <c:yVal>
            <c:numRef>
              <c:f>'likelihood evolution'!$B$4:$B$19</c:f>
              <c:numCache>
                <c:formatCode>General</c:formatCode>
                <c:ptCount val="16"/>
                <c:pt idx="0">
                  <c:v>2.3125</c:v>
                </c:pt>
                <c:pt idx="1">
                  <c:v>2.8276377390430314</c:v>
                </c:pt>
                <c:pt idx="2">
                  <c:v>3.2859589041095827</c:v>
                </c:pt>
                <c:pt idx="3">
                  <c:v>3.0614325308722536</c:v>
                </c:pt>
                <c:pt idx="4">
                  <c:v>3.1214325116859705</c:v>
                </c:pt>
                <c:pt idx="5">
                  <c:v>3.2922222222222217</c:v>
                </c:pt>
                <c:pt idx="6">
                  <c:v>3.3246119103379002</c:v>
                </c:pt>
                <c:pt idx="7">
                  <c:v>3.431</c:v>
                </c:pt>
                <c:pt idx="8">
                  <c:v>2.9685929648241181</c:v>
                </c:pt>
                <c:pt idx="9">
                  <c:v>3.6926829268292645</c:v>
                </c:pt>
                <c:pt idx="10">
                  <c:v>3.570138888888887</c:v>
                </c:pt>
                <c:pt idx="11">
                  <c:v>3.6200345423143312</c:v>
                </c:pt>
                <c:pt idx="12">
                  <c:v>3.4060606060606027</c:v>
                </c:pt>
                <c:pt idx="13">
                  <c:v>3.1786188579017201</c:v>
                </c:pt>
                <c:pt idx="14">
                  <c:v>3.0778210116731466</c:v>
                </c:pt>
                <c:pt idx="15">
                  <c:v>3.043753294675799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3-BD41-8FCF-68D5537B6663}"/>
            </c:ext>
          </c:extLst>
        </c:ser>
        <c:ser>
          <c:idx val="1"/>
          <c:order val="1"/>
          <c:tx>
            <c:strRef>
              <c:f>'likelihood evolution'!$C$3</c:f>
              <c:strCache>
                <c:ptCount val="1"/>
                <c:pt idx="0">
                  <c:v>Environmental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'likelihood evolution'!$A$4:$A$19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xVal>
          <c:yVal>
            <c:numRef>
              <c:f>'likelihood evolution'!$C$4:$C$19</c:f>
              <c:numCache>
                <c:formatCode>General</c:formatCode>
                <c:ptCount val="16"/>
                <c:pt idx="0">
                  <c:v>2.1666666666666665</c:v>
                </c:pt>
                <c:pt idx="1">
                  <c:v>1.9817996667283779</c:v>
                </c:pt>
                <c:pt idx="2">
                  <c:v>2.4680365296803619</c:v>
                </c:pt>
                <c:pt idx="3">
                  <c:v>2.313591049584252</c:v>
                </c:pt>
                <c:pt idx="4">
                  <c:v>2.5194814621258264</c:v>
                </c:pt>
                <c:pt idx="5">
                  <c:v>3.4847142857142859</c:v>
                </c:pt>
                <c:pt idx="6">
                  <c:v>3.4070491803278635</c:v>
                </c:pt>
                <c:pt idx="7">
                  <c:v>3.4909999999999997</c:v>
                </c:pt>
                <c:pt idx="8">
                  <c:v>3.5220547180346142</c:v>
                </c:pt>
                <c:pt idx="9">
                  <c:v>3.7668292682926809</c:v>
                </c:pt>
                <c:pt idx="10">
                  <c:v>3.8208333333333306</c:v>
                </c:pt>
                <c:pt idx="11">
                  <c:v>3.9043177892918797</c:v>
                </c:pt>
                <c:pt idx="12">
                  <c:v>3.9598210986874065</c:v>
                </c:pt>
                <c:pt idx="13">
                  <c:v>3.9673306772908319</c:v>
                </c:pt>
                <c:pt idx="14">
                  <c:v>3.9322957198443538</c:v>
                </c:pt>
                <c:pt idx="15">
                  <c:v>3.7164821648216448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83-BD41-8FCF-68D5537B6663}"/>
            </c:ext>
          </c:extLst>
        </c:ser>
        <c:ser>
          <c:idx val="2"/>
          <c:order val="2"/>
          <c:tx>
            <c:strRef>
              <c:f>'likelihood evolution'!$D$3</c:f>
              <c:strCache>
                <c:ptCount val="1"/>
                <c:pt idx="0">
                  <c:v>Societal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'likelihood evolution'!$A$4:$A$19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xVal>
          <c:yVal>
            <c:numRef>
              <c:f>'likelihood evolution'!$D$4:$D$19</c:f>
              <c:numCache>
                <c:formatCode>General</c:formatCode>
                <c:ptCount val="16"/>
                <c:pt idx="0">
                  <c:v>2.1428571428571428</c:v>
                </c:pt>
                <c:pt idx="1">
                  <c:v>2.7236159970375802</c:v>
                </c:pt>
                <c:pt idx="2">
                  <c:v>2.9863013698630101</c:v>
                </c:pt>
                <c:pt idx="3">
                  <c:v>3.1461277262635443</c:v>
                </c:pt>
                <c:pt idx="4">
                  <c:v>3.3681735040501644</c:v>
                </c:pt>
                <c:pt idx="5">
                  <c:v>3.4129999999999998</c:v>
                </c:pt>
                <c:pt idx="6">
                  <c:v>3.3230996988959447</c:v>
                </c:pt>
                <c:pt idx="7">
                  <c:v>3.4990000000000001</c:v>
                </c:pt>
                <c:pt idx="8">
                  <c:v>3.2340272792534077</c:v>
                </c:pt>
                <c:pt idx="9">
                  <c:v>3.5571815718157147</c:v>
                </c:pt>
                <c:pt idx="10">
                  <c:v>3.6429398148148131</c:v>
                </c:pt>
                <c:pt idx="11">
                  <c:v>3.5826137017846826</c:v>
                </c:pt>
                <c:pt idx="12">
                  <c:v>3.4473894020418032</c:v>
                </c:pt>
                <c:pt idx="13">
                  <c:v>3.4050464807436867</c:v>
                </c:pt>
                <c:pt idx="14">
                  <c:v>3.2412451361867665</c:v>
                </c:pt>
                <c:pt idx="15">
                  <c:v>3.2923329233292287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3-BD41-8FCF-68D5537B6663}"/>
            </c:ext>
          </c:extLst>
        </c:ser>
        <c:ser>
          <c:idx val="3"/>
          <c:order val="3"/>
          <c:tx>
            <c:strRef>
              <c:f>'likelihood evolution'!$E$3</c:f>
              <c:strCache>
                <c:ptCount val="1"/>
                <c:pt idx="0">
                  <c:v>Economic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'likelihood evolution'!$A$4:$A$19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xVal>
          <c:yVal>
            <c:numRef>
              <c:f>'likelihood evolution'!$E$4:$E$19</c:f>
              <c:numCache>
                <c:formatCode>General</c:formatCode>
                <c:ptCount val="16"/>
                <c:pt idx="0">
                  <c:v>2.0833333333333335</c:v>
                </c:pt>
                <c:pt idx="1">
                  <c:v>3.0428624328827962</c:v>
                </c:pt>
                <c:pt idx="2">
                  <c:v>3.3904109589041052</c:v>
                </c:pt>
                <c:pt idx="3">
                  <c:v>3.2756301423533962</c:v>
                </c:pt>
                <c:pt idx="4">
                  <c:v>3.8408152599947676</c:v>
                </c:pt>
                <c:pt idx="5">
                  <c:v>3.0692727272727272</c:v>
                </c:pt>
                <c:pt idx="6">
                  <c:v>3.399161927065903</c:v>
                </c:pt>
                <c:pt idx="7">
                  <c:v>3.5660000000000003</c:v>
                </c:pt>
                <c:pt idx="8">
                  <c:v>3.1072026800669978</c:v>
                </c:pt>
                <c:pt idx="9">
                  <c:v>3.3483739837398336</c:v>
                </c:pt>
                <c:pt idx="10">
                  <c:v>3.4490740740740722</c:v>
                </c:pt>
                <c:pt idx="11">
                  <c:v>3.4686240644789823</c:v>
                </c:pt>
                <c:pt idx="12">
                  <c:v>3.2211948360611404</c:v>
                </c:pt>
                <c:pt idx="13">
                  <c:v>3.1748561310314236</c:v>
                </c:pt>
                <c:pt idx="14">
                  <c:v>3.0916558581928189</c:v>
                </c:pt>
                <c:pt idx="15">
                  <c:v>3.0975224037954625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83-BD41-8FCF-68D5537B6663}"/>
            </c:ext>
          </c:extLst>
        </c:ser>
        <c:ser>
          <c:idx val="4"/>
          <c:order val="4"/>
          <c:tx>
            <c:strRef>
              <c:f>'likelihood evolution'!$F$3</c:f>
              <c:strCache>
                <c:ptCount val="1"/>
                <c:pt idx="0">
                  <c:v>Technological 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'likelihood evolution'!$A$4:$A$19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xVal>
          <c:yVal>
            <c:numRef>
              <c:f>'likelihood evolution'!$F$4:$F$19</c:f>
              <c:numCache>
                <c:formatCode>General</c:formatCode>
                <c:ptCount val="16"/>
                <c:pt idx="0">
                  <c:v>1.6666666666666667</c:v>
                </c:pt>
                <c:pt idx="1">
                  <c:v>2.7687465284206598</c:v>
                </c:pt>
                <c:pt idx="2">
                  <c:v>2.7397260273972552</c:v>
                </c:pt>
                <c:pt idx="3">
                  <c:v>2.7678594749902001</c:v>
                </c:pt>
                <c:pt idx="4">
                  <c:v>3.1655343611183668</c:v>
                </c:pt>
                <c:pt idx="5">
                  <c:v>2.9323333333333337</c:v>
                </c:pt>
                <c:pt idx="6">
                  <c:v>3.089797591167609</c:v>
                </c:pt>
                <c:pt idx="7">
                  <c:v>3.2079999999999997</c:v>
                </c:pt>
                <c:pt idx="8">
                  <c:v>3.3629257398101573</c:v>
                </c:pt>
                <c:pt idx="9">
                  <c:v>3.4813008130081284</c:v>
                </c:pt>
                <c:pt idx="10">
                  <c:v>3.4704861111111085</c:v>
                </c:pt>
                <c:pt idx="11">
                  <c:v>3.621761658031085</c:v>
                </c:pt>
                <c:pt idx="12">
                  <c:v>3.6385172581429224</c:v>
                </c:pt>
                <c:pt idx="13">
                  <c:v>3.60059760956175</c:v>
                </c:pt>
                <c:pt idx="14">
                  <c:v>3.4854085603112797</c:v>
                </c:pt>
                <c:pt idx="15">
                  <c:v>3.341328413284129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83-BD41-8FCF-68D5537B6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584479"/>
        <c:axId val="1841586127"/>
      </c:scatterChart>
      <c:valAx>
        <c:axId val="18415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1586127"/>
        <c:crosses val="autoZero"/>
        <c:crossBetween val="midCat"/>
      </c:valAx>
      <c:valAx>
        <c:axId val="18415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158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Likelihood/Severity</a:t>
            </a:r>
            <a:r>
              <a:rPr lang="fr-FR" baseline="0"/>
              <a:t> combined from 2006 to 2024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'Severity likelihood'!$B$3</c:f>
              <c:strCache>
                <c:ptCount val="1"/>
                <c:pt idx="0">
                  <c:v>Geopolitical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('Severity likelihood'!$A$4:$A$19,'Severity likelihood'!$A$21:$A$22)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2023</c:v>
                </c:pt>
                <c:pt idx="17">
                  <c:v>2024</c:v>
                </c:pt>
              </c:numCache>
            </c:numRef>
          </c:xVal>
          <c:yVal>
            <c:numRef>
              <c:f>('Severity likelihood'!$B$4:$B$19,'Severity likelihood'!$B$21:$B$22)</c:f>
              <c:numCache>
                <c:formatCode>General</c:formatCode>
                <c:ptCount val="18"/>
                <c:pt idx="0">
                  <c:v>1.6197916666666665</c:v>
                </c:pt>
                <c:pt idx="1">
                  <c:v>2.3213946727642667</c:v>
                </c:pt>
                <c:pt idx="2">
                  <c:v>2.4627307222329344</c:v>
                </c:pt>
                <c:pt idx="3">
                  <c:v>2.0744491054567948</c:v>
                </c:pt>
                <c:pt idx="4">
                  <c:v>2.198939876120241</c:v>
                </c:pt>
                <c:pt idx="5">
                  <c:v>2.5654395185185184</c:v>
                </c:pt>
                <c:pt idx="6">
                  <c:v>2.7054715114344523</c:v>
                </c:pt>
                <c:pt idx="7">
                  <c:v>2.8267133333333332</c:v>
                </c:pt>
                <c:pt idx="8">
                  <c:v>2.4323170696788758</c:v>
                </c:pt>
                <c:pt idx="9">
                  <c:v>3.0231550702666707</c:v>
                </c:pt>
                <c:pt idx="10">
                  <c:v>2.9155896231670875</c:v>
                </c:pt>
                <c:pt idx="11">
                  <c:v>2.9802857101547531</c:v>
                </c:pt>
                <c:pt idx="12">
                  <c:v>2.7853150047184596</c:v>
                </c:pt>
                <c:pt idx="13">
                  <c:v>2.6816659288770786</c:v>
                </c:pt>
                <c:pt idx="14">
                  <c:v>2.6020854977167716</c:v>
                </c:pt>
                <c:pt idx="15">
                  <c:v>2.5242026576027792</c:v>
                </c:pt>
                <c:pt idx="16">
                  <c:v>3.4385577630610715</c:v>
                </c:pt>
                <c:pt idx="17">
                  <c:v>3.2397649299057689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7-2F43-B2AD-59C60584D371}"/>
            </c:ext>
          </c:extLst>
        </c:ser>
        <c:ser>
          <c:idx val="1"/>
          <c:order val="1"/>
          <c:tx>
            <c:strRef>
              <c:f>'Severity likelihood'!$C$3</c:f>
              <c:strCache>
                <c:ptCount val="1"/>
                <c:pt idx="0">
                  <c:v>Environmental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('Severity likelihood'!$A$4:$A$19,'Severity likelihood'!$A$21:$A$22)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2023</c:v>
                </c:pt>
                <c:pt idx="17">
                  <c:v>2024</c:v>
                </c:pt>
              </c:numCache>
            </c:numRef>
          </c:xVal>
          <c:yVal>
            <c:numRef>
              <c:f>('Severity likelihood'!$C$4:$C$19,'Severity likelihood'!$C$21:$C$22)</c:f>
              <c:numCache>
                <c:formatCode>General</c:formatCode>
                <c:ptCount val="18"/>
                <c:pt idx="0">
                  <c:v>1.6249999999999998</c:v>
                </c:pt>
                <c:pt idx="1">
                  <c:v>1.7694021014941128</c:v>
                </c:pt>
                <c:pt idx="2">
                  <c:v>1.9940671425815131</c:v>
                </c:pt>
                <c:pt idx="3">
                  <c:v>1.6903587708890424</c:v>
                </c:pt>
                <c:pt idx="4">
                  <c:v>1.8518231518654578</c:v>
                </c:pt>
                <c:pt idx="5">
                  <c:v>2.6360648571428569</c:v>
                </c:pt>
                <c:pt idx="6">
                  <c:v>2.7551110972472772</c:v>
                </c:pt>
                <c:pt idx="7">
                  <c:v>2.9065866666666667</c:v>
                </c:pt>
                <c:pt idx="8">
                  <c:v>2.9230583115005189</c:v>
                </c:pt>
                <c:pt idx="9">
                  <c:v>2.9764553021790356</c:v>
                </c:pt>
                <c:pt idx="10">
                  <c:v>3.0770111868788126</c:v>
                </c:pt>
                <c:pt idx="11">
                  <c:v>3.2208682633943431</c:v>
                </c:pt>
                <c:pt idx="12">
                  <c:v>3.3007898843737733</c:v>
                </c:pt>
                <c:pt idx="13">
                  <c:v>3.3245577078658499</c:v>
                </c:pt>
                <c:pt idx="14">
                  <c:v>3.3540488220376661</c:v>
                </c:pt>
                <c:pt idx="15">
                  <c:v>3.1276439104068072</c:v>
                </c:pt>
                <c:pt idx="16">
                  <c:v>4.0779985283296503</c:v>
                </c:pt>
                <c:pt idx="17">
                  <c:v>3.8915153703886065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7-2F43-B2AD-59C60584D371}"/>
            </c:ext>
          </c:extLst>
        </c:ser>
        <c:ser>
          <c:idx val="2"/>
          <c:order val="2"/>
          <c:tx>
            <c:strRef>
              <c:f>'Severity likelihood'!$D$3</c:f>
              <c:strCache>
                <c:ptCount val="1"/>
                <c:pt idx="0">
                  <c:v>Societal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('Severity likelihood'!$A$4:$A$19,'Severity likelihood'!$A$21:$A$22)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2023</c:v>
                </c:pt>
                <c:pt idx="17">
                  <c:v>2024</c:v>
                </c:pt>
              </c:numCache>
            </c:numRef>
          </c:xVal>
          <c:yVal>
            <c:numRef>
              <c:f>('Severity likelihood'!$D$4:$D$19,'Severity likelihood'!$D$21:$D$22)</c:f>
              <c:numCache>
                <c:formatCode>General</c:formatCode>
                <c:ptCount val="18"/>
                <c:pt idx="0">
                  <c:v>1.6845238095238098</c:v>
                </c:pt>
                <c:pt idx="1">
                  <c:v>2.2968969488530635</c:v>
                </c:pt>
                <c:pt idx="2">
                  <c:v>2.5886511994340435</c:v>
                </c:pt>
                <c:pt idx="3">
                  <c:v>2.4877943491525878</c:v>
                </c:pt>
                <c:pt idx="4">
                  <c:v>2.7108776723324661</c:v>
                </c:pt>
                <c:pt idx="5">
                  <c:v>2.6619598333333334</c:v>
                </c:pt>
                <c:pt idx="6">
                  <c:v>2.7462598185605822</c:v>
                </c:pt>
                <c:pt idx="7">
                  <c:v>2.9118866666666667</c:v>
                </c:pt>
                <c:pt idx="8">
                  <c:v>2.6291341935563013</c:v>
                </c:pt>
                <c:pt idx="9">
                  <c:v>2.8978266691400152</c:v>
                </c:pt>
                <c:pt idx="10">
                  <c:v>3.0081228597480325</c:v>
                </c:pt>
                <c:pt idx="11">
                  <c:v>2.9259058813941992</c:v>
                </c:pt>
                <c:pt idx="12">
                  <c:v>2.8167273597885054</c:v>
                </c:pt>
                <c:pt idx="13">
                  <c:v>2.792110994082412</c:v>
                </c:pt>
                <c:pt idx="14">
                  <c:v>2.7166698393032624</c:v>
                </c:pt>
                <c:pt idx="15">
                  <c:v>2.7238522227733091</c:v>
                </c:pt>
                <c:pt idx="16">
                  <c:v>3.5194996320824097</c:v>
                </c:pt>
                <c:pt idx="17">
                  <c:v>3.4400628714008956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37-2F43-B2AD-59C60584D371}"/>
            </c:ext>
          </c:extLst>
        </c:ser>
        <c:ser>
          <c:idx val="3"/>
          <c:order val="3"/>
          <c:tx>
            <c:strRef>
              <c:f>'Severity likelihood'!$E$3</c:f>
              <c:strCache>
                <c:ptCount val="1"/>
                <c:pt idx="0">
                  <c:v>Economic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('Severity likelihood'!$A$4:$A$19,'Severity likelihood'!$A$21:$A$22)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2023</c:v>
                </c:pt>
                <c:pt idx="17">
                  <c:v>2024</c:v>
                </c:pt>
              </c:numCache>
            </c:numRef>
          </c:xVal>
          <c:yVal>
            <c:numRef>
              <c:f>('Severity likelihood'!$E$4:$E$19,'Severity likelihood'!$E$21:$E$22)</c:f>
              <c:numCache>
                <c:formatCode>General</c:formatCode>
                <c:ptCount val="18"/>
                <c:pt idx="0">
                  <c:v>1.6875</c:v>
                </c:pt>
                <c:pt idx="1">
                  <c:v>2.9217025571220976</c:v>
                </c:pt>
                <c:pt idx="2">
                  <c:v>3.0227426201041809</c:v>
                </c:pt>
                <c:pt idx="3">
                  <c:v>2.9610722659565321</c:v>
                </c:pt>
                <c:pt idx="4">
                  <c:v>3.3843381523743936</c:v>
                </c:pt>
                <c:pt idx="5">
                  <c:v>2.5147907878787881</c:v>
                </c:pt>
                <c:pt idx="6">
                  <c:v>2.8317069018550649</c:v>
                </c:pt>
                <c:pt idx="7">
                  <c:v>3.0115866666666671</c:v>
                </c:pt>
                <c:pt idx="8">
                  <c:v>2.5952382179517826</c:v>
                </c:pt>
                <c:pt idx="9">
                  <c:v>2.7949097624230861</c:v>
                </c:pt>
                <c:pt idx="10">
                  <c:v>2.8288462324137189</c:v>
                </c:pt>
                <c:pt idx="11">
                  <c:v>2.7732009795459565</c:v>
                </c:pt>
                <c:pt idx="12">
                  <c:v>2.5327396553349319</c:v>
                </c:pt>
                <c:pt idx="13">
                  <c:v>2.5498158918179916</c:v>
                </c:pt>
                <c:pt idx="14">
                  <c:v>2.5020557609703267</c:v>
                </c:pt>
                <c:pt idx="15">
                  <c:v>2.5087123477079381</c:v>
                </c:pt>
                <c:pt idx="16">
                  <c:v>3.3193524650478268</c:v>
                </c:pt>
                <c:pt idx="17">
                  <c:v>3.1815081110855732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37-2F43-B2AD-59C60584D371}"/>
            </c:ext>
          </c:extLst>
        </c:ser>
        <c:ser>
          <c:idx val="4"/>
          <c:order val="4"/>
          <c:tx>
            <c:strRef>
              <c:f>'Severity likelihood'!$F$3</c:f>
              <c:strCache>
                <c:ptCount val="1"/>
                <c:pt idx="0">
                  <c:v>Technological 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('Severity likelihood'!$A$4:$A$19,'Severity likelihood'!$A$21:$A$22)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2023</c:v>
                </c:pt>
                <c:pt idx="17">
                  <c:v>2024</c:v>
                </c:pt>
              </c:numCache>
            </c:numRef>
          </c:xVal>
          <c:yVal>
            <c:numRef>
              <c:f>('Severity likelihood'!$F$4:$F$19,'Severity likelihood'!$F$21:$F$22)</c:f>
              <c:numCache>
                <c:formatCode>General</c:formatCode>
                <c:ptCount val="18"/>
                <c:pt idx="0">
                  <c:v>1.2083333333333333</c:v>
                </c:pt>
                <c:pt idx="1">
                  <c:v>2.2671687763504753</c:v>
                </c:pt>
                <c:pt idx="2">
                  <c:v>2.2824216991446367</c:v>
                </c:pt>
                <c:pt idx="3">
                  <c:v>2.0121613277098018</c:v>
                </c:pt>
                <c:pt idx="4">
                  <c:v>2.3273939610340362</c:v>
                </c:pt>
                <c:pt idx="5">
                  <c:v>2.2696763333333334</c:v>
                </c:pt>
                <c:pt idx="6">
                  <c:v>2.4363079458469712</c:v>
                </c:pt>
                <c:pt idx="7">
                  <c:v>2.5829266666666664</c:v>
                </c:pt>
                <c:pt idx="8">
                  <c:v>2.7846949848959857</c:v>
                </c:pt>
                <c:pt idx="9">
                  <c:v>2.8508305596955759</c:v>
                </c:pt>
                <c:pt idx="10">
                  <c:v>2.8426775527031212</c:v>
                </c:pt>
                <c:pt idx="11">
                  <c:v>2.8253717110537986</c:v>
                </c:pt>
                <c:pt idx="12">
                  <c:v>2.883014008598086</c:v>
                </c:pt>
                <c:pt idx="13">
                  <c:v>2.9424165407336114</c:v>
                </c:pt>
                <c:pt idx="14">
                  <c:v>2.8902306721902757</c:v>
                </c:pt>
                <c:pt idx="15">
                  <c:v>2.8724235074957449</c:v>
                </c:pt>
                <c:pt idx="16">
                  <c:v>3.4476821192052958</c:v>
                </c:pt>
                <c:pt idx="17">
                  <c:v>3.6298795101611963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37-2F43-B2AD-59C60584D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881743"/>
        <c:axId val="1795392431"/>
      </c:scatterChart>
      <c:valAx>
        <c:axId val="179588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5392431"/>
        <c:crosses val="autoZero"/>
        <c:crossBetween val="midCat"/>
      </c:valAx>
      <c:valAx>
        <c:axId val="17953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588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63500</xdr:rowOff>
    </xdr:from>
    <xdr:to>
      <xdr:col>19</xdr:col>
      <xdr:colOff>673100</xdr:colOff>
      <xdr:row>32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F15BBE-38FA-A689-2DF0-F0AC794BE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2</xdr:row>
      <xdr:rowOff>88900</xdr:rowOff>
    </xdr:from>
    <xdr:to>
      <xdr:col>21</xdr:col>
      <xdr:colOff>266700</xdr:colOff>
      <xdr:row>32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4A87B0-923C-89D8-C1E8-1FD05882A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38100</xdr:rowOff>
    </xdr:from>
    <xdr:to>
      <xdr:col>19</xdr:col>
      <xdr:colOff>558800</xdr:colOff>
      <xdr:row>32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C77D3F-A0C9-2C7B-AAB6-1B1F0DB82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B1AA-6A9E-E440-9001-E66BC7C77694}">
  <dimension ref="A1:J188"/>
  <sheetViews>
    <sheetView tabSelected="1" topLeftCell="A117" zoomScale="56" workbookViewId="0">
      <selection activeCell="E159" sqref="E159:E162"/>
    </sheetView>
  </sheetViews>
  <sheetFormatPr baseColWidth="10" defaultRowHeight="16" x14ac:dyDescent="0.2"/>
  <cols>
    <col min="1" max="1" width="52.5" customWidth="1"/>
    <col min="2" max="2" width="40" customWidth="1"/>
    <col min="3" max="3" width="33.5" customWidth="1"/>
    <col min="4" max="4" width="45.83203125" customWidth="1"/>
    <col min="5" max="5" width="39.83203125" customWidth="1"/>
    <col min="6" max="6" width="42.1640625" customWidth="1"/>
    <col min="7" max="7" width="19.33203125" customWidth="1"/>
  </cols>
  <sheetData>
    <row r="1" spans="1:5" x14ac:dyDescent="0.2">
      <c r="A1" s="1" t="s">
        <v>0</v>
      </c>
      <c r="E1" s="22"/>
    </row>
    <row r="2" spans="1:5" x14ac:dyDescent="0.2">
      <c r="A2" s="3" t="s">
        <v>6</v>
      </c>
      <c r="B2" s="10" t="s">
        <v>7</v>
      </c>
      <c r="C2" s="61" t="s">
        <v>411</v>
      </c>
      <c r="D2" s="18"/>
      <c r="E2" s="23"/>
    </row>
    <row r="3" spans="1:5" x14ac:dyDescent="0.2">
      <c r="A3" s="6">
        <v>2024</v>
      </c>
      <c r="B3" s="8"/>
      <c r="E3" s="22"/>
    </row>
    <row r="4" spans="1:5" x14ac:dyDescent="0.2">
      <c r="A4" s="7" t="s">
        <v>8</v>
      </c>
      <c r="B4">
        <v>5.2777996651235997</v>
      </c>
      <c r="C4">
        <f>(2/3)*B4+ 1/3</f>
        <v>3.8518664434157333</v>
      </c>
      <c r="E4" s="22"/>
    </row>
    <row r="5" spans="1:5" x14ac:dyDescent="0.2">
      <c r="A5" s="7" t="s">
        <v>9</v>
      </c>
      <c r="B5">
        <v>4.3746183394070703</v>
      </c>
      <c r="C5">
        <f t="shared" ref="C5:C9" si="0">(2/3)*B5+ 1/3</f>
        <v>3.2497455596047136</v>
      </c>
      <c r="E5" s="22"/>
    </row>
    <row r="6" spans="1:5" x14ac:dyDescent="0.2">
      <c r="A6" s="7" t="s">
        <v>10</v>
      </c>
      <c r="B6">
        <v>4.69206145966709</v>
      </c>
      <c r="C6">
        <f t="shared" si="0"/>
        <v>3.4613743064447267</v>
      </c>
      <c r="E6" s="22"/>
    </row>
    <row r="7" spans="1:5" x14ac:dyDescent="0.2">
      <c r="A7" s="7" t="s">
        <v>11</v>
      </c>
      <c r="B7">
        <v>5.13892445582586</v>
      </c>
      <c r="C7">
        <f t="shared" si="0"/>
        <v>3.7592829705505735</v>
      </c>
      <c r="E7" s="22"/>
    </row>
    <row r="8" spans="1:5" x14ac:dyDescent="0.2">
      <c r="A8" s="7" t="s">
        <v>12</v>
      </c>
      <c r="B8">
        <v>5.2910469811878196</v>
      </c>
      <c r="C8">
        <f t="shared" si="0"/>
        <v>3.8606979874585465</v>
      </c>
      <c r="E8" s="22"/>
    </row>
    <row r="9" spans="1:5" x14ac:dyDescent="0.2">
      <c r="A9" s="7" t="s">
        <v>13</v>
      </c>
      <c r="B9">
        <v>4.8944646902393298</v>
      </c>
      <c r="C9">
        <f t="shared" si="0"/>
        <v>3.5963097934928867</v>
      </c>
      <c r="E9" s="22"/>
    </row>
    <row r="10" spans="1:5" x14ac:dyDescent="0.2">
      <c r="A10" s="28" t="s">
        <v>397</v>
      </c>
      <c r="B10" s="55">
        <f>AVERAGE(B4:B9)</f>
        <v>4.9448192652417946</v>
      </c>
      <c r="C10" s="55">
        <f>AVERAGE(C4:C9)</f>
        <v>3.6298795101611963</v>
      </c>
      <c r="E10" s="22"/>
    </row>
    <row r="11" spans="1:5" x14ac:dyDescent="0.2">
      <c r="E11" s="22"/>
    </row>
    <row r="12" spans="1:5" x14ac:dyDescent="0.2">
      <c r="A12" s="3" t="s">
        <v>6</v>
      </c>
      <c r="B12" s="10" t="s">
        <v>7</v>
      </c>
      <c r="C12" s="61" t="s">
        <v>411</v>
      </c>
      <c r="D12" s="18"/>
      <c r="E12" s="23"/>
    </row>
    <row r="13" spans="1:5" x14ac:dyDescent="0.2">
      <c r="A13" s="5">
        <v>2023</v>
      </c>
      <c r="B13" s="8"/>
      <c r="E13" s="22"/>
    </row>
    <row r="14" spans="1:5" x14ac:dyDescent="0.2">
      <c r="A14" t="s">
        <v>4</v>
      </c>
      <c r="B14">
        <v>4.5960264900662198</v>
      </c>
      <c r="C14">
        <f>(2/3)*B14+ 1/3</f>
        <v>3.3973509933774797</v>
      </c>
    </row>
    <row r="15" spans="1:5" x14ac:dyDescent="0.2">
      <c r="A15" t="s">
        <v>1</v>
      </c>
      <c r="B15">
        <v>5.2582781456953596</v>
      </c>
      <c r="C15">
        <f t="shared" ref="C15:C18" si="1">(2/3)*B15+ 1/3</f>
        <v>3.8388520971302396</v>
      </c>
    </row>
    <row r="16" spans="1:5" x14ac:dyDescent="0.2">
      <c r="A16" t="s">
        <v>5</v>
      </c>
      <c r="B16">
        <v>4.2384105960264904</v>
      </c>
      <c r="C16">
        <f t="shared" si="1"/>
        <v>3.1589403973509937</v>
      </c>
    </row>
    <row r="17" spans="1:5" x14ac:dyDescent="0.2">
      <c r="A17" t="s">
        <v>3</v>
      </c>
      <c r="B17">
        <v>4.6357615894039697</v>
      </c>
      <c r="C17">
        <f t="shared" si="1"/>
        <v>3.4238410596026463</v>
      </c>
    </row>
    <row r="18" spans="1:5" x14ac:dyDescent="0.2">
      <c r="A18" t="s">
        <v>2</v>
      </c>
      <c r="B18">
        <v>4.6291390728476802</v>
      </c>
      <c r="C18">
        <f t="shared" si="1"/>
        <v>3.41942604856512</v>
      </c>
    </row>
    <row r="19" spans="1:5" x14ac:dyDescent="0.2">
      <c r="A19" s="28" t="s">
        <v>397</v>
      </c>
      <c r="B19" s="55">
        <f>AVERAGE(B14:B18)</f>
        <v>4.6715231788079432</v>
      </c>
      <c r="C19" s="55">
        <f>AVERAGE(C14:C18)</f>
        <v>3.4476821192052958</v>
      </c>
    </row>
    <row r="21" spans="1:5" x14ac:dyDescent="0.2">
      <c r="A21" s="3" t="s">
        <v>6</v>
      </c>
      <c r="B21" s="4" t="s">
        <v>350</v>
      </c>
      <c r="C21" s="24" t="s">
        <v>351</v>
      </c>
      <c r="D21" s="18"/>
      <c r="E21" s="18"/>
    </row>
    <row r="22" spans="1:5" x14ac:dyDescent="0.2">
      <c r="A22" s="11">
        <v>2022</v>
      </c>
      <c r="B22" s="17"/>
      <c r="C22" s="17"/>
      <c r="D22" s="18"/>
    </row>
    <row r="23" spans="1:5" x14ac:dyDescent="0.2">
      <c r="A23" t="s">
        <v>101</v>
      </c>
    </row>
    <row r="24" spans="1:5" x14ac:dyDescent="0.2">
      <c r="A24" t="s">
        <v>102</v>
      </c>
    </row>
    <row r="25" spans="1:5" x14ac:dyDescent="0.2">
      <c r="A25" t="s">
        <v>103</v>
      </c>
    </row>
    <row r="26" spans="1:5" x14ac:dyDescent="0.2">
      <c r="A26" t="s">
        <v>104</v>
      </c>
    </row>
    <row r="27" spans="1:5" x14ac:dyDescent="0.2">
      <c r="A27" t="s">
        <v>105</v>
      </c>
    </row>
    <row r="28" spans="1:5" x14ac:dyDescent="0.2">
      <c r="A28" t="s">
        <v>106</v>
      </c>
    </row>
    <row r="30" spans="1:5" x14ac:dyDescent="0.2">
      <c r="A30" s="9" t="s">
        <v>6</v>
      </c>
      <c r="B30" s="4" t="s">
        <v>352</v>
      </c>
      <c r="C30" s="24" t="s">
        <v>353</v>
      </c>
      <c r="D30" s="38" t="s">
        <v>400</v>
      </c>
      <c r="E30" s="38" t="s">
        <v>407</v>
      </c>
    </row>
    <row r="31" spans="1:5" x14ac:dyDescent="0.2">
      <c r="A31" s="11">
        <v>2021</v>
      </c>
      <c r="B31" s="8"/>
      <c r="C31" s="8"/>
      <c r="D31" s="8"/>
    </row>
    <row r="32" spans="1:5" x14ac:dyDescent="0.2">
      <c r="A32" t="s">
        <v>101</v>
      </c>
      <c r="B32">
        <v>3.15552180383682</v>
      </c>
      <c r="C32">
        <v>2.9483394833948302</v>
      </c>
      <c r="D32">
        <f>PRODUCT(B32,C32)</f>
        <v>9.3035495249653728</v>
      </c>
      <c r="E32">
        <f>1+(D32-1)/6</f>
        <v>2.3839249208275621</v>
      </c>
    </row>
    <row r="33" spans="1:5" x14ac:dyDescent="0.2">
      <c r="A33" t="s">
        <v>102</v>
      </c>
      <c r="B33">
        <v>3.58384130802634</v>
      </c>
      <c r="C33">
        <v>2.89667896678966</v>
      </c>
      <c r="D33">
        <f t="shared" ref="D33:D37" si="2">PRODUCT(B33,C33)</f>
        <v>10.381237737271842</v>
      </c>
      <c r="E33">
        <f t="shared" ref="E33:E37" si="3">1+(D33-1)/6</f>
        <v>2.5635396228786407</v>
      </c>
    </row>
    <row r="34" spans="1:5" x14ac:dyDescent="0.2">
      <c r="A34" t="s">
        <v>103</v>
      </c>
      <c r="B34">
        <v>3.0871337995147901</v>
      </c>
      <c r="C34">
        <v>3.7047970479704802</v>
      </c>
      <c r="D34">
        <f t="shared" si="2"/>
        <v>11.437204187132286</v>
      </c>
      <c r="E34">
        <f t="shared" si="3"/>
        <v>2.7395340311887146</v>
      </c>
    </row>
    <row r="35" spans="1:5" x14ac:dyDescent="0.2">
      <c r="A35" t="s">
        <v>104</v>
      </c>
      <c r="B35">
        <v>3.3605533016656102</v>
      </c>
      <c r="C35">
        <v>3.7269372693726899</v>
      </c>
      <c r="D35">
        <f t="shared" si="2"/>
        <v>12.524571345691006</v>
      </c>
      <c r="E35">
        <f t="shared" si="3"/>
        <v>2.9207618909485014</v>
      </c>
    </row>
    <row r="36" spans="1:5" x14ac:dyDescent="0.2">
      <c r="A36" t="s">
        <v>105</v>
      </c>
      <c r="B36">
        <v>3.5654726713012899</v>
      </c>
      <c r="C36">
        <v>3.54612546125461</v>
      </c>
      <c r="D36">
        <f t="shared" si="2"/>
        <v>12.643613421108993</v>
      </c>
      <c r="E36">
        <f t="shared" si="3"/>
        <v>2.9406022368514986</v>
      </c>
    </row>
    <row r="37" spans="1:5" x14ac:dyDescent="0.2">
      <c r="A37" t="s">
        <v>106</v>
      </c>
      <c r="B37">
        <v>3.1160832602801101</v>
      </c>
      <c r="C37">
        <v>3.2250922509225002</v>
      </c>
      <c r="D37">
        <f t="shared" si="2"/>
        <v>10.049655975958704</v>
      </c>
      <c r="E37">
        <f t="shared" si="3"/>
        <v>2.5082759959931176</v>
      </c>
    </row>
    <row r="38" spans="1:5" x14ac:dyDescent="0.2">
      <c r="A38" s="28" t="s">
        <v>397</v>
      </c>
      <c r="B38" s="55">
        <f>AVERAGE(B32:B37)</f>
        <v>3.3114343574374931</v>
      </c>
      <c r="C38" s="55">
        <f t="shared" ref="C38:E38" si="4">AVERAGE(C32:C37)</f>
        <v>3.341328413284129</v>
      </c>
      <c r="D38" s="55">
        <f t="shared" si="4"/>
        <v>11.056638698688035</v>
      </c>
      <c r="E38" s="55">
        <f t="shared" si="4"/>
        <v>2.6761064497813396</v>
      </c>
    </row>
    <row r="40" spans="1:5" x14ac:dyDescent="0.2">
      <c r="A40" s="9" t="s">
        <v>6</v>
      </c>
      <c r="B40" s="4" t="s">
        <v>352</v>
      </c>
      <c r="C40" s="24" t="s">
        <v>353</v>
      </c>
      <c r="D40" s="38" t="s">
        <v>400</v>
      </c>
      <c r="E40" s="38" t="s">
        <v>407</v>
      </c>
    </row>
    <row r="41" spans="1:5" x14ac:dyDescent="0.2">
      <c r="A41" s="11">
        <v>2020</v>
      </c>
      <c r="B41" s="8"/>
      <c r="C41" s="8"/>
      <c r="D41" s="8"/>
    </row>
    <row r="42" spans="1:5" x14ac:dyDescent="0.2">
      <c r="A42" t="s">
        <v>143</v>
      </c>
      <c r="B42">
        <v>3.2686567164179099</v>
      </c>
      <c r="C42">
        <v>3.2645914396887101</v>
      </c>
      <c r="D42">
        <f>PRODUCT(B42,C42)</f>
        <v>10.670828735698917</v>
      </c>
      <c r="E42">
        <f>1+(D42-1)/6</f>
        <v>2.6118047892831529</v>
      </c>
    </row>
    <row r="43" spans="1:5" x14ac:dyDescent="0.2">
      <c r="A43" t="s">
        <v>144</v>
      </c>
      <c r="B43">
        <v>3.7587064676616899</v>
      </c>
      <c r="C43">
        <v>3.28015564202334</v>
      </c>
      <c r="D43">
        <f t="shared" ref="D43" si="5">PRODUCT(B43,C43)</f>
        <v>12.329142226610111</v>
      </c>
      <c r="E43">
        <f t="shared" ref="E43" si="6">1+(D43-1)/6</f>
        <v>2.8881903711016852</v>
      </c>
    </row>
    <row r="44" spans="1:5" x14ac:dyDescent="0.2">
      <c r="A44" t="s">
        <v>145</v>
      </c>
      <c r="B44">
        <v>3.7313432835820799</v>
      </c>
      <c r="C44">
        <v>3.6926070038910499</v>
      </c>
      <c r="D44">
        <f>PRODUCT(B44,C44)</f>
        <v>13.778384342877017</v>
      </c>
      <c r="E44">
        <f>1+(D44-1)/6</f>
        <v>3.1297307238128362</v>
      </c>
    </row>
    <row r="45" spans="1:5" x14ac:dyDescent="0.2">
      <c r="A45" t="s">
        <v>146</v>
      </c>
      <c r="B45">
        <v>3.39800995024875</v>
      </c>
      <c r="C45">
        <v>3.70428015564202</v>
      </c>
      <c r="D45">
        <f t="shared" ref="D45" si="7">PRODUCT(B45,C45)</f>
        <v>12.587180827380571</v>
      </c>
      <c r="E45">
        <f t="shared" ref="E45" si="8">1+(D45-1)/6</f>
        <v>2.9311968045634282</v>
      </c>
    </row>
    <row r="46" spans="1:5" x14ac:dyDescent="0.2">
      <c r="A46" s="28" t="s">
        <v>397</v>
      </c>
      <c r="B46" s="55">
        <f>AVERAGE(B42:B45)</f>
        <v>3.5391791044776078</v>
      </c>
      <c r="C46" s="55">
        <f t="shared" ref="C46" si="9">AVERAGE(C42:C45)</f>
        <v>3.4854085603112797</v>
      </c>
      <c r="D46" s="55">
        <f t="shared" ref="D46" si="10">AVERAGE(D42:D45)</f>
        <v>12.341384033141654</v>
      </c>
      <c r="E46" s="55">
        <f t="shared" ref="E46" si="11">AVERAGE(E42:E45)</f>
        <v>2.8902306721902757</v>
      </c>
    </row>
    <row r="48" spans="1:5" x14ac:dyDescent="0.2">
      <c r="A48" s="9" t="s">
        <v>6</v>
      </c>
      <c r="B48" s="4" t="s">
        <v>352</v>
      </c>
      <c r="C48" s="24" t="s">
        <v>353</v>
      </c>
      <c r="D48" s="38" t="s">
        <v>400</v>
      </c>
      <c r="E48" s="38" t="s">
        <v>407</v>
      </c>
    </row>
    <row r="49" spans="1:6" x14ac:dyDescent="0.2">
      <c r="A49" s="11">
        <v>2019</v>
      </c>
      <c r="B49" s="8"/>
      <c r="C49" s="8"/>
      <c r="D49" s="8"/>
    </row>
    <row r="50" spans="1:6" x14ac:dyDescent="0.2">
      <c r="A50" t="s">
        <v>143</v>
      </c>
      <c r="B50">
        <v>3.1954022988505701</v>
      </c>
      <c r="C50">
        <v>3.3187250996015898</v>
      </c>
      <c r="D50">
        <f>PRODUCT(B50,C50)</f>
        <v>10.604661812520007</v>
      </c>
      <c r="E50">
        <f>1+(D50-1)/6</f>
        <v>2.6007769687533342</v>
      </c>
    </row>
    <row r="51" spans="1:6" x14ac:dyDescent="0.2">
      <c r="A51" t="s">
        <v>147</v>
      </c>
      <c r="B51">
        <v>3.7034482758620602</v>
      </c>
      <c r="C51">
        <v>3.3824701195219098</v>
      </c>
      <c r="D51">
        <f t="shared" ref="D51" si="12">PRODUCT(B51,C51)</f>
        <v>12.526803132298353</v>
      </c>
      <c r="E51">
        <f t="shared" ref="E51" si="13">1+(D51-1)/6</f>
        <v>2.9211338553830588</v>
      </c>
    </row>
    <row r="52" spans="1:6" x14ac:dyDescent="0.2">
      <c r="A52" t="s">
        <v>148</v>
      </c>
      <c r="B52">
        <v>3.71724137931034</v>
      </c>
      <c r="C52">
        <v>3.8247011952191201</v>
      </c>
      <c r="D52">
        <f>PRODUCT(B52,C52)</f>
        <v>14.217337546366227</v>
      </c>
      <c r="E52">
        <f>1+(D52-1)/6</f>
        <v>3.2028895910610378</v>
      </c>
    </row>
    <row r="53" spans="1:6" x14ac:dyDescent="0.2">
      <c r="A53" t="s">
        <v>149</v>
      </c>
      <c r="B53">
        <v>3.4229885057471199</v>
      </c>
      <c r="C53">
        <v>3.8764940239043799</v>
      </c>
      <c r="D53">
        <f t="shared" ref="D53" si="14">PRODUCT(B53,C53)</f>
        <v>13.269194486422093</v>
      </c>
      <c r="E53">
        <f t="shared" ref="E53" si="15">1+(D53-1)/6</f>
        <v>3.0448657477370156</v>
      </c>
    </row>
    <row r="54" spans="1:6" x14ac:dyDescent="0.2">
      <c r="A54" s="28" t="s">
        <v>397</v>
      </c>
      <c r="B54" s="55">
        <f>AVERAGE(B50:B53)</f>
        <v>3.5097701149425227</v>
      </c>
      <c r="C54" s="55">
        <f t="shared" ref="C54" si="16">AVERAGE(C50:C53)</f>
        <v>3.60059760956175</v>
      </c>
      <c r="D54" s="55">
        <f t="shared" ref="D54" si="17">AVERAGE(D50:D53)</f>
        <v>12.65449924440167</v>
      </c>
      <c r="E54" s="55">
        <f t="shared" ref="E54" si="18">AVERAGE(E50:E53)</f>
        <v>2.9424165407336114</v>
      </c>
    </row>
    <row r="56" spans="1:6" x14ac:dyDescent="0.2">
      <c r="A56" s="9" t="s">
        <v>6</v>
      </c>
      <c r="B56" s="4" t="s">
        <v>352</v>
      </c>
      <c r="C56" s="24" t="s">
        <v>353</v>
      </c>
      <c r="D56" s="38" t="s">
        <v>400</v>
      </c>
      <c r="E56" s="38" t="s">
        <v>407</v>
      </c>
    </row>
    <row r="57" spans="1:6" x14ac:dyDescent="0.2">
      <c r="A57" s="11">
        <v>2018</v>
      </c>
      <c r="B57" s="8"/>
      <c r="C57" s="8"/>
      <c r="D57" s="8"/>
    </row>
    <row r="58" spans="1:6" x14ac:dyDescent="0.2">
      <c r="A58" t="s">
        <v>143</v>
      </c>
      <c r="B58">
        <v>3.0941176470588201</v>
      </c>
      <c r="C58">
        <v>3.33572192513369</v>
      </c>
      <c r="D58">
        <f>PRODUCT(B58,C58)</f>
        <v>10.321116074237171</v>
      </c>
      <c r="E58">
        <f>1+(D58-1)/6</f>
        <v>2.5535193457061949</v>
      </c>
    </row>
    <row r="59" spans="1:6" x14ac:dyDescent="0.2">
      <c r="A59" t="s">
        <v>147</v>
      </c>
      <c r="B59">
        <v>3.43764705882352</v>
      </c>
      <c r="C59">
        <v>3.2297034516285801</v>
      </c>
      <c r="D59">
        <f t="shared" ref="D59:D61" si="19">PRODUCT(B59,C59)</f>
        <v>11.102580571363159</v>
      </c>
      <c r="E59">
        <f t="shared" ref="E59:E61" si="20">1+(D59-1)/6</f>
        <v>2.6837634285605265</v>
      </c>
    </row>
    <row r="60" spans="1:6" x14ac:dyDescent="0.2">
      <c r="A60" t="s">
        <v>148</v>
      </c>
      <c r="B60">
        <v>3.6423529411764699</v>
      </c>
      <c r="C60">
        <v>4.01154107924161</v>
      </c>
      <c r="D60">
        <f>PRODUCT(B60,C60)</f>
        <v>14.611448448625909</v>
      </c>
      <c r="E60">
        <f>1+(D60-1)/6</f>
        <v>3.2685747414376514</v>
      </c>
    </row>
    <row r="61" spans="1:6" x14ac:dyDescent="0.2">
      <c r="A61" t="s">
        <v>149</v>
      </c>
      <c r="B61">
        <v>3.3082352941176398</v>
      </c>
      <c r="C61">
        <v>3.9771025765678099</v>
      </c>
      <c r="D61">
        <f t="shared" si="19"/>
        <v>13.157191112127832</v>
      </c>
      <c r="E61">
        <f t="shared" si="20"/>
        <v>3.0261985186879721</v>
      </c>
    </row>
    <row r="62" spans="1:6" x14ac:dyDescent="0.2">
      <c r="A62" s="28" t="s">
        <v>397</v>
      </c>
      <c r="B62" s="55">
        <f>AVERAGE(B58:B61)</f>
        <v>3.3705882352941128</v>
      </c>
      <c r="C62" s="55">
        <f t="shared" ref="C62:E62" si="21">AVERAGE(C58:C61)</f>
        <v>3.6385172581429224</v>
      </c>
      <c r="D62" s="55">
        <f t="shared" si="21"/>
        <v>12.298084051588518</v>
      </c>
      <c r="E62" s="55">
        <f t="shared" si="21"/>
        <v>2.883014008598086</v>
      </c>
    </row>
    <row r="64" spans="1:6" x14ac:dyDescent="0.2">
      <c r="A64" s="9" t="s">
        <v>6</v>
      </c>
      <c r="B64" s="4" t="s">
        <v>352</v>
      </c>
      <c r="C64" s="24" t="s">
        <v>354</v>
      </c>
      <c r="D64" s="38" t="s">
        <v>353</v>
      </c>
      <c r="E64" s="38" t="s">
        <v>400</v>
      </c>
      <c r="F64" s="38" t="s">
        <v>407</v>
      </c>
    </row>
    <row r="65" spans="1:7" x14ac:dyDescent="0.2">
      <c r="A65" s="11">
        <v>2017</v>
      </c>
      <c r="B65" s="8"/>
      <c r="C65" s="8"/>
      <c r="E65" s="8"/>
    </row>
    <row r="66" spans="1:7" x14ac:dyDescent="0.2">
      <c r="A66" t="s">
        <v>143</v>
      </c>
      <c r="B66">
        <v>2.9566210045662098</v>
      </c>
      <c r="C66">
        <v>4.3471502590673499</v>
      </c>
      <c r="D66">
        <f>(2/3)*C66+ 1/3</f>
        <v>3.2314335060448998</v>
      </c>
      <c r="E66">
        <f>PRODUCT(B66,D66)</f>
        <v>9.5541241788313815</v>
      </c>
      <c r="F66">
        <f>1+(E66-1)/6</f>
        <v>2.4256873631385636</v>
      </c>
    </row>
    <row r="67" spans="1:7" x14ac:dyDescent="0.2">
      <c r="A67" t="s">
        <v>147</v>
      </c>
      <c r="B67">
        <v>3.38356164383561</v>
      </c>
      <c r="C67">
        <v>4.3160621761657998</v>
      </c>
      <c r="D67">
        <f t="shared" ref="D67:D69" si="22">(2/3)*C67+ 1/3</f>
        <v>3.2107081174438665</v>
      </c>
      <c r="E67">
        <f t="shared" ref="E67:E69" si="23">PRODUCT(B67,D67)</f>
        <v>10.863628835734707</v>
      </c>
      <c r="F67">
        <f>1+(E67-1)/6</f>
        <v>2.6439381392891175</v>
      </c>
    </row>
    <row r="68" spans="1:7" x14ac:dyDescent="0.2">
      <c r="A68" t="s">
        <v>148</v>
      </c>
      <c r="B68">
        <v>3.5410958904109502</v>
      </c>
      <c r="C68">
        <v>5.5129533678756397</v>
      </c>
      <c r="D68">
        <f>(2/3)*C68+ 1/3</f>
        <v>4.0086355785837595</v>
      </c>
      <c r="E68">
        <f>PRODUCT(B68,D68)</f>
        <v>14.194962973478072</v>
      </c>
      <c r="F68">
        <f t="shared" ref="F68:F69" si="24">1+(E68-1)/6</f>
        <v>3.1991604955796786</v>
      </c>
    </row>
    <row r="69" spans="1:7" x14ac:dyDescent="0.2">
      <c r="A69" t="s">
        <v>149</v>
      </c>
      <c r="B69">
        <v>3.26940639269406</v>
      </c>
      <c r="C69">
        <v>5.5544041450777204</v>
      </c>
      <c r="D69">
        <f t="shared" si="22"/>
        <v>4.0362694300518136</v>
      </c>
      <c r="E69">
        <f t="shared" si="23"/>
        <v>13.19620507724701</v>
      </c>
      <c r="F69">
        <f t="shared" si="24"/>
        <v>3.0327008462078351</v>
      </c>
    </row>
    <row r="70" spans="1:7" x14ac:dyDescent="0.2">
      <c r="A70" s="28" t="s">
        <v>397</v>
      </c>
      <c r="B70" s="55">
        <f>AVERAGE(B66:B69)</f>
        <v>3.2876712328767077</v>
      </c>
      <c r="C70" s="55">
        <f t="shared" ref="C70:F70" si="25">AVERAGE(C66:C69)</f>
        <v>4.9326424870466266</v>
      </c>
      <c r="D70" s="55">
        <f t="shared" si="25"/>
        <v>3.621761658031085</v>
      </c>
      <c r="E70" s="55">
        <f t="shared" si="25"/>
        <v>11.952230266322792</v>
      </c>
      <c r="F70" s="55">
        <f t="shared" si="25"/>
        <v>2.8253717110537986</v>
      </c>
    </row>
    <row r="72" spans="1:7" x14ac:dyDescent="0.2">
      <c r="A72" s="9" t="s">
        <v>6</v>
      </c>
      <c r="B72" s="4" t="s">
        <v>355</v>
      </c>
      <c r="C72" s="24" t="s">
        <v>354</v>
      </c>
      <c r="D72" s="38" t="s">
        <v>352</v>
      </c>
      <c r="E72" s="38" t="s">
        <v>353</v>
      </c>
      <c r="F72" s="38" t="s">
        <v>400</v>
      </c>
      <c r="G72" s="38" t="s">
        <v>407</v>
      </c>
    </row>
    <row r="73" spans="1:7" x14ac:dyDescent="0.2">
      <c r="A73" s="11">
        <v>2016</v>
      </c>
      <c r="B73" s="8"/>
      <c r="C73" s="8"/>
      <c r="D73" s="8"/>
      <c r="F73" s="8"/>
    </row>
    <row r="74" spans="1:7" x14ac:dyDescent="0.2">
      <c r="A74" t="s">
        <v>143</v>
      </c>
      <c r="B74">
        <v>4.5595667870036101</v>
      </c>
      <c r="C74">
        <v>4.2708333333333304</v>
      </c>
      <c r="D74">
        <f>(2/3)*B74+ 1/3</f>
        <v>3.3730445246690732</v>
      </c>
      <c r="E74">
        <f>(2/3)*C74+ 1/3</f>
        <v>3.1805555555555536</v>
      </c>
      <c r="F74">
        <f>PRODUCT(D74,E74)</f>
        <v>10.728155502072463</v>
      </c>
      <c r="G74">
        <f>1+(F74-1)/6</f>
        <v>2.6213592503454102</v>
      </c>
    </row>
    <row r="75" spans="1:7" x14ac:dyDescent="0.2">
      <c r="A75" t="s">
        <v>147</v>
      </c>
      <c r="B75">
        <v>4.8447653429602804</v>
      </c>
      <c r="C75">
        <v>4.2239583333333304</v>
      </c>
      <c r="D75">
        <f t="shared" ref="D75" si="26">(2/3)*B75+ 1/3</f>
        <v>3.5631768953068534</v>
      </c>
      <c r="E75">
        <f>(2/3)*C75+ 1/3</f>
        <v>3.1493055555555536</v>
      </c>
      <c r="F75">
        <f t="shared" ref="F75" si="27">PRODUCT(D75,E75)</f>
        <v>11.221532791817063</v>
      </c>
      <c r="G75">
        <f>1+(F75-1)/6</f>
        <v>2.7035887986361775</v>
      </c>
    </row>
    <row r="76" spans="1:7" x14ac:dyDescent="0.2">
      <c r="A76" t="s">
        <v>148</v>
      </c>
      <c r="B76">
        <v>4.9783393501804998</v>
      </c>
      <c r="C76">
        <v>5.1302083333333304</v>
      </c>
      <c r="D76">
        <f>(2/3)*B76+ 1/3</f>
        <v>3.6522262334536664</v>
      </c>
      <c r="E76">
        <f>(2/3)*C76+ 1/3</f>
        <v>3.7534722222222201</v>
      </c>
      <c r="F76">
        <f>PRODUCT(D76,E76)</f>
        <v>13.708529716539623</v>
      </c>
      <c r="G76">
        <f>1+(F76-1)/6</f>
        <v>3.1180882860899373</v>
      </c>
    </row>
    <row r="77" spans="1:7" x14ac:dyDescent="0.2">
      <c r="A77" t="s">
        <v>149</v>
      </c>
      <c r="B77">
        <v>4.4620938628158804</v>
      </c>
      <c r="C77">
        <v>5.1979166666666599</v>
      </c>
      <c r="D77">
        <f t="shared" ref="D77" si="28">(2/3)*B77+ 1/3</f>
        <v>3.3080625752105868</v>
      </c>
      <c r="E77">
        <f>(2/3)*C77+ 1/3</f>
        <v>3.7986111111111067</v>
      </c>
      <c r="F77">
        <f t="shared" ref="F77" si="29">PRODUCT(D77,E77)</f>
        <v>12.566043254445756</v>
      </c>
      <c r="G77">
        <f>1+(F77-1)/6</f>
        <v>2.9276738757409593</v>
      </c>
    </row>
    <row r="78" spans="1:7" x14ac:dyDescent="0.2">
      <c r="A78" s="28" t="s">
        <v>397</v>
      </c>
      <c r="B78" s="55">
        <f t="shared" ref="B78:G78" si="30">AVERAGE(B74:B77)</f>
        <v>4.7111913357400681</v>
      </c>
      <c r="C78" s="55">
        <f t="shared" si="30"/>
        <v>4.7057291666666625</v>
      </c>
      <c r="D78" s="55">
        <f t="shared" si="30"/>
        <v>3.474127557160045</v>
      </c>
      <c r="E78" s="55">
        <f t="shared" si="30"/>
        <v>3.4704861111111085</v>
      </c>
      <c r="F78" s="55">
        <f t="shared" si="30"/>
        <v>12.056065316218728</v>
      </c>
      <c r="G78" s="55">
        <f t="shared" si="30"/>
        <v>2.8426775527031212</v>
      </c>
    </row>
    <row r="79" spans="1:7" x14ac:dyDescent="0.2">
      <c r="A79" s="59"/>
      <c r="B79" s="60"/>
      <c r="C79" s="60"/>
      <c r="D79" s="60"/>
      <c r="E79" s="60"/>
      <c r="F79" s="60"/>
      <c r="G79" s="60"/>
    </row>
    <row r="80" spans="1:7" x14ac:dyDescent="0.2">
      <c r="A80" s="31" t="s">
        <v>6</v>
      </c>
      <c r="B80" s="56" t="s">
        <v>355</v>
      </c>
      <c r="C80" s="57" t="s">
        <v>354</v>
      </c>
      <c r="D80" s="58" t="s">
        <v>352</v>
      </c>
      <c r="E80" s="58" t="s">
        <v>353</v>
      </c>
      <c r="F80" s="58" t="s">
        <v>400</v>
      </c>
      <c r="G80" s="58" t="s">
        <v>407</v>
      </c>
    </row>
    <row r="81" spans="1:7" x14ac:dyDescent="0.2">
      <c r="A81" s="11">
        <v>2015</v>
      </c>
      <c r="B81" s="8"/>
      <c r="C81" s="8"/>
      <c r="D81" s="8"/>
      <c r="F81" s="8"/>
    </row>
    <row r="82" spans="1:7" x14ac:dyDescent="0.2">
      <c r="A82" t="s">
        <v>143</v>
      </c>
      <c r="B82">
        <v>4.3869079464988197</v>
      </c>
      <c r="C82">
        <v>4.3170731707316996</v>
      </c>
      <c r="D82">
        <f>(2/3)*B82+ 1/3</f>
        <v>3.2579386309992131</v>
      </c>
      <c r="E82">
        <f>(2/3)*C82+ 1/3</f>
        <v>3.2113821138211329</v>
      </c>
      <c r="F82">
        <f>PRODUCT(D82,E82)</f>
        <v>10.462485847517781</v>
      </c>
      <c r="G82">
        <f>1+(F82-1)/6</f>
        <v>2.5770809745862966</v>
      </c>
    </row>
    <row r="83" spans="1:7" x14ac:dyDescent="0.2">
      <c r="A83" t="s">
        <v>147</v>
      </c>
      <c r="B83">
        <v>5.0966011014948798</v>
      </c>
      <c r="C83">
        <v>4.3121951219512198</v>
      </c>
      <c r="D83">
        <f t="shared" ref="D83:D85" si="31">(2/3)*B83+ 1/3</f>
        <v>3.7310674009965865</v>
      </c>
      <c r="E83">
        <f>(2/3)*C83+ 1/3</f>
        <v>3.2081300813008133</v>
      </c>
      <c r="F83">
        <f t="shared" ref="F83:F85" si="32">PRODUCT(D83,E83)</f>
        <v>11.969749564497993</v>
      </c>
      <c r="G83">
        <f>1+(F83-1)/6</f>
        <v>2.8282915940829989</v>
      </c>
    </row>
    <row r="84" spans="1:7" x14ac:dyDescent="0.2">
      <c r="A84" t="s">
        <v>148</v>
      </c>
      <c r="B84">
        <v>4.9360503540519201</v>
      </c>
      <c r="C84">
        <v>5.0829268292682901</v>
      </c>
      <c r="D84">
        <f>(2/3)*B84+ 1/3</f>
        <v>3.6240335693679468</v>
      </c>
      <c r="E84">
        <f>(2/3)*C84+ 1/3</f>
        <v>3.7219512195121935</v>
      </c>
      <c r="F84">
        <f>PRODUCT(D84,E84)</f>
        <v>13.488476163062158</v>
      </c>
      <c r="G84">
        <f>1+(F84-1)/6</f>
        <v>3.081412693843693</v>
      </c>
    </row>
    <row r="85" spans="1:7" x14ac:dyDescent="0.2">
      <c r="A85" t="s">
        <v>149</v>
      </c>
      <c r="B85">
        <v>4.4551062155782803</v>
      </c>
      <c r="C85">
        <v>5.1756097560975602</v>
      </c>
      <c r="D85">
        <f t="shared" si="31"/>
        <v>3.3034041437188537</v>
      </c>
      <c r="E85">
        <f>(2/3)*C85+ 1/3</f>
        <v>3.7837398373983735</v>
      </c>
      <c r="F85">
        <f t="shared" si="32"/>
        <v>12.499221857615888</v>
      </c>
      <c r="G85">
        <f>1+(F85-1)/6</f>
        <v>2.916536976269315</v>
      </c>
    </row>
    <row r="86" spans="1:7" x14ac:dyDescent="0.2">
      <c r="A86" s="28" t="s">
        <v>397</v>
      </c>
      <c r="B86" s="36">
        <f>AVERAGE(B82:B85)</f>
        <v>4.7186664044059752</v>
      </c>
      <c r="C86" s="36">
        <f t="shared" ref="C86:G86" si="33">AVERAGE(C82:C85)</f>
        <v>4.7219512195121922</v>
      </c>
      <c r="D86" s="36">
        <f t="shared" si="33"/>
        <v>3.4791109362706503</v>
      </c>
      <c r="E86" s="36">
        <f t="shared" si="33"/>
        <v>3.4813008130081284</v>
      </c>
      <c r="F86" s="36">
        <f t="shared" si="33"/>
        <v>12.104983358173454</v>
      </c>
      <c r="G86" s="36">
        <f t="shared" si="33"/>
        <v>2.8508305596955759</v>
      </c>
    </row>
    <row r="88" spans="1:7" x14ac:dyDescent="0.2">
      <c r="A88" s="9" t="s">
        <v>6</v>
      </c>
      <c r="B88" s="4" t="s">
        <v>355</v>
      </c>
      <c r="C88" s="24" t="s">
        <v>354</v>
      </c>
      <c r="D88" s="38" t="s">
        <v>352</v>
      </c>
      <c r="E88" s="38" t="s">
        <v>353</v>
      </c>
      <c r="F88" s="38" t="s">
        <v>400</v>
      </c>
      <c r="G88" s="38" t="s">
        <v>407</v>
      </c>
    </row>
    <row r="89" spans="1:7" x14ac:dyDescent="0.2">
      <c r="A89" s="11">
        <v>2014</v>
      </c>
      <c r="B89" s="8"/>
      <c r="C89" s="8"/>
      <c r="D89" s="8"/>
      <c r="F89" s="8"/>
    </row>
    <row r="90" spans="1:7" x14ac:dyDescent="0.2">
      <c r="A90" t="s">
        <v>159</v>
      </c>
      <c r="B90">
        <v>4.9046153846153802</v>
      </c>
      <c r="C90">
        <v>3.8241206030150701</v>
      </c>
      <c r="D90">
        <f>(2/3)*B90+ 1/3</f>
        <v>3.60307692307692</v>
      </c>
      <c r="E90">
        <f>(2/3)*C90+ 1/3</f>
        <v>2.8827470686767134</v>
      </c>
      <c r="F90">
        <f>PRODUCT(D90,E90)</f>
        <v>10.386759438216703</v>
      </c>
      <c r="G90">
        <f>1+(F90-1)/6</f>
        <v>2.5644599063694509</v>
      </c>
    </row>
    <row r="91" spans="1:7" x14ac:dyDescent="0.2">
      <c r="A91" t="s">
        <v>160</v>
      </c>
      <c r="B91">
        <v>4.8153846153846098</v>
      </c>
      <c r="C91">
        <v>4.9095477386934601</v>
      </c>
      <c r="D91">
        <f t="shared" ref="D91:D92" si="34">(2/3)*B91+ 1/3</f>
        <v>3.5435897435897399</v>
      </c>
      <c r="E91">
        <f t="shared" ref="E91:E92" si="35">(2/3)*C91+ 1/3</f>
        <v>3.6063651591289734</v>
      </c>
      <c r="F91">
        <f t="shared" ref="F91:F92" si="36">PRODUCT(D91,E91)</f>
        <v>12.779478589528811</v>
      </c>
      <c r="G91">
        <f>1+(F91-1)/6</f>
        <v>2.9632464315881348</v>
      </c>
    </row>
    <row r="92" spans="1:7" x14ac:dyDescent="0.2">
      <c r="A92" t="s">
        <v>161</v>
      </c>
      <c r="B92">
        <v>4.4830769230769203</v>
      </c>
      <c r="C92">
        <v>4.8994974874371797</v>
      </c>
      <c r="D92">
        <f t="shared" si="34"/>
        <v>3.3220512820512802</v>
      </c>
      <c r="E92">
        <f t="shared" si="35"/>
        <v>3.5996649916247865</v>
      </c>
      <c r="F92">
        <f t="shared" si="36"/>
        <v>11.958271700382232</v>
      </c>
      <c r="G92">
        <f>1+(F92-1)/6</f>
        <v>2.8263786167303717</v>
      </c>
    </row>
    <row r="93" spans="1:7" x14ac:dyDescent="0.2">
      <c r="A93" s="28" t="s">
        <v>397</v>
      </c>
      <c r="B93" s="36">
        <f>AVERAGE(B90:B92)</f>
        <v>4.7343589743589698</v>
      </c>
      <c r="C93" s="36">
        <f t="shared" ref="C93:E93" si="37">AVERAGE(C90:C92)</f>
        <v>4.5443886097152371</v>
      </c>
      <c r="D93" s="36">
        <f t="shared" si="37"/>
        <v>3.4895726495726467</v>
      </c>
      <c r="E93" s="36">
        <f t="shared" si="37"/>
        <v>3.3629257398101573</v>
      </c>
      <c r="F93" s="36">
        <f t="shared" ref="F93" si="38">AVERAGE(F90:F92)</f>
        <v>11.708169909375917</v>
      </c>
      <c r="G93" s="36">
        <f t="shared" ref="G93" si="39">AVERAGE(G90:G92)</f>
        <v>2.7846949848959857</v>
      </c>
    </row>
    <row r="95" spans="1:7" x14ac:dyDescent="0.2">
      <c r="A95" s="9" t="s">
        <v>6</v>
      </c>
      <c r="B95" s="4" t="s">
        <v>352</v>
      </c>
      <c r="C95" s="24" t="s">
        <v>353</v>
      </c>
      <c r="D95" s="38" t="s">
        <v>400</v>
      </c>
      <c r="E95" s="38" t="s">
        <v>407</v>
      </c>
    </row>
    <row r="96" spans="1:7" x14ac:dyDescent="0.2">
      <c r="A96" s="11">
        <v>2013</v>
      </c>
      <c r="B96" s="8"/>
      <c r="C96" s="8"/>
      <c r="D96" s="8"/>
    </row>
    <row r="97" spans="1:5" x14ac:dyDescent="0.2">
      <c r="A97" t="s">
        <v>221</v>
      </c>
      <c r="B97">
        <v>3.62</v>
      </c>
      <c r="C97">
        <v>2.96</v>
      </c>
      <c r="D97">
        <f>PRODUCT(B97,C97)</f>
        <v>10.715199999999999</v>
      </c>
      <c r="E97">
        <f>1+(D97-1)/6</f>
        <v>2.6192000000000002</v>
      </c>
    </row>
    <row r="98" spans="1:5" x14ac:dyDescent="0.2">
      <c r="A98" t="s">
        <v>160</v>
      </c>
      <c r="B98">
        <v>3.52</v>
      </c>
      <c r="C98">
        <v>3.82</v>
      </c>
      <c r="D98">
        <f t="shared" ref="D98:D106" si="40">PRODUCT(B98,C98)</f>
        <v>13.446399999999999</v>
      </c>
      <c r="E98">
        <f t="shared" ref="E98:E106" si="41">1+(D98-1)/6</f>
        <v>3.0743999999999998</v>
      </c>
    </row>
    <row r="99" spans="1:5" x14ac:dyDescent="0.2">
      <c r="A99" t="s">
        <v>222</v>
      </c>
      <c r="B99">
        <v>2.99</v>
      </c>
      <c r="C99">
        <v>3</v>
      </c>
      <c r="D99">
        <f t="shared" si="40"/>
        <v>8.9700000000000006</v>
      </c>
      <c r="E99">
        <f t="shared" si="41"/>
        <v>2.3283333333333331</v>
      </c>
    </row>
    <row r="100" spans="1:5" x14ac:dyDescent="0.2">
      <c r="A100" t="s">
        <v>223</v>
      </c>
      <c r="B100">
        <v>3.24</v>
      </c>
      <c r="C100">
        <v>3.36</v>
      </c>
      <c r="D100">
        <f t="shared" si="40"/>
        <v>10.8864</v>
      </c>
      <c r="E100">
        <f t="shared" si="41"/>
        <v>2.6477333333333331</v>
      </c>
    </row>
    <row r="101" spans="1:5" x14ac:dyDescent="0.2">
      <c r="A101" t="s">
        <v>224</v>
      </c>
      <c r="B101">
        <v>3.27</v>
      </c>
      <c r="C101">
        <v>3.52</v>
      </c>
      <c r="D101">
        <f t="shared" si="40"/>
        <v>11.510400000000001</v>
      </c>
      <c r="E101">
        <f t="shared" si="41"/>
        <v>2.7517333333333331</v>
      </c>
    </row>
    <row r="102" spans="1:5" x14ac:dyDescent="0.2">
      <c r="A102" t="s">
        <v>225</v>
      </c>
      <c r="B102">
        <v>3.45</v>
      </c>
      <c r="C102">
        <v>3.42</v>
      </c>
      <c r="D102">
        <f t="shared" si="40"/>
        <v>11.798999999999999</v>
      </c>
      <c r="E102">
        <f t="shared" si="41"/>
        <v>2.799833333333333</v>
      </c>
    </row>
    <row r="103" spans="1:5" x14ac:dyDescent="0.2">
      <c r="A103" t="s">
        <v>226</v>
      </c>
      <c r="B103">
        <v>2.8</v>
      </c>
      <c r="C103">
        <v>2.87</v>
      </c>
      <c r="D103">
        <f t="shared" si="40"/>
        <v>8.0359999999999996</v>
      </c>
      <c r="E103">
        <f t="shared" si="41"/>
        <v>2.1726666666666663</v>
      </c>
    </row>
    <row r="104" spans="1:5" x14ac:dyDescent="0.2">
      <c r="A104" t="s">
        <v>227</v>
      </c>
      <c r="B104">
        <v>3.35</v>
      </c>
      <c r="C104">
        <v>3.23</v>
      </c>
      <c r="D104">
        <f t="shared" si="40"/>
        <v>10.820500000000001</v>
      </c>
      <c r="E104">
        <f t="shared" si="41"/>
        <v>2.6367500000000001</v>
      </c>
    </row>
    <row r="105" spans="1:5" x14ac:dyDescent="0.2">
      <c r="A105" t="s">
        <v>228</v>
      </c>
      <c r="B105">
        <v>2.99</v>
      </c>
      <c r="C105">
        <v>2.79</v>
      </c>
      <c r="D105">
        <f t="shared" si="40"/>
        <v>8.3421000000000003</v>
      </c>
      <c r="E105">
        <f t="shared" si="41"/>
        <v>2.2236833333333337</v>
      </c>
    </row>
    <row r="106" spans="1:5" x14ac:dyDescent="0.2">
      <c r="A106" t="s">
        <v>229</v>
      </c>
      <c r="B106">
        <v>3.36</v>
      </c>
      <c r="C106">
        <v>3.11</v>
      </c>
      <c r="D106">
        <f t="shared" si="40"/>
        <v>10.449599999999998</v>
      </c>
      <c r="E106">
        <f t="shared" si="41"/>
        <v>2.5749333333333331</v>
      </c>
    </row>
    <row r="107" spans="1:5" x14ac:dyDescent="0.2">
      <c r="A107" s="28" t="s">
        <v>397</v>
      </c>
      <c r="B107" s="36">
        <f>AVERAGE(B97:B106)</f>
        <v>3.2590000000000003</v>
      </c>
      <c r="C107" s="36">
        <f t="shared" ref="C107:E107" si="42">AVERAGE(C97:C106)</f>
        <v>3.2079999999999997</v>
      </c>
      <c r="D107" s="36">
        <f t="shared" si="42"/>
        <v>10.497560000000002</v>
      </c>
      <c r="E107" s="36">
        <f t="shared" si="42"/>
        <v>2.5829266666666664</v>
      </c>
    </row>
    <row r="109" spans="1:5" x14ac:dyDescent="0.2">
      <c r="A109" s="9" t="s">
        <v>6</v>
      </c>
      <c r="B109" s="4" t="s">
        <v>352</v>
      </c>
      <c r="C109" s="24" t="s">
        <v>353</v>
      </c>
      <c r="D109" s="38" t="s">
        <v>400</v>
      </c>
      <c r="E109" s="38" t="s">
        <v>407</v>
      </c>
    </row>
    <row r="110" spans="1:5" x14ac:dyDescent="0.2">
      <c r="A110" s="11">
        <v>2012</v>
      </c>
      <c r="B110" s="8"/>
      <c r="C110" s="8"/>
      <c r="D110" s="8"/>
    </row>
    <row r="111" spans="1:5" x14ac:dyDescent="0.2">
      <c r="A111" t="s">
        <v>221</v>
      </c>
      <c r="B111">
        <v>3.6803278688524501</v>
      </c>
      <c r="C111">
        <v>2.9380394780863099</v>
      </c>
      <c r="D111">
        <f>PRODUCT(B111,C111)</f>
        <v>10.812948570989754</v>
      </c>
      <c r="E111">
        <f>1+(D111-1)/6</f>
        <v>2.635491428498292</v>
      </c>
    </row>
    <row r="112" spans="1:5" x14ac:dyDescent="0.2">
      <c r="A112" t="s">
        <v>160</v>
      </c>
      <c r="B112">
        <v>3.4508196721311402</v>
      </c>
      <c r="C112">
        <v>3.8002007360321102</v>
      </c>
      <c r="D112">
        <f t="shared" ref="D112:D120" si="43">PRODUCT(B112,C112)</f>
        <v>13.113807457946844</v>
      </c>
      <c r="E112">
        <f t="shared" ref="E112:E120" si="44">1+(D112-1)/6</f>
        <v>3.0189679096578073</v>
      </c>
    </row>
    <row r="113" spans="1:6" x14ac:dyDescent="0.2">
      <c r="A113" t="s">
        <v>222</v>
      </c>
      <c r="B113">
        <v>2.7336065573770401</v>
      </c>
      <c r="C113">
        <v>3.0357811977249902</v>
      </c>
      <c r="D113">
        <f t="shared" si="43"/>
        <v>8.2986313888629581</v>
      </c>
      <c r="E113">
        <f t="shared" si="44"/>
        <v>2.2164385648104927</v>
      </c>
    </row>
    <row r="114" spans="1:6" x14ac:dyDescent="0.2">
      <c r="A114" t="s">
        <v>223</v>
      </c>
      <c r="B114">
        <v>3.1393442622950798</v>
      </c>
      <c r="C114">
        <v>3.1892271662763401</v>
      </c>
      <c r="D114">
        <f t="shared" si="43"/>
        <v>10.012082005605224</v>
      </c>
      <c r="E114">
        <f t="shared" si="44"/>
        <v>2.5020136676008704</v>
      </c>
    </row>
    <row r="115" spans="1:6" x14ac:dyDescent="0.2">
      <c r="A115" t="s">
        <v>224</v>
      </c>
      <c r="B115">
        <v>3.2254098360655701</v>
      </c>
      <c r="C115">
        <v>3.3970391435262601</v>
      </c>
      <c r="D115">
        <f t="shared" si="43"/>
        <v>10.956843467029358</v>
      </c>
      <c r="E115">
        <f t="shared" si="44"/>
        <v>2.6594739111715597</v>
      </c>
    </row>
    <row r="116" spans="1:6" x14ac:dyDescent="0.2">
      <c r="A116" t="s">
        <v>225</v>
      </c>
      <c r="B116">
        <v>3.2254098360655701</v>
      </c>
      <c r="C116">
        <v>3.2745901639344202</v>
      </c>
      <c r="D116">
        <f t="shared" si="43"/>
        <v>10.561895323837646</v>
      </c>
      <c r="E116">
        <f t="shared" si="44"/>
        <v>2.593649220639608</v>
      </c>
    </row>
    <row r="117" spans="1:6" x14ac:dyDescent="0.2">
      <c r="A117" t="s">
        <v>226</v>
      </c>
      <c r="B117">
        <v>2.52868852459016</v>
      </c>
      <c r="C117">
        <v>2.9958012713282001</v>
      </c>
      <c r="D117">
        <f t="shared" si="43"/>
        <v>7.5754482967602321</v>
      </c>
      <c r="E117">
        <f t="shared" si="44"/>
        <v>2.0959080494600384</v>
      </c>
    </row>
    <row r="118" spans="1:6" x14ac:dyDescent="0.2">
      <c r="A118" t="s">
        <v>227</v>
      </c>
      <c r="B118">
        <v>3.0450819672131102</v>
      </c>
      <c r="C118">
        <v>2.8018568082970798</v>
      </c>
      <c r="D118">
        <f t="shared" si="43"/>
        <v>8.5318836416587178</v>
      </c>
      <c r="E118">
        <f t="shared" si="44"/>
        <v>2.2553139402764533</v>
      </c>
    </row>
    <row r="119" spans="1:6" x14ac:dyDescent="0.2">
      <c r="A119" t="s">
        <v>228</v>
      </c>
      <c r="B119">
        <v>2.90573770491803</v>
      </c>
      <c r="C119">
        <v>2.6799765807962501</v>
      </c>
      <c r="D119">
        <f t="shared" si="43"/>
        <v>7.7873089991169655</v>
      </c>
      <c r="E119">
        <f t="shared" si="44"/>
        <v>2.1312181665194943</v>
      </c>
    </row>
    <row r="120" spans="1:6" x14ac:dyDescent="0.2">
      <c r="A120" t="s">
        <v>229</v>
      </c>
      <c r="B120">
        <v>3.0614754098360599</v>
      </c>
      <c r="C120">
        <v>2.7854633656741301</v>
      </c>
      <c r="D120">
        <f t="shared" si="43"/>
        <v>8.5276275990105379</v>
      </c>
      <c r="E120">
        <f t="shared" si="44"/>
        <v>2.2546045998350897</v>
      </c>
    </row>
    <row r="121" spans="1:6" x14ac:dyDescent="0.2">
      <c r="A121" s="28" t="s">
        <v>397</v>
      </c>
      <c r="B121" s="36">
        <f>AVERAGE(B111:B120)</f>
        <v>3.0995901639344208</v>
      </c>
      <c r="C121" s="36">
        <f t="shared" ref="C121:E121" si="45">AVERAGE(C111:C120)</f>
        <v>3.089797591167609</v>
      </c>
      <c r="D121" s="36">
        <f t="shared" si="45"/>
        <v>9.6178476750818227</v>
      </c>
      <c r="E121" s="36">
        <f t="shared" si="45"/>
        <v>2.4363079458469712</v>
      </c>
    </row>
    <row r="123" spans="1:6" x14ac:dyDescent="0.2">
      <c r="A123" s="9" t="s">
        <v>6</v>
      </c>
      <c r="B123" s="10" t="s">
        <v>356</v>
      </c>
      <c r="C123" s="25" t="s">
        <v>357</v>
      </c>
      <c r="D123" s="38" t="s">
        <v>400</v>
      </c>
      <c r="E123" s="38" t="s">
        <v>407</v>
      </c>
      <c r="F123" s="54"/>
    </row>
    <row r="124" spans="1:6" x14ac:dyDescent="0.2">
      <c r="A124" s="11">
        <v>2011</v>
      </c>
      <c r="B124" s="8"/>
      <c r="C124" s="8"/>
      <c r="D124" s="8"/>
    </row>
    <row r="125" spans="1:6" x14ac:dyDescent="0.2">
      <c r="A125" t="s">
        <v>159</v>
      </c>
      <c r="B125">
        <v>3.1389999999999998</v>
      </c>
      <c r="C125">
        <v>2.8879999999999999</v>
      </c>
      <c r="D125">
        <f>PRODUCT(B125,C125)</f>
        <v>9.0654319999999995</v>
      </c>
      <c r="E125">
        <f>1+(D125-1)/6</f>
        <v>2.3442386666666666</v>
      </c>
    </row>
    <row r="126" spans="1:6" x14ac:dyDescent="0.2">
      <c r="A126" t="s">
        <v>257</v>
      </c>
      <c r="B126">
        <v>2.819</v>
      </c>
      <c r="C126">
        <v>3.1160000000000001</v>
      </c>
      <c r="D126">
        <f t="shared" ref="D126:D127" si="46">PRODUCT(B126,C126)</f>
        <v>8.7840039999999995</v>
      </c>
      <c r="E126">
        <f t="shared" ref="E126:E127" si="47">1+(D126-1)/6</f>
        <v>2.2973340000000002</v>
      </c>
    </row>
    <row r="127" spans="1:6" x14ac:dyDescent="0.2">
      <c r="A127" t="s">
        <v>258</v>
      </c>
      <c r="B127">
        <v>2.8660000000000001</v>
      </c>
      <c r="C127">
        <v>2.7930000000000001</v>
      </c>
      <c r="D127">
        <f t="shared" si="46"/>
        <v>8.0047380000000015</v>
      </c>
      <c r="E127">
        <f t="shared" si="47"/>
        <v>2.1674563333333339</v>
      </c>
    </row>
    <row r="128" spans="1:6" x14ac:dyDescent="0.2">
      <c r="A128" s="28" t="s">
        <v>397</v>
      </c>
      <c r="B128" s="36">
        <f>AVERAGE(B125:B127)</f>
        <v>2.9413333333333331</v>
      </c>
      <c r="C128" s="36">
        <f t="shared" ref="C128:E128" si="48">AVERAGE(C125:C127)</f>
        <v>2.9323333333333337</v>
      </c>
      <c r="D128" s="36">
        <f t="shared" si="48"/>
        <v>8.6180579999999996</v>
      </c>
      <c r="E128" s="36">
        <f t="shared" si="48"/>
        <v>2.2696763333333334</v>
      </c>
    </row>
    <row r="130" spans="1:5" x14ac:dyDescent="0.2">
      <c r="A130" s="9" t="s">
        <v>6</v>
      </c>
      <c r="B130" s="10" t="s">
        <v>358</v>
      </c>
      <c r="C130" s="25" t="s">
        <v>359</v>
      </c>
      <c r="D130" s="38" t="s">
        <v>400</v>
      </c>
      <c r="E130" s="38" t="s">
        <v>407</v>
      </c>
    </row>
    <row r="131" spans="1:5" x14ac:dyDescent="0.2">
      <c r="A131" s="11">
        <v>2010</v>
      </c>
      <c r="B131" s="8"/>
      <c r="C131" s="8"/>
      <c r="D131" s="8"/>
    </row>
    <row r="132" spans="1:5" x14ac:dyDescent="0.2">
      <c r="A132" t="s">
        <v>286</v>
      </c>
      <c r="B132">
        <v>3.8305461196759798</v>
      </c>
      <c r="C132">
        <v>3.5060099294486502</v>
      </c>
      <c r="D132">
        <f>PRODUCT(B132,C132)</f>
        <v>13.429932730794983</v>
      </c>
      <c r="E132">
        <f>1+(D132-1)/6</f>
        <v>3.0716554551324973</v>
      </c>
    </row>
    <row r="133" spans="1:5" x14ac:dyDescent="0.2">
      <c r="A133" t="s">
        <v>287</v>
      </c>
      <c r="B133">
        <v>2.5386725894956799</v>
      </c>
      <c r="C133">
        <v>2.7025084922916101</v>
      </c>
      <c r="D133">
        <f t="shared" ref="D133:D134" si="49">PRODUCT(B133,C133)</f>
        <v>6.8607842322600074</v>
      </c>
      <c r="E133">
        <f t="shared" ref="E133:E134" si="50">1+(D133-1)/6</f>
        <v>1.9767973720433347</v>
      </c>
    </row>
    <row r="134" spans="1:5" x14ac:dyDescent="0.2">
      <c r="A134" t="s">
        <v>288</v>
      </c>
      <c r="B134">
        <v>2.0079696890514702</v>
      </c>
      <c r="C134">
        <v>3.2880846616148398</v>
      </c>
      <c r="D134">
        <f t="shared" si="49"/>
        <v>6.6023743355576583</v>
      </c>
      <c r="E134">
        <f t="shared" si="50"/>
        <v>1.9337290559262765</v>
      </c>
    </row>
    <row r="135" spans="1:5" x14ac:dyDescent="0.2">
      <c r="A135" s="28" t="s">
        <v>397</v>
      </c>
      <c r="B135" s="36">
        <f>AVERAGE(B132:B134)</f>
        <v>2.7923961327410431</v>
      </c>
      <c r="C135" s="36">
        <f t="shared" ref="C135:E135" si="51">AVERAGE(C132:C134)</f>
        <v>3.1655343611183668</v>
      </c>
      <c r="D135" s="36">
        <f t="shared" si="51"/>
        <v>8.964363766204217</v>
      </c>
      <c r="E135" s="36">
        <f t="shared" si="51"/>
        <v>2.3273939610340362</v>
      </c>
    </row>
    <row r="137" spans="1:5" x14ac:dyDescent="0.2">
      <c r="A137" s="9" t="s">
        <v>6</v>
      </c>
      <c r="B137" s="10" t="s">
        <v>358</v>
      </c>
      <c r="C137" s="25" t="s">
        <v>359</v>
      </c>
      <c r="D137" s="38" t="s">
        <v>400</v>
      </c>
      <c r="E137" s="38" t="s">
        <v>407</v>
      </c>
    </row>
    <row r="138" spans="1:5" x14ac:dyDescent="0.2">
      <c r="A138" s="11">
        <v>2009</v>
      </c>
      <c r="B138" s="8"/>
      <c r="C138" s="8"/>
      <c r="D138" s="8"/>
    </row>
    <row r="139" spans="1:5" x14ac:dyDescent="0.2">
      <c r="A139" t="s">
        <v>308</v>
      </c>
      <c r="B139">
        <v>3.5782290714378902</v>
      </c>
      <c r="C139">
        <v>3.1684079926864301</v>
      </c>
      <c r="D139">
        <f>PRODUCT(B139,C139)</f>
        <v>11.337289589606755</v>
      </c>
      <c r="E139">
        <f>1+(D139-1)/6</f>
        <v>2.7228815982677927</v>
      </c>
    </row>
    <row r="140" spans="1:5" x14ac:dyDescent="0.2">
      <c r="A140" t="s">
        <v>309</v>
      </c>
      <c r="B140">
        <v>2.21202820948151</v>
      </c>
      <c r="C140">
        <v>2.3089330024813801</v>
      </c>
      <c r="D140">
        <f t="shared" ref="D140:D141" si="52">PRODUCT(B140,C140)</f>
        <v>5.1074249352916539</v>
      </c>
      <c r="E140">
        <f t="shared" ref="E140:E141" si="53">1+(D140-1)/6</f>
        <v>1.6845708225486091</v>
      </c>
    </row>
    <row r="141" spans="1:5" x14ac:dyDescent="0.2">
      <c r="A141" t="s">
        <v>288</v>
      </c>
      <c r="B141">
        <v>1.6892386051978501</v>
      </c>
      <c r="C141">
        <v>2.8262374298027901</v>
      </c>
      <c r="D141">
        <f t="shared" si="52"/>
        <v>4.7741893738780217</v>
      </c>
      <c r="E141">
        <f t="shared" si="53"/>
        <v>1.6290315623130036</v>
      </c>
    </row>
    <row r="142" spans="1:5" x14ac:dyDescent="0.2">
      <c r="A142" s="28" t="s">
        <v>397</v>
      </c>
      <c r="B142" s="36">
        <f>AVERAGE(B139:B141)</f>
        <v>2.493165295372417</v>
      </c>
      <c r="C142" s="36">
        <f t="shared" ref="C142:E142" si="54">AVERAGE(C139:C141)</f>
        <v>2.7678594749902001</v>
      </c>
      <c r="D142" s="36">
        <f t="shared" si="54"/>
        <v>7.072967966258811</v>
      </c>
      <c r="E142" s="36">
        <f t="shared" si="54"/>
        <v>2.0121613277098018</v>
      </c>
    </row>
    <row r="144" spans="1:5" x14ac:dyDescent="0.2">
      <c r="A144" s="9" t="s">
        <v>6</v>
      </c>
      <c r="B144" s="10" t="s">
        <v>360</v>
      </c>
      <c r="C144" s="25" t="s">
        <v>361</v>
      </c>
      <c r="D144" s="38" t="s">
        <v>400</v>
      </c>
      <c r="E144" s="38" t="s">
        <v>407</v>
      </c>
    </row>
    <row r="145" spans="1:10" x14ac:dyDescent="0.2">
      <c r="A145" s="11">
        <v>2008</v>
      </c>
      <c r="B145" s="8"/>
      <c r="C145" s="8"/>
      <c r="D145" s="8"/>
    </row>
    <row r="146" spans="1:10" x14ac:dyDescent="0.2">
      <c r="A146" t="s">
        <v>329</v>
      </c>
      <c r="B146">
        <v>3.5422535211267601</v>
      </c>
      <c r="C146">
        <v>3.45890410958904</v>
      </c>
      <c r="D146">
        <f>PRODUCT(B146,C146)</f>
        <v>12.252315261431598</v>
      </c>
      <c r="E146">
        <f>1+(D146-1)/6</f>
        <v>2.8753858769052663</v>
      </c>
    </row>
    <row r="147" spans="1:10" x14ac:dyDescent="0.2">
      <c r="A147" t="s">
        <v>330</v>
      </c>
      <c r="B147">
        <v>2.5422535211267601</v>
      </c>
      <c r="C147">
        <v>2.02054794520547</v>
      </c>
      <c r="D147">
        <f>PRODUCT(B147,C147)</f>
        <v>5.1367451283040459</v>
      </c>
      <c r="E147">
        <f>1+(D147-1)/6</f>
        <v>1.6894575213840075</v>
      </c>
    </row>
    <row r="148" spans="1:10" x14ac:dyDescent="0.2">
      <c r="A148" s="28" t="s">
        <v>397</v>
      </c>
      <c r="B148" s="36">
        <f>AVERAGE(B146:B147)</f>
        <v>3.0422535211267601</v>
      </c>
      <c r="C148" s="39">
        <f>AVERAGE(C146:C147)</f>
        <v>2.7397260273972552</v>
      </c>
      <c r="D148" s="39">
        <f>AVERAGE(D146:D147)</f>
        <v>8.6945301948678217</v>
      </c>
      <c r="E148" s="39">
        <f>AVERAGE(E146:E147)</f>
        <v>2.2824216991446367</v>
      </c>
    </row>
    <row r="149" spans="1:10" x14ac:dyDescent="0.2">
      <c r="B149" s="26"/>
      <c r="C149" s="26"/>
    </row>
    <row r="151" spans="1:10" x14ac:dyDescent="0.2">
      <c r="A151" s="9" t="s">
        <v>6</v>
      </c>
      <c r="B151" s="10" t="s">
        <v>360</v>
      </c>
      <c r="C151" s="25" t="s">
        <v>361</v>
      </c>
      <c r="D151" s="38" t="s">
        <v>400</v>
      </c>
      <c r="E151" s="38" t="s">
        <v>407</v>
      </c>
    </row>
    <row r="152" spans="1:10" x14ac:dyDescent="0.2">
      <c r="A152" s="11">
        <v>2007</v>
      </c>
      <c r="B152" s="8"/>
      <c r="C152" s="8"/>
      <c r="D152" s="8"/>
    </row>
    <row r="153" spans="1:10" x14ac:dyDescent="0.2">
      <c r="A153" t="s">
        <v>348</v>
      </c>
      <c r="B153">
        <v>3.4907424551009001</v>
      </c>
      <c r="C153">
        <v>4.0330494352897599</v>
      </c>
      <c r="D153">
        <f>PRODUCT(B153,C153)</f>
        <v>14.078336887286675</v>
      </c>
      <c r="E153">
        <f>1+(D153-1)/6</f>
        <v>3.1797228145477789</v>
      </c>
    </row>
    <row r="154" spans="1:10" x14ac:dyDescent="0.2">
      <c r="A154" t="s">
        <v>349</v>
      </c>
      <c r="B154">
        <v>2.07896685798926</v>
      </c>
      <c r="C154">
        <v>1.50444362155156</v>
      </c>
      <c r="D154">
        <f>PRODUCT(B154,C154)</f>
        <v>3.1276884289190301</v>
      </c>
      <c r="E154">
        <f>1+(D154-1)/6</f>
        <v>1.3546147381531717</v>
      </c>
    </row>
    <row r="155" spans="1:10" x14ac:dyDescent="0.2">
      <c r="A155" s="28" t="s">
        <v>397</v>
      </c>
      <c r="B155" s="36">
        <f>AVERAGE(B153:B154)</f>
        <v>2.7848546565450798</v>
      </c>
      <c r="C155" s="39">
        <f>AVERAGE(C153:C154)</f>
        <v>2.7687465284206598</v>
      </c>
      <c r="D155" s="39">
        <f>AVERAGE(D153:D154)</f>
        <v>8.6030126581028519</v>
      </c>
      <c r="E155" s="39">
        <f>AVERAGE(E153:E154)</f>
        <v>2.2671687763504753</v>
      </c>
    </row>
    <row r="156" spans="1:10" x14ac:dyDescent="0.2">
      <c r="A156" s="34"/>
      <c r="B156" s="35"/>
      <c r="C156" s="35"/>
    </row>
    <row r="157" spans="1:10" x14ac:dyDescent="0.2">
      <c r="A157" s="31" t="s">
        <v>6</v>
      </c>
      <c r="B157" s="32" t="s">
        <v>395</v>
      </c>
      <c r="C157" s="33" t="s">
        <v>396</v>
      </c>
      <c r="D157" s="38" t="s">
        <v>400</v>
      </c>
      <c r="E157" s="38" t="s">
        <v>407</v>
      </c>
      <c r="G157" s="32" t="s">
        <v>395</v>
      </c>
      <c r="H157" s="33" t="s">
        <v>396</v>
      </c>
      <c r="I157" s="38" t="s">
        <v>400</v>
      </c>
      <c r="J157" s="38" t="s">
        <v>407</v>
      </c>
    </row>
    <row r="158" spans="1:10" x14ac:dyDescent="0.2">
      <c r="A158" s="11">
        <v>2006</v>
      </c>
      <c r="D158" s="8"/>
      <c r="I158" s="8"/>
    </row>
    <row r="159" spans="1:10" x14ac:dyDescent="0.2">
      <c r="A159" t="s">
        <v>391</v>
      </c>
      <c r="B159" s="27">
        <v>1.5</v>
      </c>
      <c r="C159" s="27">
        <v>1.5</v>
      </c>
      <c r="D159">
        <f>PRODUCT(B159,C159)</f>
        <v>2.25</v>
      </c>
      <c r="E159">
        <f>1+(D159-1)/6</f>
        <v>1.2083333333333333</v>
      </c>
      <c r="G159" s="27">
        <v>3</v>
      </c>
      <c r="H159" s="27">
        <v>1</v>
      </c>
      <c r="I159">
        <f>PRODUCT(G159,H159)</f>
        <v>3</v>
      </c>
      <c r="J159">
        <f>1+(I159-1)/6</f>
        <v>1.3333333333333333</v>
      </c>
    </row>
    <row r="160" spans="1:10" x14ac:dyDescent="0.2">
      <c r="A160" t="s">
        <v>392</v>
      </c>
      <c r="B160" s="27">
        <v>1.5</v>
      </c>
      <c r="C160" s="27">
        <v>1.5</v>
      </c>
      <c r="D160">
        <f t="shared" ref="D160:D162" si="55">PRODUCT(B160,C160)</f>
        <v>2.25</v>
      </c>
      <c r="E160">
        <f t="shared" ref="E160:E162" si="56">1+(D160-1)/6</f>
        <v>1.2083333333333333</v>
      </c>
      <c r="G160" s="27">
        <v>3</v>
      </c>
      <c r="H160" s="27">
        <v>1</v>
      </c>
      <c r="I160">
        <f t="shared" ref="I160:I162" si="57">PRODUCT(G160,H160)</f>
        <v>3</v>
      </c>
      <c r="J160">
        <f t="shared" ref="J160:J162" si="58">1+(I160-1)/6</f>
        <v>1.3333333333333333</v>
      </c>
    </row>
    <row r="161" spans="1:10" x14ac:dyDescent="0.2">
      <c r="A161" t="s">
        <v>393</v>
      </c>
      <c r="B161" s="27">
        <v>1.5</v>
      </c>
      <c r="C161" s="27" t="s">
        <v>362</v>
      </c>
      <c r="D161">
        <f t="shared" si="55"/>
        <v>1.5</v>
      </c>
      <c r="E161">
        <f t="shared" si="56"/>
        <v>1.0833333333333333</v>
      </c>
      <c r="G161" s="27">
        <v>3</v>
      </c>
      <c r="H161" s="27">
        <v>1</v>
      </c>
      <c r="I161">
        <f t="shared" si="57"/>
        <v>3</v>
      </c>
      <c r="J161">
        <f t="shared" si="58"/>
        <v>1.3333333333333333</v>
      </c>
    </row>
    <row r="162" spans="1:10" x14ac:dyDescent="0.2">
      <c r="A162" t="s">
        <v>394</v>
      </c>
      <c r="B162" s="27">
        <v>1.5</v>
      </c>
      <c r="C162" s="27">
        <v>2</v>
      </c>
      <c r="D162">
        <f t="shared" si="55"/>
        <v>3</v>
      </c>
      <c r="E162">
        <f t="shared" si="56"/>
        <v>1.3333333333333333</v>
      </c>
      <c r="G162" s="27">
        <v>3</v>
      </c>
      <c r="H162" s="27">
        <v>1</v>
      </c>
      <c r="I162">
        <f t="shared" si="57"/>
        <v>3</v>
      </c>
      <c r="J162">
        <f t="shared" si="58"/>
        <v>1.3333333333333333</v>
      </c>
    </row>
    <row r="163" spans="1:10" x14ac:dyDescent="0.2">
      <c r="A163" s="28" t="s">
        <v>397</v>
      </c>
      <c r="B163" s="29">
        <f>AVERAGE(B159:B162)</f>
        <v>1.5</v>
      </c>
      <c r="C163" s="29">
        <f>AVERAGE(C159:C162)</f>
        <v>1.6666666666666667</v>
      </c>
      <c r="D163" s="29">
        <f>AVERAGE(D159:D162)</f>
        <v>2.25</v>
      </c>
      <c r="E163" s="29">
        <f>AVERAGE(E159:E162)</f>
        <v>1.2083333333333333</v>
      </c>
      <c r="G163" s="29">
        <f>AVERAGE(G159:G162)</f>
        <v>3</v>
      </c>
      <c r="H163" s="29">
        <f>AVERAGE(H159:H162)</f>
        <v>1</v>
      </c>
      <c r="I163" s="29">
        <f>AVERAGE(I159:I162)</f>
        <v>3</v>
      </c>
      <c r="J163" s="29">
        <f>AVERAGE(J159:J162)</f>
        <v>1.3333333333333333</v>
      </c>
    </row>
    <row r="164" spans="1:10" x14ac:dyDescent="0.2">
      <c r="B164" s="63" t="s">
        <v>412</v>
      </c>
      <c r="G164" s="63" t="s">
        <v>413</v>
      </c>
    </row>
    <row r="169" spans="1:10" x14ac:dyDescent="0.2">
      <c r="B169" s="30" t="s">
        <v>398</v>
      </c>
      <c r="C169" s="30" t="s">
        <v>399</v>
      </c>
      <c r="D169" s="30" t="s">
        <v>408</v>
      </c>
    </row>
    <row r="170" spans="1:10" x14ac:dyDescent="0.2">
      <c r="A170" s="11">
        <v>2006</v>
      </c>
      <c r="B170">
        <v>1.5</v>
      </c>
      <c r="C170">
        <v>1.6666666666666667</v>
      </c>
      <c r="D170">
        <v>1.2083333333333333</v>
      </c>
    </row>
    <row r="171" spans="1:10" x14ac:dyDescent="0.2">
      <c r="A171" s="11">
        <v>2007</v>
      </c>
      <c r="B171">
        <v>2.7848546565450798</v>
      </c>
      <c r="C171">
        <v>2.7687465284206598</v>
      </c>
      <c r="D171">
        <v>2.2671687763504753</v>
      </c>
    </row>
    <row r="172" spans="1:10" x14ac:dyDescent="0.2">
      <c r="A172" s="11">
        <v>2008</v>
      </c>
      <c r="B172">
        <v>3.0422535211267601</v>
      </c>
      <c r="C172">
        <v>2.7397260273972552</v>
      </c>
      <c r="D172">
        <v>2.2824216991446367</v>
      </c>
    </row>
    <row r="173" spans="1:10" x14ac:dyDescent="0.2">
      <c r="A173" s="11">
        <v>2009</v>
      </c>
      <c r="B173">
        <v>2.493165295372417</v>
      </c>
      <c r="C173">
        <v>2.7678594749902001</v>
      </c>
      <c r="D173">
        <v>2.0121613277098018</v>
      </c>
    </row>
    <row r="174" spans="1:10" x14ac:dyDescent="0.2">
      <c r="A174" s="11">
        <v>2010</v>
      </c>
      <c r="B174">
        <v>2.7923961327410431</v>
      </c>
      <c r="C174">
        <v>3.1655343611183668</v>
      </c>
      <c r="D174">
        <v>2.3273939610340362</v>
      </c>
    </row>
    <row r="175" spans="1:10" x14ac:dyDescent="0.2">
      <c r="A175" s="11">
        <v>2011</v>
      </c>
      <c r="B175">
        <v>2.9413333333333331</v>
      </c>
      <c r="C175">
        <v>2.9323333333333337</v>
      </c>
      <c r="D175">
        <v>2.2696763333333334</v>
      </c>
    </row>
    <row r="176" spans="1:10" x14ac:dyDescent="0.2">
      <c r="A176" s="11">
        <v>2012</v>
      </c>
      <c r="B176">
        <v>3.0995901639344208</v>
      </c>
      <c r="C176">
        <v>3.089797591167609</v>
      </c>
      <c r="D176">
        <v>2.4363079458469712</v>
      </c>
    </row>
    <row r="177" spans="1:4" x14ac:dyDescent="0.2">
      <c r="A177" s="11">
        <v>2013</v>
      </c>
      <c r="B177">
        <v>3.2590000000000003</v>
      </c>
      <c r="C177">
        <v>3.2079999999999997</v>
      </c>
      <c r="D177">
        <v>2.5829266666666664</v>
      </c>
    </row>
    <row r="178" spans="1:4" x14ac:dyDescent="0.2">
      <c r="A178" s="11">
        <v>2014</v>
      </c>
      <c r="B178">
        <v>3.4895726495726467</v>
      </c>
      <c r="C178">
        <v>3.3629257398101573</v>
      </c>
      <c r="D178">
        <v>2.7846949848959857</v>
      </c>
    </row>
    <row r="179" spans="1:4" x14ac:dyDescent="0.2">
      <c r="A179" s="11">
        <v>2015</v>
      </c>
      <c r="B179">
        <v>3.4791109362706503</v>
      </c>
      <c r="C179">
        <v>3.4813008130081284</v>
      </c>
      <c r="D179">
        <v>2.8508305596955759</v>
      </c>
    </row>
    <row r="180" spans="1:4" x14ac:dyDescent="0.2">
      <c r="A180" s="11">
        <v>2016</v>
      </c>
      <c r="B180">
        <v>3.474127557160045</v>
      </c>
      <c r="C180">
        <v>3.4704861111111085</v>
      </c>
      <c r="D180">
        <v>2.8426775527031212</v>
      </c>
    </row>
    <row r="181" spans="1:4" x14ac:dyDescent="0.2">
      <c r="A181" s="11">
        <v>2017</v>
      </c>
      <c r="B181">
        <v>3.2876712328767077</v>
      </c>
      <c r="C181">
        <v>3.621761658031085</v>
      </c>
      <c r="D181">
        <v>2.8253717110537986</v>
      </c>
    </row>
    <row r="182" spans="1:4" x14ac:dyDescent="0.2">
      <c r="A182" s="11">
        <v>2018</v>
      </c>
      <c r="B182">
        <v>3.3705882352941128</v>
      </c>
      <c r="C182">
        <v>3.6385172581429224</v>
      </c>
      <c r="D182">
        <v>2.883014008598086</v>
      </c>
    </row>
    <row r="183" spans="1:4" x14ac:dyDescent="0.2">
      <c r="A183" s="11">
        <v>2019</v>
      </c>
      <c r="B183">
        <v>3.5097701149425227</v>
      </c>
      <c r="C183">
        <v>3.60059760956175</v>
      </c>
      <c r="D183">
        <v>2.9424165407336114</v>
      </c>
    </row>
    <row r="184" spans="1:4" x14ac:dyDescent="0.2">
      <c r="A184" s="11">
        <v>2020</v>
      </c>
      <c r="B184">
        <v>3.5391791044776078</v>
      </c>
      <c r="C184">
        <v>3.4854085603112797</v>
      </c>
      <c r="D184">
        <v>2.8902306721902757</v>
      </c>
    </row>
    <row r="185" spans="1:4" x14ac:dyDescent="0.2">
      <c r="A185" s="11">
        <v>2021</v>
      </c>
      <c r="B185">
        <v>3.3114343574374931</v>
      </c>
      <c r="C185">
        <v>3.341328413284129</v>
      </c>
      <c r="D185" s="62">
        <f t="shared" ref="D185" si="59">AVERAGE(D179:D184)</f>
        <v>2.8724235074957449</v>
      </c>
    </row>
    <row r="186" spans="1:4" x14ac:dyDescent="0.2">
      <c r="A186" s="11">
        <v>2022</v>
      </c>
      <c r="B186" s="53"/>
      <c r="C186" s="53"/>
      <c r="D186" s="53"/>
    </row>
    <row r="187" spans="1:4" x14ac:dyDescent="0.2">
      <c r="A187" s="11">
        <v>2023</v>
      </c>
      <c r="B187" s="53"/>
      <c r="C187" s="53"/>
      <c r="D187">
        <v>3.4476821192052958</v>
      </c>
    </row>
    <row r="188" spans="1:4" x14ac:dyDescent="0.2">
      <c r="A188" s="11">
        <v>2024</v>
      </c>
      <c r="B188" s="53"/>
      <c r="C188" s="53"/>
      <c r="D188">
        <v>3.6298795101611963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7D733-20D6-A146-B770-6643C4A9FCF8}">
  <dimension ref="A1:J256"/>
  <sheetViews>
    <sheetView topLeftCell="A198" zoomScale="61" workbookViewId="0">
      <selection activeCell="E226" sqref="E226:E231"/>
    </sheetView>
  </sheetViews>
  <sheetFormatPr baseColWidth="10" defaultRowHeight="16" x14ac:dyDescent="0.2"/>
  <cols>
    <col min="1" max="1" width="51.1640625" customWidth="1"/>
    <col min="2" max="3" width="30.1640625" customWidth="1"/>
    <col min="4" max="4" width="45.33203125" customWidth="1"/>
    <col min="5" max="5" width="38" customWidth="1"/>
    <col min="6" max="6" width="48.83203125" customWidth="1"/>
    <col min="7" max="7" width="20.1640625" customWidth="1"/>
  </cols>
  <sheetData>
    <row r="1" spans="1:4" x14ac:dyDescent="0.2">
      <c r="A1" s="14" t="s">
        <v>14</v>
      </c>
      <c r="B1" s="8"/>
      <c r="C1" s="8"/>
      <c r="D1" s="8"/>
    </row>
    <row r="2" spans="1:4" x14ac:dyDescent="0.2">
      <c r="A2" s="9" t="s">
        <v>6</v>
      </c>
      <c r="B2" s="10" t="s">
        <v>7</v>
      </c>
      <c r="C2" s="61" t="s">
        <v>411</v>
      </c>
      <c r="D2" s="8"/>
    </row>
    <row r="3" spans="1:4" x14ac:dyDescent="0.2">
      <c r="A3" s="11">
        <v>2024</v>
      </c>
      <c r="B3" s="8"/>
      <c r="D3" s="8"/>
    </row>
    <row r="4" spans="1:4" x14ac:dyDescent="0.2">
      <c r="A4" s="7" t="s">
        <v>21</v>
      </c>
      <c r="B4">
        <v>4.1224268689057402</v>
      </c>
      <c r="C4">
        <f>(2/3)*B4+ 1/3</f>
        <v>3.0816179126038268</v>
      </c>
    </row>
    <row r="5" spans="1:4" x14ac:dyDescent="0.2">
      <c r="A5" s="7" t="s">
        <v>22</v>
      </c>
      <c r="B5">
        <v>4.7981877277651899</v>
      </c>
      <c r="C5">
        <f t="shared" ref="C5:C12" si="0">(2/3)*B5+ 1/3</f>
        <v>3.5321251518434598</v>
      </c>
    </row>
    <row r="6" spans="1:4" x14ac:dyDescent="0.2">
      <c r="A6" s="7" t="s">
        <v>23</v>
      </c>
      <c r="B6">
        <v>4.5781542401260698</v>
      </c>
      <c r="C6">
        <f t="shared" si="0"/>
        <v>3.3854361600840464</v>
      </c>
    </row>
    <row r="7" spans="1:4" x14ac:dyDescent="0.2">
      <c r="A7" s="7" t="s">
        <v>24</v>
      </c>
      <c r="B7">
        <v>4.3394563183295496</v>
      </c>
      <c r="C7">
        <f t="shared" si="0"/>
        <v>3.2263042122196999</v>
      </c>
    </row>
    <row r="8" spans="1:4" x14ac:dyDescent="0.2">
      <c r="A8" s="7" t="s">
        <v>25</v>
      </c>
      <c r="B8">
        <v>4.3829410026593099</v>
      </c>
      <c r="C8">
        <f t="shared" si="0"/>
        <v>3.2552940017728731</v>
      </c>
    </row>
    <row r="9" spans="1:4" x14ac:dyDescent="0.2">
      <c r="A9" s="7" t="s">
        <v>26</v>
      </c>
      <c r="B9">
        <v>4.1755146262188498</v>
      </c>
      <c r="C9">
        <f t="shared" si="0"/>
        <v>3.1170097508125667</v>
      </c>
    </row>
    <row r="10" spans="1:4" x14ac:dyDescent="0.2">
      <c r="A10" s="7" t="s">
        <v>27</v>
      </c>
      <c r="B10">
        <v>3.91450802718408</v>
      </c>
      <c r="C10">
        <f t="shared" si="0"/>
        <v>2.9430053514560535</v>
      </c>
    </row>
    <row r="11" spans="1:4" x14ac:dyDescent="0.2">
      <c r="A11" s="7" t="s">
        <v>28</v>
      </c>
      <c r="B11">
        <v>4.1360189106667899</v>
      </c>
      <c r="C11">
        <f t="shared" si="0"/>
        <v>3.0906792737778601</v>
      </c>
    </row>
    <row r="12" spans="1:4" x14ac:dyDescent="0.2">
      <c r="A12" s="7" t="s">
        <v>72</v>
      </c>
      <c r="B12">
        <v>4.0031517777996601</v>
      </c>
      <c r="C12">
        <f t="shared" si="0"/>
        <v>3.0021011851997734</v>
      </c>
    </row>
    <row r="13" spans="1:4" x14ac:dyDescent="0.2">
      <c r="A13" s="28" t="s">
        <v>397</v>
      </c>
      <c r="B13" s="29">
        <f>AVERAGE(B4:B12)</f>
        <v>4.2722621666283596</v>
      </c>
      <c r="C13" s="29">
        <f>AVERAGE(C4:C12)</f>
        <v>3.1815081110855732</v>
      </c>
    </row>
    <row r="14" spans="1:4" x14ac:dyDescent="0.2">
      <c r="A14" s="7"/>
      <c r="B14" s="2"/>
      <c r="C14" s="2"/>
    </row>
    <row r="15" spans="1:4" x14ac:dyDescent="0.2">
      <c r="A15" s="9" t="s">
        <v>6</v>
      </c>
      <c r="B15" s="10" t="s">
        <v>7</v>
      </c>
      <c r="C15" s="61" t="s">
        <v>411</v>
      </c>
      <c r="D15" s="8"/>
    </row>
    <row r="16" spans="1:4" x14ac:dyDescent="0.2">
      <c r="A16" s="13">
        <v>2023</v>
      </c>
      <c r="B16" s="8"/>
      <c r="D16" s="8"/>
    </row>
    <row r="17" spans="1:5" x14ac:dyDescent="0.2">
      <c r="A17" t="s">
        <v>15</v>
      </c>
      <c r="B17">
        <v>4.7218543046357597</v>
      </c>
      <c r="C17">
        <f>(2/3)*B17+ 1/3</f>
        <v>3.4812362030905066</v>
      </c>
    </row>
    <row r="18" spans="1:5" x14ac:dyDescent="0.2">
      <c r="A18" t="s">
        <v>16</v>
      </c>
      <c r="B18">
        <v>4.5960264900662198</v>
      </c>
      <c r="C18">
        <f t="shared" ref="C18:C22" si="1">(2/3)*B18+ 1/3</f>
        <v>3.3973509933774797</v>
      </c>
    </row>
    <row r="19" spans="1:5" x14ac:dyDescent="0.2">
      <c r="A19" t="s">
        <v>17</v>
      </c>
      <c r="B19">
        <v>4.5430463576158902</v>
      </c>
      <c r="C19">
        <f t="shared" si="1"/>
        <v>3.3620309050772601</v>
      </c>
    </row>
    <row r="20" spans="1:5" x14ac:dyDescent="0.2">
      <c r="A20" t="s">
        <v>18</v>
      </c>
      <c r="B20">
        <v>4.4834437086092702</v>
      </c>
      <c r="C20">
        <f t="shared" si="1"/>
        <v>3.3222958057395133</v>
      </c>
    </row>
    <row r="21" spans="1:5" x14ac:dyDescent="0.2">
      <c r="A21" t="s">
        <v>19</v>
      </c>
      <c r="B21">
        <v>4.3443708609271496</v>
      </c>
      <c r="C21">
        <f t="shared" si="1"/>
        <v>3.2295805739514329</v>
      </c>
    </row>
    <row r="22" spans="1:5" x14ac:dyDescent="0.2">
      <c r="A22" t="s">
        <v>20</v>
      </c>
      <c r="B22">
        <v>4.1854304635761501</v>
      </c>
      <c r="C22">
        <f t="shared" si="1"/>
        <v>3.1236203090507666</v>
      </c>
    </row>
    <row r="23" spans="1:5" x14ac:dyDescent="0.2">
      <c r="A23" s="28" t="s">
        <v>397</v>
      </c>
      <c r="B23" s="29">
        <f>AVERAGE(B17:B22)</f>
        <v>4.4790286975717404</v>
      </c>
      <c r="C23" s="29">
        <f>AVERAGE(C17:C22)</f>
        <v>3.3193524650478268</v>
      </c>
    </row>
    <row r="25" spans="1:5" x14ac:dyDescent="0.2">
      <c r="A25" s="3" t="s">
        <v>6</v>
      </c>
      <c r="B25" s="4" t="s">
        <v>350</v>
      </c>
      <c r="C25" s="24" t="s">
        <v>351</v>
      </c>
      <c r="D25" s="18"/>
      <c r="E25" s="18"/>
    </row>
    <row r="26" spans="1:5" x14ac:dyDescent="0.2">
      <c r="A26" s="11">
        <v>2022</v>
      </c>
      <c r="B26" s="17"/>
      <c r="C26" s="17"/>
      <c r="D26" s="18"/>
    </row>
    <row r="27" spans="1:5" x14ac:dyDescent="0.2">
      <c r="A27" t="s">
        <v>73</v>
      </c>
    </row>
    <row r="28" spans="1:5" x14ac:dyDescent="0.2">
      <c r="A28" t="s">
        <v>74</v>
      </c>
    </row>
    <row r="29" spans="1:5" x14ac:dyDescent="0.2">
      <c r="A29" t="s">
        <v>75</v>
      </c>
    </row>
    <row r="30" spans="1:5" x14ac:dyDescent="0.2">
      <c r="A30" t="s">
        <v>76</v>
      </c>
    </row>
    <row r="31" spans="1:5" x14ac:dyDescent="0.2">
      <c r="A31" t="s">
        <v>77</v>
      </c>
    </row>
    <row r="32" spans="1:5" x14ac:dyDescent="0.2">
      <c r="A32" t="s">
        <v>78</v>
      </c>
      <c r="C32" s="2"/>
    </row>
    <row r="33" spans="1:5" x14ac:dyDescent="0.2">
      <c r="A33" t="s">
        <v>79</v>
      </c>
      <c r="C33" s="2"/>
    </row>
    <row r="35" spans="1:5" x14ac:dyDescent="0.2">
      <c r="A35" s="9" t="s">
        <v>6</v>
      </c>
      <c r="B35" s="4" t="s">
        <v>352</v>
      </c>
      <c r="C35" s="24" t="s">
        <v>353</v>
      </c>
      <c r="D35" s="38" t="s">
        <v>400</v>
      </c>
      <c r="E35" s="38" t="s">
        <v>407</v>
      </c>
    </row>
    <row r="36" spans="1:5" x14ac:dyDescent="0.2">
      <c r="A36" s="11">
        <v>2021</v>
      </c>
      <c r="B36" s="8"/>
      <c r="C36" s="8"/>
      <c r="D36" s="8"/>
    </row>
    <row r="37" spans="1:5" x14ac:dyDescent="0.2">
      <c r="A37" t="s">
        <v>109</v>
      </c>
      <c r="B37">
        <v>3.3532853560579801</v>
      </c>
      <c r="C37">
        <v>3.3579335793357901</v>
      </c>
      <c r="D37">
        <f>PRODUCT(B37,C37)</f>
        <v>11.260109498202063</v>
      </c>
      <c r="E37">
        <f>1+(D37-1)/6</f>
        <v>2.7100182497003438</v>
      </c>
    </row>
    <row r="38" spans="1:5" x14ac:dyDescent="0.2">
      <c r="A38" t="s">
        <v>110</v>
      </c>
      <c r="B38">
        <v>3.0592036859595102</v>
      </c>
      <c r="C38">
        <v>2.8154981549815501</v>
      </c>
      <c r="D38">
        <f t="shared" ref="D38:D43" si="2">PRODUCT(B38,C38)</f>
        <v>8.6131823335317588</v>
      </c>
      <c r="E38">
        <f t="shared" ref="E38:E42" si="3">1+(D38-1)/6</f>
        <v>2.2688637222552934</v>
      </c>
    </row>
    <row r="39" spans="1:5" x14ac:dyDescent="0.2">
      <c r="A39" t="s">
        <v>111</v>
      </c>
      <c r="B39">
        <v>3.5824753827648701</v>
      </c>
      <c r="C39">
        <v>3.39114391143911</v>
      </c>
      <c r="D39">
        <f>PRODUCT(B39,C39)</f>
        <v>12.148689582143584</v>
      </c>
      <c r="E39">
        <f>1+(D39-1)/6</f>
        <v>2.8581149303572637</v>
      </c>
    </row>
    <row r="40" spans="1:5" x14ac:dyDescent="0.2">
      <c r="A40" t="s">
        <v>112</v>
      </c>
      <c r="B40">
        <v>3.06538093005239</v>
      </c>
      <c r="C40">
        <v>2.57933579335793</v>
      </c>
      <c r="D40">
        <f t="shared" ref="D40:D41" si="4">PRODUCT(B40,C40)</f>
        <v>7.9066467531609508</v>
      </c>
      <c r="E40">
        <f t="shared" ref="E40" si="5">1+(D40-1)/6</f>
        <v>2.1511077921934918</v>
      </c>
    </row>
    <row r="41" spans="1:5" x14ac:dyDescent="0.2">
      <c r="A41" t="s">
        <v>113</v>
      </c>
      <c r="B41">
        <v>2.83430511100691</v>
      </c>
      <c r="C41">
        <v>3.2287822878228698</v>
      </c>
      <c r="D41">
        <f t="shared" si="4"/>
        <v>9.1513541407049441</v>
      </c>
      <c r="E41">
        <f>1+(D41-1)/6</f>
        <v>2.358559023450824</v>
      </c>
    </row>
    <row r="42" spans="1:5" x14ac:dyDescent="0.2">
      <c r="A42" t="s">
        <v>114</v>
      </c>
      <c r="B42">
        <v>3.56596195796212</v>
      </c>
      <c r="C42">
        <v>3.3690036900368998</v>
      </c>
      <c r="D42">
        <f>PRODUCT(B42,C42)</f>
        <v>12.013738994905591</v>
      </c>
      <c r="E42">
        <f t="shared" si="3"/>
        <v>2.8356231658175988</v>
      </c>
    </row>
    <row r="43" spans="1:5" x14ac:dyDescent="0.2">
      <c r="A43" t="s">
        <v>115</v>
      </c>
      <c r="B43">
        <v>3.1527797598417902</v>
      </c>
      <c r="C43">
        <v>2.9409594095940901</v>
      </c>
      <c r="D43">
        <f t="shared" si="2"/>
        <v>9.2721973010845087</v>
      </c>
      <c r="E43">
        <f>1+(D43-1)/6</f>
        <v>2.3786995501807517</v>
      </c>
    </row>
    <row r="44" spans="1:5" x14ac:dyDescent="0.2">
      <c r="A44" s="28" t="s">
        <v>397</v>
      </c>
      <c r="B44" s="29">
        <f>AVERAGE(B37:B43)</f>
        <v>3.2304845976636534</v>
      </c>
      <c r="C44" s="29">
        <f t="shared" ref="C44:E44" si="6">AVERAGE(C37:C43)</f>
        <v>3.0975224037954625</v>
      </c>
      <c r="D44" s="29">
        <f t="shared" si="6"/>
        <v>10.052274086247627</v>
      </c>
      <c r="E44" s="29">
        <f t="shared" si="6"/>
        <v>2.5087123477079381</v>
      </c>
    </row>
    <row r="46" spans="1:5" x14ac:dyDescent="0.2">
      <c r="A46" s="9" t="s">
        <v>6</v>
      </c>
      <c r="B46" s="4" t="s">
        <v>352</v>
      </c>
      <c r="C46" s="24" t="s">
        <v>353</v>
      </c>
      <c r="D46" s="38" t="s">
        <v>400</v>
      </c>
      <c r="E46" s="38" t="s">
        <v>407</v>
      </c>
    </row>
    <row r="47" spans="1:5" x14ac:dyDescent="0.2">
      <c r="A47" s="11">
        <v>2020</v>
      </c>
      <c r="B47" s="8"/>
      <c r="C47" s="8"/>
      <c r="D47" s="8"/>
    </row>
    <row r="48" spans="1:5" x14ac:dyDescent="0.2">
      <c r="A48" t="s">
        <v>120</v>
      </c>
      <c r="B48">
        <v>3.40298507462686</v>
      </c>
      <c r="C48">
        <v>3.4669260700389102</v>
      </c>
      <c r="D48">
        <f>PRODUCT(B48,C48)</f>
        <v>11.797897671177168</v>
      </c>
      <c r="E48">
        <f>1+(D48-1)/6</f>
        <v>2.7996496118628613</v>
      </c>
    </row>
    <row r="49" spans="1:5" x14ac:dyDescent="0.2">
      <c r="A49" t="s">
        <v>121</v>
      </c>
      <c r="B49">
        <v>3.4601990049751201</v>
      </c>
      <c r="C49">
        <v>3.0233463035019401</v>
      </c>
      <c r="D49">
        <f t="shared" ref="D49:D54" si="7">PRODUCT(B49,C49)</f>
        <v>10.461379871072621</v>
      </c>
      <c r="E49">
        <f t="shared" ref="E49:E54" si="8">1+(D49-1)/6</f>
        <v>2.5768966451787705</v>
      </c>
    </row>
    <row r="50" spans="1:5" x14ac:dyDescent="0.2">
      <c r="A50" t="s">
        <v>122</v>
      </c>
      <c r="B50">
        <v>3.3308457711442698</v>
      </c>
      <c r="C50">
        <v>3.1128404669260599</v>
      </c>
      <c r="D50">
        <f>PRODUCT(B50,C50)</f>
        <v>10.368391505507422</v>
      </c>
      <c r="E50">
        <f>1+(D50-1)/6</f>
        <v>2.5613985842512372</v>
      </c>
    </row>
    <row r="51" spans="1:5" x14ac:dyDescent="0.2">
      <c r="A51" t="s">
        <v>123</v>
      </c>
      <c r="B51">
        <v>3.4203980099502398</v>
      </c>
      <c r="C51">
        <v>3.2996108949416301</v>
      </c>
      <c r="D51">
        <f t="shared" ref="D51:D52" si="9">PRODUCT(B51,C51)</f>
        <v>11.285982538668481</v>
      </c>
      <c r="E51">
        <f t="shared" ref="E51:E52" si="10">1+(D51-1)/6</f>
        <v>2.7143304231114138</v>
      </c>
    </row>
    <row r="52" spans="1:5" x14ac:dyDescent="0.2">
      <c r="A52" t="s">
        <v>124</v>
      </c>
      <c r="B52">
        <v>3.37810945273631</v>
      </c>
      <c r="C52">
        <v>3.2023346303501898</v>
      </c>
      <c r="D52">
        <f t="shared" si="9"/>
        <v>10.817836885610813</v>
      </c>
      <c r="E52">
        <f t="shared" si="10"/>
        <v>2.6363061476018022</v>
      </c>
    </row>
    <row r="53" spans="1:5" x14ac:dyDescent="0.2">
      <c r="A53" t="s">
        <v>125</v>
      </c>
      <c r="B53">
        <v>2.8855721393034801</v>
      </c>
      <c r="C53">
        <v>3.28793774319066</v>
      </c>
      <c r="D53">
        <f>PRODUCT(B53,C53)</f>
        <v>9.4875815475153296</v>
      </c>
      <c r="E53">
        <f>1+(D53-1)/6</f>
        <v>2.4145969245858883</v>
      </c>
    </row>
    <row r="54" spans="1:5" x14ac:dyDescent="0.2">
      <c r="A54" t="s">
        <v>126</v>
      </c>
      <c r="B54">
        <v>3.1766169154228798</v>
      </c>
      <c r="C54">
        <v>2.94552529182879</v>
      </c>
      <c r="D54">
        <f t="shared" si="7"/>
        <v>9.3568054668292486</v>
      </c>
      <c r="E54">
        <f t="shared" si="8"/>
        <v>2.3928009111382078</v>
      </c>
    </row>
    <row r="55" spans="1:5" x14ac:dyDescent="0.2">
      <c r="A55" t="s">
        <v>127</v>
      </c>
      <c r="B55">
        <v>3.0870646766169099</v>
      </c>
      <c r="C55">
        <v>2.4396887159533001</v>
      </c>
      <c r="D55">
        <f>PRODUCT(B55,C55)</f>
        <v>7.5314768569602979</v>
      </c>
      <c r="E55">
        <f>1+(D55-1)/6</f>
        <v>2.0885794761600494</v>
      </c>
    </row>
    <row r="56" spans="1:5" x14ac:dyDescent="0.2">
      <c r="A56" t="s">
        <v>128</v>
      </c>
      <c r="B56">
        <v>2.9552238805970101</v>
      </c>
      <c r="C56">
        <v>3.04669260700389</v>
      </c>
      <c r="D56">
        <f t="shared" ref="D56" si="11">PRODUCT(B56,C56)</f>
        <v>9.0036587490562567</v>
      </c>
      <c r="E56">
        <f t="shared" ref="E56" si="12">1+(D56-1)/6</f>
        <v>2.3339431248427092</v>
      </c>
    </row>
    <row r="57" spans="1:5" x14ac:dyDescent="0.2">
      <c r="A57" s="28" t="s">
        <v>397</v>
      </c>
      <c r="B57" s="29">
        <f>AVERAGE(B48:B56)</f>
        <v>3.2330016583747869</v>
      </c>
      <c r="C57" s="29">
        <f t="shared" ref="C57:E57" si="13">AVERAGE(C48:C56)</f>
        <v>3.0916558581928189</v>
      </c>
      <c r="D57" s="29">
        <f t="shared" si="13"/>
        <v>10.012334565821959</v>
      </c>
      <c r="E57" s="29">
        <f t="shared" si="13"/>
        <v>2.5020557609703267</v>
      </c>
    </row>
    <row r="59" spans="1:5" x14ac:dyDescent="0.2">
      <c r="A59" s="9" t="s">
        <v>6</v>
      </c>
      <c r="B59" s="4" t="s">
        <v>352</v>
      </c>
      <c r="C59" s="24" t="s">
        <v>353</v>
      </c>
      <c r="D59" s="38" t="s">
        <v>400</v>
      </c>
      <c r="E59" s="38" t="s">
        <v>407</v>
      </c>
    </row>
    <row r="60" spans="1:5" x14ac:dyDescent="0.2">
      <c r="A60" s="11">
        <v>2019</v>
      </c>
      <c r="B60" s="8"/>
      <c r="C60" s="8"/>
      <c r="D60" s="8"/>
    </row>
    <row r="61" spans="1:5" x14ac:dyDescent="0.2">
      <c r="A61" t="s">
        <v>150</v>
      </c>
      <c r="B61">
        <v>3.3747126436781598</v>
      </c>
      <c r="C61">
        <v>3.6215139442230999</v>
      </c>
      <c r="D61">
        <f>PRODUCT(B61,C61)</f>
        <v>12.221568896826458</v>
      </c>
      <c r="E61">
        <f>1+(D61-1)/6</f>
        <v>2.87026148280441</v>
      </c>
    </row>
    <row r="62" spans="1:5" x14ac:dyDescent="0.2">
      <c r="A62" t="s">
        <v>128</v>
      </c>
      <c r="B62">
        <v>2.89425287356321</v>
      </c>
      <c r="C62">
        <v>2.7808764940239001</v>
      </c>
      <c r="D62">
        <f t="shared" ref="D62:D67" si="14">PRODUCT(B62,C62)</f>
        <v>8.048559783853058</v>
      </c>
      <c r="E62">
        <f t="shared" ref="E62:E69" si="15">1+(D62-1)/6</f>
        <v>2.17475996397551</v>
      </c>
    </row>
    <row r="63" spans="1:5" x14ac:dyDescent="0.2">
      <c r="A63" t="s">
        <v>121</v>
      </c>
      <c r="B63">
        <v>3.4597701149425202</v>
      </c>
      <c r="C63">
        <v>3.0358565737051699</v>
      </c>
      <c r="D63">
        <f>PRODUCT(B63,C63)</f>
        <v>10.503365846956941</v>
      </c>
      <c r="E63">
        <f>1+(D63-1)/6</f>
        <v>2.5838943078261565</v>
      </c>
    </row>
    <row r="64" spans="1:5" x14ac:dyDescent="0.2">
      <c r="A64" t="s">
        <v>122</v>
      </c>
      <c r="B64">
        <v>3.2942528735632099</v>
      </c>
      <c r="C64">
        <v>3.2191235059760901</v>
      </c>
      <c r="D64">
        <f t="shared" ref="D64:D65" si="16">PRODUCT(B64,C64)</f>
        <v>10.604606859916609</v>
      </c>
      <c r="E64">
        <f t="shared" ref="E64" si="17">1+(D64-1)/6</f>
        <v>2.6007678099861016</v>
      </c>
    </row>
    <row r="65" spans="1:5" x14ac:dyDescent="0.2">
      <c r="A65" t="s">
        <v>151</v>
      </c>
      <c r="B65">
        <v>3.4942528735632101</v>
      </c>
      <c r="C65">
        <v>3.37051792828685</v>
      </c>
      <c r="D65">
        <f t="shared" si="16"/>
        <v>11.777441956312643</v>
      </c>
      <c r="E65">
        <f t="shared" si="15"/>
        <v>2.7962403260521072</v>
      </c>
    </row>
    <row r="66" spans="1:5" x14ac:dyDescent="0.2">
      <c r="A66" t="s">
        <v>124</v>
      </c>
      <c r="B66">
        <v>3.3287356321838999</v>
      </c>
      <c r="C66">
        <v>3.3187250996015898</v>
      </c>
      <c r="D66">
        <f>PRODUCT(B66,C66)</f>
        <v>11.047158492466874</v>
      </c>
      <c r="E66">
        <f t="shared" si="15"/>
        <v>2.6745264154111457</v>
      </c>
    </row>
    <row r="67" spans="1:5" x14ac:dyDescent="0.2">
      <c r="A67" t="s">
        <v>152</v>
      </c>
      <c r="B67">
        <v>2.9287356321839</v>
      </c>
      <c r="C67">
        <v>3.5418326693226998</v>
      </c>
      <c r="D67">
        <f t="shared" si="14"/>
        <v>10.373091541878408</v>
      </c>
      <c r="E67">
        <f t="shared" si="15"/>
        <v>2.562181923646401</v>
      </c>
    </row>
    <row r="68" spans="1:5" x14ac:dyDescent="0.2">
      <c r="A68" t="s">
        <v>153</v>
      </c>
      <c r="B68">
        <v>3.2022988505747101</v>
      </c>
      <c r="C68">
        <v>3.0278884462151301</v>
      </c>
      <c r="D68">
        <f>PRODUCT(B68,C68)</f>
        <v>9.6962036909831557</v>
      </c>
      <c r="E68">
        <f t="shared" si="15"/>
        <v>2.4493672818305257</v>
      </c>
    </row>
    <row r="69" spans="1:5" x14ac:dyDescent="0.2">
      <c r="A69" t="s">
        <v>127</v>
      </c>
      <c r="B69">
        <v>3.1678160919540201</v>
      </c>
      <c r="C69">
        <v>2.6573705179282801</v>
      </c>
      <c r="D69">
        <f t="shared" ref="D69" si="18">PRODUCT(B69,C69)</f>
        <v>8.4180610889773941</v>
      </c>
      <c r="E69">
        <f t="shared" si="15"/>
        <v>2.2363435148295654</v>
      </c>
    </row>
    <row r="70" spans="1:5" x14ac:dyDescent="0.2">
      <c r="A70" s="28" t="s">
        <v>397</v>
      </c>
      <c r="B70" s="29">
        <f>AVERAGE(B61:B69)</f>
        <v>3.2383141762452046</v>
      </c>
      <c r="C70" s="29">
        <f t="shared" ref="C70:E70" si="19">AVERAGE(C61:C69)</f>
        <v>3.1748561310314236</v>
      </c>
      <c r="D70" s="29">
        <f t="shared" si="19"/>
        <v>10.298895350907948</v>
      </c>
      <c r="E70" s="29">
        <f t="shared" si="19"/>
        <v>2.5498158918179916</v>
      </c>
    </row>
    <row r="72" spans="1:5" x14ac:dyDescent="0.2">
      <c r="A72" s="9" t="s">
        <v>6</v>
      </c>
      <c r="B72" s="4" t="s">
        <v>352</v>
      </c>
      <c r="C72" s="24" t="s">
        <v>353</v>
      </c>
      <c r="D72" s="38" t="s">
        <v>400</v>
      </c>
      <c r="E72" s="38" t="s">
        <v>407</v>
      </c>
    </row>
    <row r="73" spans="1:5" x14ac:dyDescent="0.2">
      <c r="A73" s="11">
        <v>2018</v>
      </c>
      <c r="B73" s="8"/>
      <c r="C73" s="8"/>
      <c r="D73" s="8"/>
    </row>
    <row r="74" spans="1:5" x14ac:dyDescent="0.2">
      <c r="A74" t="s">
        <v>150</v>
      </c>
      <c r="B74">
        <v>3.28</v>
      </c>
      <c r="C74">
        <v>3.60095284394749</v>
      </c>
      <c r="D74">
        <f>PRODUCT(B74,C74)</f>
        <v>11.811125328147767</v>
      </c>
      <c r="E74">
        <f>1+(D74-1)/6</f>
        <v>2.8018542213579609</v>
      </c>
    </row>
    <row r="75" spans="1:5" x14ac:dyDescent="0.2">
      <c r="A75" t="s">
        <v>128</v>
      </c>
      <c r="B75">
        <v>2.9411764705882302</v>
      </c>
      <c r="C75">
        <v>2.95492464754496</v>
      </c>
      <c r="D75">
        <f t="shared" ref="D75:D82" si="20">PRODUCT(B75,C75)</f>
        <v>8.6909548457204551</v>
      </c>
      <c r="E75">
        <f t="shared" ref="E75:E82" si="21">1+(D75-1)/6</f>
        <v>2.2818258076200761</v>
      </c>
    </row>
    <row r="76" spans="1:5" x14ac:dyDescent="0.2">
      <c r="A76" t="s">
        <v>121</v>
      </c>
      <c r="B76">
        <v>3.16</v>
      </c>
      <c r="C76">
        <v>3.1748371414681502</v>
      </c>
      <c r="D76">
        <f>PRODUCT(B76,C76)</f>
        <v>10.032485367039355</v>
      </c>
      <c r="E76">
        <f>1+(D76-1)/6</f>
        <v>2.5054142278398928</v>
      </c>
    </row>
    <row r="77" spans="1:5" x14ac:dyDescent="0.2">
      <c r="A77" t="s">
        <v>122</v>
      </c>
      <c r="B77">
        <v>3.2447058823529402</v>
      </c>
      <c r="C77">
        <v>3.30741857073407</v>
      </c>
      <c r="D77">
        <f t="shared" ref="D77" si="22">PRODUCT(B77,C77)</f>
        <v>10.731600491864191</v>
      </c>
      <c r="E77">
        <f t="shared" si="21"/>
        <v>2.6219334153106981</v>
      </c>
    </row>
    <row r="78" spans="1:5" x14ac:dyDescent="0.2">
      <c r="A78" t="s">
        <v>151</v>
      </c>
      <c r="B78">
        <v>3.3552941176470501</v>
      </c>
      <c r="C78">
        <v>3.2954788526980998</v>
      </c>
      <c r="D78">
        <f t="shared" si="20"/>
        <v>11.057300809288185</v>
      </c>
      <c r="E78">
        <f t="shared" si="21"/>
        <v>2.6762168015480308</v>
      </c>
    </row>
    <row r="79" spans="1:5" x14ac:dyDescent="0.2">
      <c r="A79" t="s">
        <v>124</v>
      </c>
      <c r="B79">
        <v>3.3529411764705799</v>
      </c>
      <c r="C79">
        <v>3.44009722897423</v>
      </c>
      <c r="D79">
        <f t="shared" si="20"/>
        <v>11.534443650090036</v>
      </c>
      <c r="E79">
        <f t="shared" si="21"/>
        <v>2.7557406083483391</v>
      </c>
    </row>
    <row r="80" spans="1:5" x14ac:dyDescent="0.2">
      <c r="A80" t="s">
        <v>125</v>
      </c>
      <c r="B80">
        <v>2.9811764705882302</v>
      </c>
      <c r="C80">
        <v>3.66583373845405</v>
      </c>
      <c r="D80">
        <f t="shared" si="20"/>
        <v>10.928497286167703</v>
      </c>
      <c r="E80">
        <f t="shared" si="21"/>
        <v>2.6547495476946175</v>
      </c>
    </row>
    <row r="81" spans="1:6" x14ac:dyDescent="0.2">
      <c r="A81" t="s">
        <v>153</v>
      </c>
      <c r="B81">
        <v>3.16</v>
      </c>
      <c r="C81">
        <v>3.0963247447739399</v>
      </c>
      <c r="D81">
        <f t="shared" si="20"/>
        <v>9.7843861934856502</v>
      </c>
      <c r="E81">
        <f t="shared" si="21"/>
        <v>2.464064365580942</v>
      </c>
    </row>
    <row r="82" spans="1:6" x14ac:dyDescent="0.2">
      <c r="A82" t="s">
        <v>127</v>
      </c>
      <c r="B82">
        <v>2.9317647058823502</v>
      </c>
      <c r="C82">
        <v>2.4548857559552699</v>
      </c>
      <c r="D82">
        <f t="shared" si="20"/>
        <v>7.1971474162829727</v>
      </c>
      <c r="E82">
        <f t="shared" si="21"/>
        <v>2.0328579027138289</v>
      </c>
    </row>
    <row r="83" spans="1:6" x14ac:dyDescent="0.2">
      <c r="A83" s="28" t="s">
        <v>397</v>
      </c>
      <c r="B83" s="29">
        <f>AVERAGE(B74:B82)</f>
        <v>3.1563398692810427</v>
      </c>
      <c r="C83" s="29">
        <f t="shared" ref="C83:E83" si="23">AVERAGE(C74:C82)</f>
        <v>3.2211948360611404</v>
      </c>
      <c r="D83" s="29">
        <f t="shared" si="23"/>
        <v>10.196437932009591</v>
      </c>
      <c r="E83" s="29">
        <f t="shared" si="23"/>
        <v>2.5327396553349319</v>
      </c>
    </row>
    <row r="85" spans="1:6" x14ac:dyDescent="0.2">
      <c r="A85" s="9" t="s">
        <v>6</v>
      </c>
      <c r="B85" s="4" t="s">
        <v>352</v>
      </c>
      <c r="C85" s="24" t="s">
        <v>354</v>
      </c>
      <c r="D85" s="38" t="s">
        <v>353</v>
      </c>
      <c r="E85" s="38" t="s">
        <v>400</v>
      </c>
      <c r="F85" s="38" t="s">
        <v>407</v>
      </c>
    </row>
    <row r="86" spans="1:6" x14ac:dyDescent="0.2">
      <c r="A86" s="11">
        <v>2017</v>
      </c>
      <c r="B86" s="8"/>
      <c r="C86" s="8"/>
      <c r="E86" s="8"/>
    </row>
    <row r="87" spans="1:6" x14ac:dyDescent="0.2">
      <c r="A87" t="s">
        <v>150</v>
      </c>
      <c r="B87">
        <v>3.4269406392694002</v>
      </c>
      <c r="C87">
        <v>5.0725388601036201</v>
      </c>
      <c r="D87">
        <f>(2/3)*C87+ 1/3</f>
        <v>3.7150259067357467</v>
      </c>
      <c r="E87">
        <f>PRODUCT(B87,D87)</f>
        <v>12.731173255731383</v>
      </c>
      <c r="F87">
        <f>1+(E87-1)/6</f>
        <v>2.9551955426218974</v>
      </c>
    </row>
    <row r="88" spans="1:6" x14ac:dyDescent="0.2">
      <c r="A88" t="s">
        <v>128</v>
      </c>
      <c r="B88">
        <v>3.1963470319634699</v>
      </c>
      <c r="C88">
        <v>4.5077720207253797</v>
      </c>
      <c r="D88">
        <f t="shared" ref="D88:D95" si="24">(2/3)*C88+ 1/3</f>
        <v>3.3385146804835863</v>
      </c>
      <c r="E88">
        <f t="shared" ref="E88:E95" si="25">PRODUCT(B88,D88)</f>
        <v>10.671051490130184</v>
      </c>
      <c r="F88">
        <f>1+(E88-1)/6</f>
        <v>2.6118419150216976</v>
      </c>
    </row>
    <row r="89" spans="1:6" x14ac:dyDescent="0.2">
      <c r="A89" t="s">
        <v>121</v>
      </c>
      <c r="B89">
        <v>3.48173515981735</v>
      </c>
      <c r="C89">
        <v>4.6683937823834096</v>
      </c>
      <c r="D89">
        <f t="shared" si="24"/>
        <v>3.4455958549222729</v>
      </c>
      <c r="E89">
        <f t="shared" si="25"/>
        <v>11.996652234603799</v>
      </c>
      <c r="F89">
        <f t="shared" ref="F89:F95" si="26">1+(E89-1)/6</f>
        <v>2.8327753724339662</v>
      </c>
    </row>
    <row r="90" spans="1:6" x14ac:dyDescent="0.2">
      <c r="A90" t="s">
        <v>122</v>
      </c>
      <c r="B90">
        <v>3.31963470319634</v>
      </c>
      <c r="C90">
        <v>4.4611398963730498</v>
      </c>
      <c r="D90">
        <f t="shared" si="24"/>
        <v>3.3074265975820332</v>
      </c>
      <c r="E90">
        <f t="shared" si="25"/>
        <v>10.979448111607914</v>
      </c>
      <c r="F90">
        <f t="shared" si="26"/>
        <v>2.6632413519346523</v>
      </c>
    </row>
    <row r="91" spans="1:6" x14ac:dyDescent="0.2">
      <c r="A91" t="s">
        <v>151</v>
      </c>
      <c r="B91">
        <v>3.54566210045662</v>
      </c>
      <c r="C91">
        <v>4.8652849740932602</v>
      </c>
      <c r="D91">
        <f t="shared" si="24"/>
        <v>3.576856649395507</v>
      </c>
      <c r="E91">
        <f t="shared" si="25"/>
        <v>12.682325060527901</v>
      </c>
      <c r="F91">
        <f t="shared" si="26"/>
        <v>2.9470541767546505</v>
      </c>
    </row>
    <row r="92" spans="1:6" x14ac:dyDescent="0.2">
      <c r="A92" t="s">
        <v>124</v>
      </c>
      <c r="B92">
        <v>3.5776255707762501</v>
      </c>
      <c r="C92">
        <v>5.0569948186528499</v>
      </c>
      <c r="D92">
        <f t="shared" si="24"/>
        <v>3.7046632124352334</v>
      </c>
      <c r="E92">
        <f t="shared" si="25"/>
        <v>13.253897839922379</v>
      </c>
      <c r="F92">
        <f t="shared" si="26"/>
        <v>3.04231630665373</v>
      </c>
    </row>
    <row r="93" spans="1:6" x14ac:dyDescent="0.2">
      <c r="A93" t="s">
        <v>125</v>
      </c>
      <c r="B93">
        <v>3.1461187214611801</v>
      </c>
      <c r="C93">
        <v>5.4611398963730498</v>
      </c>
      <c r="D93">
        <f t="shared" si="24"/>
        <v>3.9740932642486997</v>
      </c>
      <c r="E93">
        <f t="shared" si="25"/>
        <v>12.502969219485607</v>
      </c>
      <c r="F93">
        <f t="shared" si="26"/>
        <v>2.9171615365809345</v>
      </c>
    </row>
    <row r="94" spans="1:6" x14ac:dyDescent="0.2">
      <c r="A94" t="s">
        <v>153</v>
      </c>
      <c r="B94">
        <v>3.3310502283105001</v>
      </c>
      <c r="C94">
        <v>4.6269430051813396</v>
      </c>
      <c r="D94">
        <f t="shared" si="24"/>
        <v>3.4179620034542264</v>
      </c>
      <c r="E94">
        <f t="shared" si="25"/>
        <v>11.385403111962816</v>
      </c>
      <c r="F94">
        <f t="shared" si="26"/>
        <v>2.7309005186604693</v>
      </c>
    </row>
    <row r="95" spans="1:6" x14ac:dyDescent="0.2">
      <c r="A95" t="s">
        <v>127</v>
      </c>
      <c r="B95">
        <v>3.1232876712328701</v>
      </c>
      <c r="C95">
        <v>3.6062176165803099</v>
      </c>
      <c r="D95">
        <f t="shared" si="24"/>
        <v>2.73747841105354</v>
      </c>
      <c r="E95">
        <f t="shared" si="25"/>
        <v>8.5499325715096681</v>
      </c>
      <c r="F95">
        <f t="shared" si="26"/>
        <v>2.2583220952516116</v>
      </c>
    </row>
    <row r="96" spans="1:6" x14ac:dyDescent="0.2">
      <c r="A96" s="28" t="s">
        <v>397</v>
      </c>
      <c r="B96" s="29">
        <f>AVERAGE(B87:B95)</f>
        <v>3.349822425164886</v>
      </c>
      <c r="C96" s="29">
        <f t="shared" ref="C96:F96" si="27">AVERAGE(C87:C95)</f>
        <v>4.7029360967184743</v>
      </c>
      <c r="D96" s="29">
        <f t="shared" si="27"/>
        <v>3.4686240644789823</v>
      </c>
      <c r="E96" s="29">
        <f t="shared" si="27"/>
        <v>11.639205877275739</v>
      </c>
      <c r="F96" s="29">
        <f t="shared" si="27"/>
        <v>2.7732009795459565</v>
      </c>
    </row>
    <row r="98" spans="1:7" x14ac:dyDescent="0.2">
      <c r="A98" s="9" t="s">
        <v>6</v>
      </c>
      <c r="B98" s="4" t="s">
        <v>355</v>
      </c>
      <c r="C98" s="24" t="s">
        <v>354</v>
      </c>
      <c r="D98" s="38" t="s">
        <v>352</v>
      </c>
      <c r="E98" s="38" t="s">
        <v>353</v>
      </c>
      <c r="F98" s="38" t="s">
        <v>400</v>
      </c>
      <c r="G98" s="38" t="s">
        <v>407</v>
      </c>
    </row>
    <row r="99" spans="1:7" x14ac:dyDescent="0.2">
      <c r="A99" s="11">
        <v>2016</v>
      </c>
      <c r="B99" s="8"/>
      <c r="C99" s="8"/>
      <c r="D99" s="8"/>
      <c r="F99" s="8"/>
    </row>
    <row r="100" spans="1:7" x14ac:dyDescent="0.2">
      <c r="A100" t="s">
        <v>150</v>
      </c>
      <c r="B100">
        <v>5.0072202166064903</v>
      </c>
      <c r="C100">
        <v>5.0364583333333304</v>
      </c>
      <c r="D100">
        <f>(2/3)*B100+ 1/3</f>
        <v>3.671480144404327</v>
      </c>
      <c r="E100">
        <f>(2/3)*C100+ 1/3</f>
        <v>3.6909722222222201</v>
      </c>
      <c r="F100">
        <f t="shared" ref="F100:F108" si="28">PRODUCT(D100,E100)</f>
        <v>13.551331227436796</v>
      </c>
      <c r="G100">
        <f t="shared" ref="G100:G108" si="29">1+(F100-1)/6</f>
        <v>3.0918885379061325</v>
      </c>
    </row>
    <row r="101" spans="1:7" x14ac:dyDescent="0.2">
      <c r="A101" t="s">
        <v>128</v>
      </c>
      <c r="B101">
        <v>4.5270758122743597</v>
      </c>
      <c r="C101">
        <v>4.5260416666666599</v>
      </c>
      <c r="D101">
        <f t="shared" ref="D101:D108" si="30">(2/3)*B101+ 1/3</f>
        <v>3.351383874849573</v>
      </c>
      <c r="E101">
        <f t="shared" ref="E101:E108" si="31">(2/3)*C101+ 1/3</f>
        <v>3.3506944444444398</v>
      </c>
      <c r="F101">
        <f t="shared" si="28"/>
        <v>11.229463330659144</v>
      </c>
      <c r="G101">
        <f t="shared" si="29"/>
        <v>2.7049105551098576</v>
      </c>
    </row>
    <row r="102" spans="1:7" x14ac:dyDescent="0.2">
      <c r="A102" t="s">
        <v>121</v>
      </c>
      <c r="B102">
        <v>4.8158844765342899</v>
      </c>
      <c r="C102">
        <v>4.5364583333333304</v>
      </c>
      <c r="D102">
        <f t="shared" si="30"/>
        <v>3.5439229843561932</v>
      </c>
      <c r="E102">
        <f t="shared" si="31"/>
        <v>3.3576388888888871</v>
      </c>
      <c r="F102">
        <f t="shared" si="28"/>
        <v>11.899213631501517</v>
      </c>
      <c r="G102">
        <f t="shared" si="29"/>
        <v>2.8165356052502526</v>
      </c>
    </row>
    <row r="103" spans="1:7" x14ac:dyDescent="0.2">
      <c r="A103" t="s">
        <v>122</v>
      </c>
      <c r="B103">
        <v>4.1263537906137104</v>
      </c>
      <c r="C103">
        <v>4.328125</v>
      </c>
      <c r="D103">
        <f t="shared" si="30"/>
        <v>3.0842358604091404</v>
      </c>
      <c r="E103">
        <f t="shared" si="31"/>
        <v>3.21875</v>
      </c>
      <c r="F103">
        <f t="shared" si="28"/>
        <v>9.9273841756919214</v>
      </c>
      <c r="G103">
        <f t="shared" si="29"/>
        <v>2.4878973626153202</v>
      </c>
    </row>
    <row r="104" spans="1:7" x14ac:dyDescent="0.2">
      <c r="A104" t="s">
        <v>151</v>
      </c>
      <c r="B104">
        <v>5.0613718411552302</v>
      </c>
      <c r="C104">
        <v>4.96875</v>
      </c>
      <c r="D104">
        <f t="shared" si="30"/>
        <v>3.7075812274368203</v>
      </c>
      <c r="E104">
        <f t="shared" si="31"/>
        <v>3.6458333333333335</v>
      </c>
      <c r="F104">
        <f t="shared" si="28"/>
        <v>13.517223225030074</v>
      </c>
      <c r="G104">
        <f t="shared" si="29"/>
        <v>3.0862038708383457</v>
      </c>
    </row>
    <row r="105" spans="1:7" x14ac:dyDescent="0.2">
      <c r="A105" t="s">
        <v>124</v>
      </c>
      <c r="B105">
        <v>4.93140794223826</v>
      </c>
      <c r="C105">
        <v>5.203125</v>
      </c>
      <c r="D105">
        <f t="shared" si="30"/>
        <v>3.6209386281588398</v>
      </c>
      <c r="E105">
        <f t="shared" si="31"/>
        <v>3.8020833333333335</v>
      </c>
      <c r="F105">
        <f t="shared" si="28"/>
        <v>13.767110409145589</v>
      </c>
      <c r="G105">
        <f t="shared" si="29"/>
        <v>3.127851734857598</v>
      </c>
    </row>
    <row r="106" spans="1:7" x14ac:dyDescent="0.2">
      <c r="A106" t="s">
        <v>125</v>
      </c>
      <c r="B106">
        <v>4.2310469314079402</v>
      </c>
      <c r="C106">
        <v>5.15625</v>
      </c>
      <c r="D106">
        <f t="shared" si="30"/>
        <v>3.1540312876052936</v>
      </c>
      <c r="E106">
        <f t="shared" si="31"/>
        <v>3.7708333333333335</v>
      </c>
      <c r="F106">
        <f t="shared" si="28"/>
        <v>11.893326313678296</v>
      </c>
      <c r="G106">
        <f t="shared" si="29"/>
        <v>2.8155543856130496</v>
      </c>
    </row>
    <row r="107" spans="1:7" x14ac:dyDescent="0.2">
      <c r="A107" t="s">
        <v>153</v>
      </c>
      <c r="B107">
        <v>5.1444043321299597</v>
      </c>
      <c r="C107">
        <v>4.7239583333333304</v>
      </c>
      <c r="D107">
        <f t="shared" si="30"/>
        <v>3.7629362214199733</v>
      </c>
      <c r="E107">
        <f t="shared" si="31"/>
        <v>3.4826388888888871</v>
      </c>
      <c r="F107">
        <f t="shared" si="28"/>
        <v>13.104948021125804</v>
      </c>
      <c r="G107">
        <f t="shared" si="29"/>
        <v>3.0174913368543006</v>
      </c>
    </row>
    <row r="108" spans="1:7" x14ac:dyDescent="0.2">
      <c r="A108" t="s">
        <v>127</v>
      </c>
      <c r="B108">
        <v>4.38628158844765</v>
      </c>
      <c r="C108">
        <v>3.5833333333333299</v>
      </c>
      <c r="D108">
        <f t="shared" si="30"/>
        <v>3.2575210589651</v>
      </c>
      <c r="E108">
        <f t="shared" si="31"/>
        <v>2.7222222222222201</v>
      </c>
      <c r="F108">
        <f t="shared" si="28"/>
        <v>8.8676962160716535</v>
      </c>
      <c r="G108">
        <f t="shared" si="29"/>
        <v>2.3112827026786089</v>
      </c>
    </row>
    <row r="109" spans="1:7" x14ac:dyDescent="0.2">
      <c r="A109" s="28" t="s">
        <v>397</v>
      </c>
      <c r="B109" s="29">
        <f>AVERAGE(B100:B108)</f>
        <v>4.6923385479342095</v>
      </c>
      <c r="C109" s="29">
        <f t="shared" ref="C109:G109" si="32">AVERAGE(C100:C108)</f>
        <v>4.6736111111111089</v>
      </c>
      <c r="D109" s="29">
        <f t="shared" si="32"/>
        <v>3.4615590319561402</v>
      </c>
      <c r="E109" s="29">
        <f t="shared" si="32"/>
        <v>3.4490740740740722</v>
      </c>
      <c r="F109" s="29">
        <f t="shared" si="32"/>
        <v>11.97307739448231</v>
      </c>
      <c r="G109" s="29">
        <f t="shared" si="32"/>
        <v>2.8288462324137189</v>
      </c>
    </row>
    <row r="111" spans="1:7" x14ac:dyDescent="0.2">
      <c r="A111" s="9" t="s">
        <v>6</v>
      </c>
      <c r="B111" s="4" t="s">
        <v>355</v>
      </c>
      <c r="C111" s="24" t="s">
        <v>354</v>
      </c>
      <c r="D111" s="38" t="s">
        <v>352</v>
      </c>
      <c r="E111" s="38" t="s">
        <v>353</v>
      </c>
      <c r="F111" s="38" t="s">
        <v>400</v>
      </c>
      <c r="G111" s="38" t="s">
        <v>407</v>
      </c>
    </row>
    <row r="112" spans="1:7" x14ac:dyDescent="0.2">
      <c r="A112" s="11">
        <v>2015</v>
      </c>
      <c r="B112" s="8"/>
      <c r="C112" s="8"/>
      <c r="D112" s="8"/>
      <c r="F112" s="8"/>
    </row>
    <row r="113" spans="1:7" x14ac:dyDescent="0.2">
      <c r="A113" t="s">
        <v>150</v>
      </c>
      <c r="B113">
        <v>4.8944925255704099</v>
      </c>
      <c r="C113">
        <v>4.96585365853658</v>
      </c>
      <c r="D113">
        <f>(2/3)*B113+ 1/3</f>
        <v>3.5963283503802734</v>
      </c>
      <c r="E113">
        <f>(2/3)*C113+ 1/3</f>
        <v>3.6439024390243868</v>
      </c>
      <c r="F113">
        <f t="shared" ref="F113:F120" si="33">PRODUCT(D113,E113)</f>
        <v>13.104669647483227</v>
      </c>
      <c r="G113">
        <f t="shared" ref="G113:G120" si="34">1+(F113-1)/6</f>
        <v>3.0174449412472044</v>
      </c>
    </row>
    <row r="114" spans="1:7" x14ac:dyDescent="0.2">
      <c r="A114" t="s">
        <v>128</v>
      </c>
      <c r="B114">
        <v>4.3289063729346902</v>
      </c>
      <c r="C114">
        <v>4.2975609756097501</v>
      </c>
      <c r="D114">
        <f t="shared" ref="D114:D120" si="35">(2/3)*B114+ 1/3</f>
        <v>3.2192709152897936</v>
      </c>
      <c r="E114">
        <f t="shared" ref="E114:E120" si="36">(2/3)*C114+ 1/3</f>
        <v>3.1983739837398333</v>
      </c>
      <c r="F114">
        <f t="shared" si="33"/>
        <v>10.296432342073196</v>
      </c>
      <c r="G114">
        <f t="shared" si="34"/>
        <v>2.5494053903455329</v>
      </c>
    </row>
    <row r="115" spans="1:7" x14ac:dyDescent="0.2">
      <c r="A115" t="s">
        <v>121</v>
      </c>
      <c r="B115">
        <v>4.8732966168371297</v>
      </c>
      <c r="C115">
        <v>4.5365853658536501</v>
      </c>
      <c r="D115">
        <f t="shared" si="35"/>
        <v>3.5821977445580866</v>
      </c>
      <c r="E115">
        <f t="shared" si="36"/>
        <v>3.3577235772357668</v>
      </c>
      <c r="F115">
        <f t="shared" si="33"/>
        <v>12.028029825223474</v>
      </c>
      <c r="G115">
        <f t="shared" si="34"/>
        <v>2.8380049708705792</v>
      </c>
    </row>
    <row r="116" spans="1:7" x14ac:dyDescent="0.2">
      <c r="A116" t="s">
        <v>122</v>
      </c>
      <c r="B116">
        <v>4.2967427222659298</v>
      </c>
      <c r="C116">
        <v>4.2682926829268197</v>
      </c>
      <c r="D116">
        <f t="shared" si="35"/>
        <v>3.1978284815106197</v>
      </c>
      <c r="E116">
        <f t="shared" si="36"/>
        <v>3.1788617886178798</v>
      </c>
      <c r="F116">
        <f t="shared" si="33"/>
        <v>10.165454766428047</v>
      </c>
      <c r="G116">
        <f t="shared" si="34"/>
        <v>2.5275757944046742</v>
      </c>
    </row>
    <row r="117" spans="1:7" x14ac:dyDescent="0.2">
      <c r="A117" t="s">
        <v>151</v>
      </c>
      <c r="B117">
        <v>5.07239968528717</v>
      </c>
      <c r="C117">
        <v>4.8146341463414597</v>
      </c>
      <c r="D117">
        <f t="shared" si="35"/>
        <v>3.71493312352478</v>
      </c>
      <c r="E117">
        <f t="shared" si="36"/>
        <v>3.5430894308943066</v>
      </c>
      <c r="F117">
        <f t="shared" si="33"/>
        <v>13.162340286439822</v>
      </c>
      <c r="G117">
        <f t="shared" si="34"/>
        <v>3.0270567144066369</v>
      </c>
    </row>
    <row r="118" spans="1:7" x14ac:dyDescent="0.2">
      <c r="A118" t="s">
        <v>124</v>
      </c>
      <c r="B118">
        <v>5.0190873328088097</v>
      </c>
      <c r="C118">
        <v>5.3414634146341404</v>
      </c>
      <c r="D118">
        <f t="shared" si="35"/>
        <v>3.6793915552058731</v>
      </c>
      <c r="E118">
        <f t="shared" si="36"/>
        <v>3.8943089430894271</v>
      </c>
      <c r="F118">
        <f t="shared" si="33"/>
        <v>14.328687438565947</v>
      </c>
      <c r="G118">
        <f t="shared" si="34"/>
        <v>3.2214479064276578</v>
      </c>
    </row>
    <row r="119" spans="1:7" x14ac:dyDescent="0.2">
      <c r="A119" t="s">
        <v>153</v>
      </c>
      <c r="B119">
        <v>5.1025649095200603</v>
      </c>
      <c r="C119">
        <v>4.4634146341463401</v>
      </c>
      <c r="D119">
        <f t="shared" si="35"/>
        <v>3.7350432730133734</v>
      </c>
      <c r="E119">
        <f t="shared" si="36"/>
        <v>3.3089430894308935</v>
      </c>
      <c r="F119">
        <f t="shared" si="33"/>
        <v>12.359045626962947</v>
      </c>
      <c r="G119">
        <f t="shared" si="34"/>
        <v>2.8931742711604915</v>
      </c>
    </row>
    <row r="120" spans="1:7" x14ac:dyDescent="0.2">
      <c r="A120" t="s">
        <v>127</v>
      </c>
      <c r="B120">
        <v>4.4089221085759203</v>
      </c>
      <c r="C120">
        <v>3.4926829268292598</v>
      </c>
      <c r="D120">
        <f t="shared" si="35"/>
        <v>3.2726147390506135</v>
      </c>
      <c r="E120">
        <f t="shared" si="36"/>
        <v>2.6617886178861734</v>
      </c>
      <c r="F120">
        <f t="shared" si="33"/>
        <v>8.7110086631314516</v>
      </c>
      <c r="G120">
        <f t="shared" si="34"/>
        <v>2.2851681105219086</v>
      </c>
    </row>
    <row r="121" spans="1:7" x14ac:dyDescent="0.2">
      <c r="A121" s="28" t="s">
        <v>397</v>
      </c>
      <c r="B121" s="29">
        <f>AVERAGE(B113:B120)</f>
        <v>4.7495515342250147</v>
      </c>
      <c r="C121" s="29">
        <f t="shared" ref="C121:G121" si="37">AVERAGE(C113:C120)</f>
        <v>4.5225609756097498</v>
      </c>
      <c r="D121" s="29">
        <f t="shared" si="37"/>
        <v>3.4997010228166769</v>
      </c>
      <c r="E121" s="29">
        <f t="shared" si="37"/>
        <v>3.3483739837398336</v>
      </c>
      <c r="F121" s="29">
        <f t="shared" si="37"/>
        <v>11.769458574538515</v>
      </c>
      <c r="G121" s="29">
        <f t="shared" si="37"/>
        <v>2.7949097624230861</v>
      </c>
    </row>
    <row r="123" spans="1:7" x14ac:dyDescent="0.2">
      <c r="A123" s="9" t="s">
        <v>6</v>
      </c>
      <c r="B123" s="4" t="s">
        <v>355</v>
      </c>
      <c r="C123" s="24" t="s">
        <v>354</v>
      </c>
      <c r="D123" s="38" t="s">
        <v>352</v>
      </c>
      <c r="E123" s="38" t="s">
        <v>353</v>
      </c>
      <c r="F123" s="38" t="s">
        <v>400</v>
      </c>
      <c r="G123" s="38" t="s">
        <v>407</v>
      </c>
    </row>
    <row r="124" spans="1:7" x14ac:dyDescent="0.2">
      <c r="A124" s="11">
        <v>2014</v>
      </c>
      <c r="B124" s="8"/>
      <c r="C124" s="8"/>
      <c r="D124" s="8"/>
      <c r="F124" s="8"/>
    </row>
    <row r="125" spans="1:7" x14ac:dyDescent="0.2">
      <c r="A125" t="s">
        <v>162</v>
      </c>
      <c r="B125">
        <v>5.1569230769230696</v>
      </c>
      <c r="C125">
        <v>4.66331658291457</v>
      </c>
      <c r="D125">
        <f>(2/3)*B125+ 1/3</f>
        <v>3.7712820512820464</v>
      </c>
      <c r="E125">
        <f>(2/3)*C125+ 1/3</f>
        <v>3.4422110552763798</v>
      </c>
      <c r="F125">
        <f t="shared" ref="F125:F131" si="38">PRODUCT(D125,E125)</f>
        <v>12.981548769488443</v>
      </c>
      <c r="G125">
        <f t="shared" ref="G125:G131" si="39">1+(F125-1)/6</f>
        <v>2.9969247949147402</v>
      </c>
    </row>
    <row r="126" spans="1:7" x14ac:dyDescent="0.2">
      <c r="A126" t="s">
        <v>163</v>
      </c>
      <c r="B126">
        <v>4.7538461538461503</v>
      </c>
      <c r="C126">
        <v>4.2663316582914499</v>
      </c>
      <c r="D126">
        <f t="shared" ref="D126:D131" si="40">(2/3)*B126+ 1/3</f>
        <v>3.5025641025641003</v>
      </c>
      <c r="E126">
        <f t="shared" ref="E126:E131" si="41">(2/3)*C126+ 1/3</f>
        <v>3.1775544388609664</v>
      </c>
      <c r="F126">
        <f t="shared" si="38"/>
        <v>11.129588111497634</v>
      </c>
      <c r="G126">
        <f t="shared" si="39"/>
        <v>2.6882646852496057</v>
      </c>
    </row>
    <row r="127" spans="1:7" x14ac:dyDescent="0.2">
      <c r="A127" t="s">
        <v>164</v>
      </c>
      <c r="B127">
        <v>4.5015384615384599</v>
      </c>
      <c r="C127">
        <v>3.8844221105527601</v>
      </c>
      <c r="D127">
        <f t="shared" si="40"/>
        <v>3.3343589743589734</v>
      </c>
      <c r="E127">
        <f t="shared" si="41"/>
        <v>2.9229480737018401</v>
      </c>
      <c r="F127">
        <f t="shared" si="38"/>
        <v>9.7461581411330052</v>
      </c>
      <c r="G127">
        <f t="shared" si="39"/>
        <v>2.4576930235221672</v>
      </c>
    </row>
    <row r="128" spans="1:7" x14ac:dyDescent="0.2">
      <c r="A128" t="s">
        <v>165</v>
      </c>
      <c r="B128">
        <v>5.0430769230769199</v>
      </c>
      <c r="C128">
        <v>5.1356783919597904</v>
      </c>
      <c r="D128">
        <f t="shared" si="40"/>
        <v>3.6953846153846133</v>
      </c>
      <c r="E128">
        <f t="shared" si="41"/>
        <v>3.7571189279731936</v>
      </c>
      <c r="F128">
        <f t="shared" si="38"/>
        <v>13.883999484602471</v>
      </c>
      <c r="G128">
        <f t="shared" si="39"/>
        <v>3.1473332474337452</v>
      </c>
    </row>
    <row r="129" spans="1:7" x14ac:dyDescent="0.2">
      <c r="A129" t="s">
        <v>166</v>
      </c>
      <c r="B129">
        <v>4.12307692307692</v>
      </c>
      <c r="C129">
        <v>3.8241206030150701</v>
      </c>
      <c r="D129">
        <f t="shared" si="40"/>
        <v>3.08205128205128</v>
      </c>
      <c r="E129">
        <f t="shared" si="41"/>
        <v>2.8827470686767134</v>
      </c>
      <c r="F129">
        <f t="shared" si="38"/>
        <v>8.8847742988446345</v>
      </c>
      <c r="G129">
        <f t="shared" si="39"/>
        <v>2.3141290498074394</v>
      </c>
    </row>
    <row r="130" spans="1:7" x14ac:dyDescent="0.2">
      <c r="A130" t="s">
        <v>167</v>
      </c>
      <c r="B130">
        <v>3.9815384615384599</v>
      </c>
      <c r="C130">
        <v>3.7889447236180902</v>
      </c>
      <c r="D130">
        <f t="shared" si="40"/>
        <v>2.9876923076923068</v>
      </c>
      <c r="E130">
        <f t="shared" si="41"/>
        <v>2.8592964824120601</v>
      </c>
      <c r="F130">
        <f t="shared" si="38"/>
        <v>8.5426981059141838</v>
      </c>
      <c r="G130">
        <f t="shared" si="39"/>
        <v>2.2571163509856973</v>
      </c>
    </row>
    <row r="131" spans="1:7" x14ac:dyDescent="0.2">
      <c r="A131" t="s">
        <v>168</v>
      </c>
      <c r="B131">
        <v>4.3907692307692301</v>
      </c>
      <c r="C131">
        <v>3.5628140703517501</v>
      </c>
      <c r="D131">
        <f t="shared" si="40"/>
        <v>3.2605128205128202</v>
      </c>
      <c r="E131">
        <f t="shared" si="41"/>
        <v>2.7085427135678333</v>
      </c>
      <c r="F131">
        <f t="shared" si="38"/>
        <v>8.8312382424945035</v>
      </c>
      <c r="G131">
        <f t="shared" si="39"/>
        <v>2.3052063737490842</v>
      </c>
    </row>
    <row r="132" spans="1:7" x14ac:dyDescent="0.2">
      <c r="A132" s="28" t="s">
        <v>397</v>
      </c>
      <c r="B132" s="29">
        <f>AVERAGE(B125:B131)</f>
        <v>4.5643956043956013</v>
      </c>
      <c r="C132" s="29">
        <f t="shared" ref="C132:E132" si="42">AVERAGE(C125:C131)</f>
        <v>4.1608040201004979</v>
      </c>
      <c r="D132" s="29">
        <f t="shared" si="42"/>
        <v>3.3762637362637342</v>
      </c>
      <c r="E132" s="29">
        <f t="shared" si="42"/>
        <v>3.1072026800669978</v>
      </c>
      <c r="F132" s="29">
        <f t="shared" ref="F132" si="43">AVERAGE(F125:F131)</f>
        <v>10.571429307710696</v>
      </c>
      <c r="G132" s="29">
        <f t="shared" ref="G132" si="44">AVERAGE(G125:G131)</f>
        <v>2.5952382179517826</v>
      </c>
    </row>
    <row r="134" spans="1:7" x14ac:dyDescent="0.2">
      <c r="A134" s="9" t="s">
        <v>6</v>
      </c>
      <c r="B134" s="4" t="s">
        <v>352</v>
      </c>
      <c r="C134" s="24" t="s">
        <v>353</v>
      </c>
      <c r="D134" s="38" t="s">
        <v>400</v>
      </c>
      <c r="E134" s="38" t="s">
        <v>407</v>
      </c>
    </row>
    <row r="135" spans="1:7" x14ac:dyDescent="0.2">
      <c r="A135" s="11">
        <v>2013</v>
      </c>
      <c r="B135" s="8"/>
      <c r="C135" s="8"/>
      <c r="D135" s="8"/>
    </row>
    <row r="136" spans="1:7" x14ac:dyDescent="0.2">
      <c r="A136" t="s">
        <v>211</v>
      </c>
      <c r="B136" s="20">
        <v>3.97</v>
      </c>
      <c r="C136" s="20">
        <v>3.97</v>
      </c>
      <c r="D136">
        <f>PRODUCT(B136,C136)</f>
        <v>15.760900000000001</v>
      </c>
      <c r="E136">
        <f>1+(D136-1)/6</f>
        <v>3.4601500000000001</v>
      </c>
    </row>
    <row r="137" spans="1:7" x14ac:dyDescent="0.2">
      <c r="A137" t="s">
        <v>212</v>
      </c>
      <c r="B137" s="20">
        <v>3.73</v>
      </c>
      <c r="C137" s="20">
        <v>3.69</v>
      </c>
      <c r="D137">
        <f t="shared" ref="D137:D145" si="45">PRODUCT(B137,C137)</f>
        <v>13.7637</v>
      </c>
      <c r="E137">
        <f t="shared" ref="E137:E145" si="46">1+(D137-1)/6</f>
        <v>3.1272833333333332</v>
      </c>
    </row>
    <row r="138" spans="1:7" x14ac:dyDescent="0.2">
      <c r="A138" t="s">
        <v>213</v>
      </c>
      <c r="B138" s="20">
        <v>3.88</v>
      </c>
      <c r="C138" s="20">
        <v>3.71</v>
      </c>
      <c r="D138">
        <f t="shared" si="45"/>
        <v>14.3948</v>
      </c>
      <c r="E138">
        <f t="shared" si="46"/>
        <v>3.2324666666666668</v>
      </c>
    </row>
    <row r="139" spans="1:7" x14ac:dyDescent="0.2">
      <c r="A139" t="s">
        <v>214</v>
      </c>
      <c r="B139" s="20">
        <v>3.49</v>
      </c>
      <c r="C139" s="20">
        <v>3.46</v>
      </c>
      <c r="D139">
        <f t="shared" si="45"/>
        <v>12.0754</v>
      </c>
      <c r="E139">
        <f t="shared" si="46"/>
        <v>2.8459000000000003</v>
      </c>
    </row>
    <row r="140" spans="1:7" x14ac:dyDescent="0.2">
      <c r="A140" t="s">
        <v>215</v>
      </c>
      <c r="B140" s="20">
        <v>4.04</v>
      </c>
      <c r="C140" s="20">
        <v>3.44</v>
      </c>
      <c r="D140">
        <f t="shared" si="45"/>
        <v>13.897600000000001</v>
      </c>
      <c r="E140">
        <f t="shared" si="46"/>
        <v>3.1496</v>
      </c>
    </row>
    <row r="141" spans="1:7" x14ac:dyDescent="0.2">
      <c r="A141" t="s">
        <v>216</v>
      </c>
      <c r="B141" s="20">
        <v>3.19</v>
      </c>
      <c r="C141" s="20">
        <v>3.32</v>
      </c>
      <c r="D141">
        <f t="shared" si="45"/>
        <v>10.5908</v>
      </c>
      <c r="E141">
        <f t="shared" si="46"/>
        <v>2.5984666666666669</v>
      </c>
    </row>
    <row r="142" spans="1:7" x14ac:dyDescent="0.2">
      <c r="A142" t="s">
        <v>217</v>
      </c>
      <c r="B142" s="20">
        <v>3.66</v>
      </c>
      <c r="C142" s="20">
        <v>3.36</v>
      </c>
      <c r="D142">
        <f t="shared" si="45"/>
        <v>12.297599999999999</v>
      </c>
      <c r="E142">
        <f t="shared" si="46"/>
        <v>2.8829333333333329</v>
      </c>
    </row>
    <row r="143" spans="1:7" x14ac:dyDescent="0.2">
      <c r="A143" t="s">
        <v>218</v>
      </c>
      <c r="B143" s="20">
        <v>3.8</v>
      </c>
      <c r="C143" s="20">
        <v>4.22</v>
      </c>
      <c r="D143">
        <f t="shared" si="45"/>
        <v>16.035999999999998</v>
      </c>
      <c r="E143">
        <f t="shared" si="46"/>
        <v>3.5059999999999998</v>
      </c>
    </row>
    <row r="144" spans="1:7" x14ac:dyDescent="0.2">
      <c r="A144" t="s">
        <v>219</v>
      </c>
      <c r="B144" s="20">
        <v>3.18</v>
      </c>
      <c r="C144" s="20">
        <v>3.31</v>
      </c>
      <c r="D144">
        <f t="shared" si="45"/>
        <v>10.5258</v>
      </c>
      <c r="E144">
        <f t="shared" si="46"/>
        <v>2.5876333333333337</v>
      </c>
    </row>
    <row r="145" spans="1:5" x14ac:dyDescent="0.2">
      <c r="A145" t="s">
        <v>220</v>
      </c>
      <c r="B145" s="20">
        <v>3.57</v>
      </c>
      <c r="C145" s="20">
        <v>3.18</v>
      </c>
      <c r="D145">
        <f t="shared" si="45"/>
        <v>11.352600000000001</v>
      </c>
      <c r="E145">
        <f t="shared" si="46"/>
        <v>2.7254333333333332</v>
      </c>
    </row>
    <row r="146" spans="1:5" x14ac:dyDescent="0.2">
      <c r="A146" s="28" t="s">
        <v>397</v>
      </c>
      <c r="B146" s="29">
        <f>AVERAGE(B136:B145)</f>
        <v>3.6510000000000007</v>
      </c>
      <c r="C146" s="29">
        <f t="shared" ref="C146:E146" si="47">AVERAGE(C136:C145)</f>
        <v>3.5660000000000003</v>
      </c>
      <c r="D146" s="29">
        <f t="shared" si="47"/>
        <v>13.069520000000001</v>
      </c>
      <c r="E146" s="29">
        <f t="shared" si="47"/>
        <v>3.0115866666666671</v>
      </c>
    </row>
    <row r="148" spans="1:5" x14ac:dyDescent="0.2">
      <c r="A148" s="9" t="s">
        <v>6</v>
      </c>
      <c r="B148" s="4" t="s">
        <v>352</v>
      </c>
      <c r="C148" s="24" t="s">
        <v>353</v>
      </c>
      <c r="D148" s="38" t="s">
        <v>400</v>
      </c>
      <c r="E148" s="38" t="s">
        <v>407</v>
      </c>
    </row>
    <row r="149" spans="1:5" x14ac:dyDescent="0.2">
      <c r="A149" s="11">
        <v>2012</v>
      </c>
      <c r="B149" s="8"/>
      <c r="C149" s="8"/>
      <c r="D149" s="8"/>
    </row>
    <row r="150" spans="1:5" x14ac:dyDescent="0.2">
      <c r="A150" t="s">
        <v>211</v>
      </c>
      <c r="B150">
        <v>3.8688524590163902</v>
      </c>
      <c r="C150">
        <v>4.0311475409836</v>
      </c>
      <c r="D150">
        <f>PRODUCT(B150,C150)</f>
        <v>15.595915076592275</v>
      </c>
      <c r="E150">
        <f>1+(D150-1)/6</f>
        <v>3.4326525127653791</v>
      </c>
    </row>
    <row r="151" spans="1:5" x14ac:dyDescent="0.2">
      <c r="A151" t="s">
        <v>212</v>
      </c>
      <c r="B151">
        <v>3.3565573770491799</v>
      </c>
      <c r="C151">
        <v>3.40874874539979</v>
      </c>
      <c r="D151">
        <f t="shared" ref="D151:D159" si="48">PRODUCT(B151,C151)</f>
        <v>11.441660747878801</v>
      </c>
      <c r="E151">
        <f t="shared" ref="E151:E159" si="49">1+(D151-1)/6</f>
        <v>2.7402767913131338</v>
      </c>
    </row>
    <row r="152" spans="1:5" x14ac:dyDescent="0.2">
      <c r="A152" t="s">
        <v>213</v>
      </c>
      <c r="B152">
        <v>3.8114754098360599</v>
      </c>
      <c r="C152">
        <v>3.6313817330210698</v>
      </c>
      <c r="D152">
        <f t="shared" si="48"/>
        <v>13.840922179137664</v>
      </c>
      <c r="E152">
        <f t="shared" si="49"/>
        <v>3.140153696522944</v>
      </c>
    </row>
    <row r="153" spans="1:5" x14ac:dyDescent="0.2">
      <c r="A153" t="s">
        <v>214</v>
      </c>
      <c r="B153">
        <v>3.1147540983606499</v>
      </c>
      <c r="C153">
        <v>3.0709601873536299</v>
      </c>
      <c r="D153">
        <f t="shared" si="48"/>
        <v>9.5652858294621073</v>
      </c>
      <c r="E153">
        <f t="shared" si="49"/>
        <v>2.4275476382436842</v>
      </c>
    </row>
    <row r="154" spans="1:5" x14ac:dyDescent="0.2">
      <c r="A154" t="s">
        <v>215</v>
      </c>
      <c r="B154">
        <v>4.0737704918032698</v>
      </c>
      <c r="C154">
        <v>3.13643358982937</v>
      </c>
      <c r="D154">
        <f t="shared" si="48"/>
        <v>12.777110607747488</v>
      </c>
      <c r="E154">
        <f t="shared" si="49"/>
        <v>2.9628517679579147</v>
      </c>
    </row>
    <row r="155" spans="1:5" x14ac:dyDescent="0.2">
      <c r="A155" t="s">
        <v>216</v>
      </c>
      <c r="B155">
        <v>3.25819672131147</v>
      </c>
      <c r="C155">
        <v>3.31935429909668</v>
      </c>
      <c r="D155">
        <f t="shared" si="48"/>
        <v>10.815109294187936</v>
      </c>
      <c r="E155">
        <f t="shared" si="49"/>
        <v>2.6358515490313223</v>
      </c>
    </row>
    <row r="156" spans="1:5" x14ac:dyDescent="0.2">
      <c r="A156" t="s">
        <v>217</v>
      </c>
      <c r="B156">
        <v>3.6147540983606499</v>
      </c>
      <c r="C156">
        <v>3.4893275342923999</v>
      </c>
      <c r="D156">
        <f t="shared" si="48"/>
        <v>12.613061005106113</v>
      </c>
      <c r="E156">
        <f t="shared" si="49"/>
        <v>2.9355101675176858</v>
      </c>
    </row>
    <row r="157" spans="1:5" x14ac:dyDescent="0.2">
      <c r="A157" t="s">
        <v>218</v>
      </c>
      <c r="B157">
        <v>3.7418032786885198</v>
      </c>
      <c r="C157">
        <v>4.0316661090665704</v>
      </c>
      <c r="D157">
        <f t="shared" si="48"/>
        <v>15.08570146548268</v>
      </c>
      <c r="E157">
        <f t="shared" si="49"/>
        <v>3.3476169109137799</v>
      </c>
    </row>
    <row r="158" spans="1:5" x14ac:dyDescent="0.2">
      <c r="A158" t="s">
        <v>219</v>
      </c>
      <c r="B158">
        <v>2.7663934426229502</v>
      </c>
      <c r="C158">
        <v>3.0478922716627599</v>
      </c>
      <c r="D158">
        <f t="shared" si="48"/>
        <v>8.4316691941490269</v>
      </c>
      <c r="E158">
        <f t="shared" si="49"/>
        <v>2.2386115323581715</v>
      </c>
    </row>
    <row r="159" spans="1:5" x14ac:dyDescent="0.2">
      <c r="A159" t="s">
        <v>220</v>
      </c>
      <c r="B159">
        <v>3.4467213114753998</v>
      </c>
      <c r="C159">
        <v>2.82470725995316</v>
      </c>
      <c r="D159">
        <f t="shared" si="48"/>
        <v>9.735978711559838</v>
      </c>
      <c r="E159">
        <f t="shared" si="49"/>
        <v>2.45599645192664</v>
      </c>
    </row>
    <row r="160" spans="1:5" x14ac:dyDescent="0.2">
      <c r="A160" s="28" t="s">
        <v>397</v>
      </c>
      <c r="B160" s="29">
        <f>AVERAGE(B150:B159)</f>
        <v>3.5053278688524534</v>
      </c>
      <c r="C160" s="29">
        <f t="shared" ref="C160:E160" si="50">AVERAGE(C150:C159)</f>
        <v>3.399161927065903</v>
      </c>
      <c r="D160" s="29">
        <f t="shared" si="50"/>
        <v>11.990241411130395</v>
      </c>
      <c r="E160" s="29">
        <f t="shared" si="50"/>
        <v>2.8317069018550649</v>
      </c>
    </row>
    <row r="162" spans="1:6" x14ac:dyDescent="0.2">
      <c r="A162" s="9" t="s">
        <v>6</v>
      </c>
      <c r="B162" s="10" t="s">
        <v>356</v>
      </c>
      <c r="C162" s="25" t="s">
        <v>357</v>
      </c>
      <c r="D162" s="38" t="s">
        <v>400</v>
      </c>
      <c r="E162" s="38" t="s">
        <v>407</v>
      </c>
      <c r="F162" s="54"/>
    </row>
    <row r="163" spans="1:6" x14ac:dyDescent="0.2">
      <c r="A163" s="11">
        <v>2011</v>
      </c>
      <c r="B163" s="8"/>
      <c r="C163" s="8"/>
      <c r="D163" s="8"/>
    </row>
    <row r="164" spans="1:6" x14ac:dyDescent="0.2">
      <c r="A164" t="s">
        <v>247</v>
      </c>
      <c r="B164">
        <v>3.5169999999999999</v>
      </c>
      <c r="C164">
        <v>2.996</v>
      </c>
      <c r="D164">
        <f>PRODUCT(B164,C164)</f>
        <v>10.536932</v>
      </c>
      <c r="E164">
        <f>1+(D164-1)/6</f>
        <v>2.589488666666667</v>
      </c>
    </row>
    <row r="165" spans="1:6" x14ac:dyDescent="0.2">
      <c r="A165" t="s">
        <v>248</v>
      </c>
      <c r="B165">
        <v>3.0920000000000001</v>
      </c>
      <c r="C165">
        <v>3.1070000000000002</v>
      </c>
      <c r="D165">
        <f t="shared" ref="D165:D174" si="51">PRODUCT(B165,C165)</f>
        <v>9.6068440000000006</v>
      </c>
      <c r="E165">
        <f t="shared" ref="E165:E174" si="52">1+(D165-1)/6</f>
        <v>2.4344739999999998</v>
      </c>
    </row>
    <row r="166" spans="1:6" x14ac:dyDescent="0.2">
      <c r="A166" t="s">
        <v>162</v>
      </c>
      <c r="B166">
        <v>3.657</v>
      </c>
      <c r="C166">
        <v>3.4329999999999998</v>
      </c>
      <c r="D166">
        <f t="shared" si="51"/>
        <v>12.554480999999999</v>
      </c>
      <c r="E166">
        <f t="shared" si="52"/>
        <v>2.9257468333333332</v>
      </c>
    </row>
    <row r="167" spans="1:6" x14ac:dyDescent="0.2">
      <c r="A167" t="s">
        <v>249</v>
      </c>
      <c r="B167">
        <v>3.3879999999999999</v>
      </c>
      <c r="C167">
        <v>3.2229999999999999</v>
      </c>
      <c r="D167">
        <f t="shared" si="51"/>
        <v>10.919523999999999</v>
      </c>
      <c r="E167">
        <f t="shared" si="52"/>
        <v>2.6532539999999996</v>
      </c>
    </row>
    <row r="168" spans="1:6" x14ac:dyDescent="0.2">
      <c r="A168" t="s">
        <v>250</v>
      </c>
      <c r="B168">
        <v>3.49</v>
      </c>
      <c r="C168">
        <v>3.0910000000000002</v>
      </c>
      <c r="D168">
        <f t="shared" si="51"/>
        <v>10.787590000000002</v>
      </c>
      <c r="E168">
        <f t="shared" si="52"/>
        <v>2.631265</v>
      </c>
    </row>
    <row r="169" spans="1:6" x14ac:dyDescent="0.2">
      <c r="A169" t="s">
        <v>251</v>
      </c>
      <c r="B169">
        <v>3.2029999999999998</v>
      </c>
      <c r="C169">
        <v>3.2229999999999999</v>
      </c>
      <c r="D169">
        <f t="shared" si="51"/>
        <v>10.323269</v>
      </c>
      <c r="E169">
        <f t="shared" si="52"/>
        <v>2.5538781666666663</v>
      </c>
    </row>
    <row r="170" spans="1:6" x14ac:dyDescent="0.2">
      <c r="A170" t="s">
        <v>252</v>
      </c>
      <c r="B170">
        <v>3.2210000000000001</v>
      </c>
      <c r="C170">
        <v>2.78</v>
      </c>
      <c r="D170">
        <f t="shared" si="51"/>
        <v>8.9543800000000005</v>
      </c>
      <c r="E170">
        <f t="shared" si="52"/>
        <v>2.3257300000000001</v>
      </c>
    </row>
    <row r="171" spans="1:6" x14ac:dyDescent="0.2">
      <c r="A171" t="s">
        <v>253</v>
      </c>
      <c r="B171">
        <v>2.7549999999999999</v>
      </c>
      <c r="C171">
        <v>2.7519999999999998</v>
      </c>
      <c r="D171">
        <f t="shared" si="51"/>
        <v>7.5817599999999992</v>
      </c>
      <c r="E171">
        <f t="shared" si="52"/>
        <v>2.0969600000000002</v>
      </c>
    </row>
    <row r="172" spans="1:6" x14ac:dyDescent="0.2">
      <c r="A172" t="s">
        <v>254</v>
      </c>
      <c r="B172">
        <v>3.496</v>
      </c>
      <c r="C172">
        <v>3.3650000000000002</v>
      </c>
      <c r="D172">
        <f t="shared" si="51"/>
        <v>11.764040000000001</v>
      </c>
      <c r="E172">
        <f t="shared" si="52"/>
        <v>2.7940066666666672</v>
      </c>
    </row>
    <row r="173" spans="1:6" x14ac:dyDescent="0.2">
      <c r="A173" t="s">
        <v>255</v>
      </c>
      <c r="B173">
        <v>3.2440000000000002</v>
      </c>
      <c r="C173">
        <v>2.7959999999999998</v>
      </c>
      <c r="D173">
        <f t="shared" si="51"/>
        <v>9.0702239999999996</v>
      </c>
      <c r="E173">
        <f t="shared" si="52"/>
        <v>2.345037333333333</v>
      </c>
    </row>
    <row r="174" spans="1:6" x14ac:dyDescent="0.2">
      <c r="A174" t="s">
        <v>256</v>
      </c>
      <c r="B174">
        <v>2.9630000000000001</v>
      </c>
      <c r="C174">
        <v>2.996</v>
      </c>
      <c r="D174">
        <f t="shared" si="51"/>
        <v>8.877148</v>
      </c>
      <c r="E174">
        <f t="shared" si="52"/>
        <v>2.3128580000000003</v>
      </c>
    </row>
    <row r="175" spans="1:6" x14ac:dyDescent="0.2">
      <c r="A175" s="28" t="s">
        <v>397</v>
      </c>
      <c r="B175" s="29">
        <f>AVERAGE(B164:B174)</f>
        <v>3.2750909090909088</v>
      </c>
      <c r="C175" s="29">
        <f t="shared" ref="C175:E175" si="53">AVERAGE(C164:C174)</f>
        <v>3.0692727272727272</v>
      </c>
      <c r="D175" s="29">
        <f t="shared" si="53"/>
        <v>10.088744727272728</v>
      </c>
      <c r="E175" s="29">
        <f t="shared" si="53"/>
        <v>2.5147907878787881</v>
      </c>
    </row>
    <row r="177" spans="1:5" x14ac:dyDescent="0.2">
      <c r="A177" s="9" t="s">
        <v>6</v>
      </c>
      <c r="B177" s="10" t="s">
        <v>358</v>
      </c>
      <c r="C177" s="25" t="s">
        <v>359</v>
      </c>
      <c r="D177" s="38" t="s">
        <v>400</v>
      </c>
      <c r="E177" s="38" t="s">
        <v>407</v>
      </c>
    </row>
    <row r="178" spans="1:5" x14ac:dyDescent="0.2">
      <c r="A178" s="11">
        <v>2010</v>
      </c>
      <c r="B178" s="8"/>
      <c r="C178" s="8"/>
      <c r="D178" s="8"/>
    </row>
    <row r="179" spans="1:5" x14ac:dyDescent="0.2">
      <c r="A179" t="s">
        <v>276</v>
      </c>
      <c r="B179">
        <v>4.4414685131957103</v>
      </c>
      <c r="C179">
        <v>3.4308858113404699</v>
      </c>
      <c r="D179">
        <f>PRODUCT(B179,C179)</f>
        <v>15.238171303438616</v>
      </c>
      <c r="E179">
        <f>1+(D179-1)/6</f>
        <v>3.3730285505731028</v>
      </c>
    </row>
    <row r="180" spans="1:5" x14ac:dyDescent="0.2">
      <c r="A180" t="s">
        <v>277</v>
      </c>
      <c r="B180">
        <v>5.0043114711261998</v>
      </c>
      <c r="C180">
        <v>2.94721714136399</v>
      </c>
      <c r="D180">
        <f t="shared" ref="D180:D188" si="54">PRODUCT(B180,C180)</f>
        <v>14.748792548427582</v>
      </c>
      <c r="E180">
        <f t="shared" ref="E180:E188" si="55">1+(D180-1)/6</f>
        <v>3.2914654247379302</v>
      </c>
    </row>
    <row r="181" spans="1:5" x14ac:dyDescent="0.2">
      <c r="A181" t="s">
        <v>278</v>
      </c>
      <c r="B181">
        <v>2.9813169584530899</v>
      </c>
      <c r="C181">
        <v>2.9474784426443601</v>
      </c>
      <c r="D181">
        <f t="shared" si="54"/>
        <v>8.787367465730533</v>
      </c>
      <c r="E181">
        <f t="shared" si="55"/>
        <v>2.2978945776217552</v>
      </c>
    </row>
    <row r="182" spans="1:5" x14ac:dyDescent="0.2">
      <c r="A182" t="s">
        <v>279</v>
      </c>
      <c r="B182">
        <v>3.9358505356676199</v>
      </c>
      <c r="C182">
        <v>4.9252678338123799</v>
      </c>
      <c r="D182">
        <f t="shared" si="54"/>
        <v>19.385118042016952</v>
      </c>
      <c r="E182">
        <f t="shared" si="55"/>
        <v>4.0641863403361587</v>
      </c>
    </row>
    <row r="183" spans="1:5" x14ac:dyDescent="0.2">
      <c r="A183" t="s">
        <v>280</v>
      </c>
      <c r="B183">
        <v>4.4644630258688203</v>
      </c>
      <c r="C183">
        <v>4.4306245100600901</v>
      </c>
      <c r="D183">
        <f t="shared" si="54"/>
        <v>19.780359306671428</v>
      </c>
      <c r="E183">
        <f t="shared" si="55"/>
        <v>4.1300598844452381</v>
      </c>
    </row>
    <row r="184" spans="1:5" x14ac:dyDescent="0.2">
      <c r="A184" t="s">
        <v>281</v>
      </c>
      <c r="B184">
        <v>4.9483929971256799</v>
      </c>
      <c r="C184">
        <v>4.8796707603867198</v>
      </c>
      <c r="D184">
        <f t="shared" si="54"/>
        <v>24.146528618976586</v>
      </c>
      <c r="E184">
        <f t="shared" si="55"/>
        <v>4.8577547698294303</v>
      </c>
    </row>
    <row r="185" spans="1:5" x14ac:dyDescent="0.2">
      <c r="A185" t="s">
        <v>282</v>
      </c>
      <c r="B185">
        <v>4.9815782597334701</v>
      </c>
      <c r="C185">
        <v>3.4361118369480002</v>
      </c>
      <c r="D185">
        <f t="shared" si="54"/>
        <v>17.117260024952994</v>
      </c>
      <c r="E185">
        <f t="shared" si="55"/>
        <v>3.6862100041588324</v>
      </c>
    </row>
    <row r="186" spans="1:5" x14ac:dyDescent="0.2">
      <c r="A186" t="s">
        <v>283</v>
      </c>
      <c r="B186">
        <v>2.9583224457799799</v>
      </c>
      <c r="C186">
        <v>3.9477397439247399</v>
      </c>
      <c r="D186">
        <f t="shared" si="54"/>
        <v>11.678687094550268</v>
      </c>
      <c r="E186">
        <f t="shared" si="55"/>
        <v>2.7797811824250447</v>
      </c>
    </row>
    <row r="187" spans="1:5" x14ac:dyDescent="0.2">
      <c r="A187" t="s">
        <v>284</v>
      </c>
      <c r="B187">
        <v>2.9350666318264902</v>
      </c>
      <c r="C187">
        <v>4.4593676509014797</v>
      </c>
      <c r="D187">
        <f t="shared" si="54"/>
        <v>13.088541191207414</v>
      </c>
      <c r="E187">
        <f t="shared" si="55"/>
        <v>3.0147568652012358</v>
      </c>
    </row>
    <row r="188" spans="1:5" x14ac:dyDescent="0.2">
      <c r="A188" t="s">
        <v>285</v>
      </c>
      <c r="B188">
        <v>3.0259994773974301</v>
      </c>
      <c r="C188">
        <v>3.0037888685654499</v>
      </c>
      <c r="D188">
        <f t="shared" si="54"/>
        <v>9.0894635464912685</v>
      </c>
      <c r="E188">
        <f t="shared" si="55"/>
        <v>2.3482439244152111</v>
      </c>
    </row>
    <row r="189" spans="1:5" x14ac:dyDescent="0.2">
      <c r="A189" s="28" t="s">
        <v>397</v>
      </c>
      <c r="B189" s="29">
        <f>AVERAGE(B179:B188)</f>
        <v>3.9676770316174483</v>
      </c>
      <c r="C189" s="29">
        <f t="shared" ref="C189:E189" si="56">AVERAGE(C179:C188)</f>
        <v>3.8408152599947676</v>
      </c>
      <c r="D189" s="29">
        <f t="shared" si="56"/>
        <v>15.306028914246363</v>
      </c>
      <c r="E189" s="29">
        <f t="shared" si="56"/>
        <v>3.3843381523743936</v>
      </c>
    </row>
    <row r="191" spans="1:5" x14ac:dyDescent="0.2">
      <c r="A191" s="9" t="s">
        <v>6</v>
      </c>
      <c r="B191" s="10" t="s">
        <v>358</v>
      </c>
      <c r="C191" s="25" t="s">
        <v>359</v>
      </c>
      <c r="D191" s="38" t="s">
        <v>400</v>
      </c>
      <c r="E191" s="38" t="s">
        <v>407</v>
      </c>
    </row>
    <row r="192" spans="1:5" x14ac:dyDescent="0.2">
      <c r="A192" s="11">
        <v>2009</v>
      </c>
      <c r="B192" s="8"/>
      <c r="C192" s="8"/>
      <c r="D192" s="8"/>
    </row>
    <row r="193" spans="1:5" x14ac:dyDescent="0.2">
      <c r="A193" t="s">
        <v>276</v>
      </c>
      <c r="B193">
        <v>3.9849157633537899</v>
      </c>
      <c r="C193">
        <v>2.5501501893691998</v>
      </c>
      <c r="D193">
        <f>PRODUCT(B193,C193)</f>
        <v>10.162133688536978</v>
      </c>
      <c r="E193">
        <f>1+(D193-1)/6</f>
        <v>2.5270222814228296</v>
      </c>
    </row>
    <row r="194" spans="1:5" x14ac:dyDescent="0.2">
      <c r="A194" t="s">
        <v>289</v>
      </c>
      <c r="B194">
        <v>5.0000652997257298</v>
      </c>
      <c r="C194">
        <v>1.8681598537286099</v>
      </c>
      <c r="D194">
        <f t="shared" ref="D194:D202" si="57">PRODUCT(B194,C194)</f>
        <v>9.340921258969118</v>
      </c>
      <c r="E194">
        <f t="shared" ref="E194:E202" si="58">1+(D194-1)/6</f>
        <v>2.39015354316152</v>
      </c>
    </row>
    <row r="195" spans="1:5" x14ac:dyDescent="0.2">
      <c r="A195" t="s">
        <v>278</v>
      </c>
      <c r="B195">
        <v>3.2335771189760898</v>
      </c>
      <c r="C195">
        <v>3.1836881285098499</v>
      </c>
      <c r="D195">
        <f t="shared" si="57"/>
        <v>10.29470108630526</v>
      </c>
      <c r="E195">
        <f t="shared" si="58"/>
        <v>2.549116847717543</v>
      </c>
    </row>
    <row r="196" spans="1:5" x14ac:dyDescent="0.2">
      <c r="A196" t="s">
        <v>279</v>
      </c>
      <c r="B196">
        <v>3.8255844325453698</v>
      </c>
      <c r="C196">
        <v>4.68832440903748</v>
      </c>
      <c r="D196">
        <f t="shared" si="57"/>
        <v>17.935580873936253</v>
      </c>
      <c r="E196">
        <f t="shared" si="58"/>
        <v>3.822596812322709</v>
      </c>
    </row>
    <row r="197" spans="1:5" x14ac:dyDescent="0.2">
      <c r="A197" t="s">
        <v>280</v>
      </c>
      <c r="B197">
        <v>4.1007574768185897</v>
      </c>
      <c r="C197">
        <v>3.6283792608071002</v>
      </c>
      <c r="D197">
        <f t="shared" si="57"/>
        <v>14.879103382488223</v>
      </c>
      <c r="E197">
        <f t="shared" si="58"/>
        <v>3.3131838970813705</v>
      </c>
    </row>
    <row r="198" spans="1:5" x14ac:dyDescent="0.2">
      <c r="A198" t="s">
        <v>281</v>
      </c>
      <c r="B198">
        <v>5.0342823560140904</v>
      </c>
      <c r="C198">
        <v>4.8450437508162398</v>
      </c>
      <c r="D198">
        <f t="shared" si="57"/>
        <v>24.391318268850526</v>
      </c>
      <c r="E198">
        <f t="shared" si="58"/>
        <v>4.8985530448084216</v>
      </c>
    </row>
    <row r="199" spans="1:5" x14ac:dyDescent="0.2">
      <c r="A199" t="s">
        <v>282</v>
      </c>
      <c r="B199">
        <v>4.9978451090505303</v>
      </c>
      <c r="C199">
        <v>2.6750032649862798</v>
      </c>
      <c r="D199">
        <f t="shared" si="57"/>
        <v>13.369251984605878</v>
      </c>
      <c r="E199">
        <f t="shared" si="58"/>
        <v>3.061541997434313</v>
      </c>
    </row>
    <row r="200" spans="1:5" x14ac:dyDescent="0.2">
      <c r="A200" t="s">
        <v>283</v>
      </c>
      <c r="B200">
        <v>3.1626616168211998</v>
      </c>
      <c r="C200">
        <v>4.0140394410343401</v>
      </c>
      <c r="D200">
        <f t="shared" si="57"/>
        <v>12.695048468565732</v>
      </c>
      <c r="E200">
        <f t="shared" si="58"/>
        <v>2.9491747447609553</v>
      </c>
    </row>
    <row r="201" spans="1:5" x14ac:dyDescent="0.2">
      <c r="A201" t="s">
        <v>290</v>
      </c>
      <c r="B201">
        <v>3.0671934177876401</v>
      </c>
      <c r="C201">
        <v>3.7083061251142699</v>
      </c>
      <c r="D201">
        <f t="shared" si="57"/>
        <v>11.374092138092077</v>
      </c>
      <c r="E201">
        <f t="shared" si="58"/>
        <v>2.7290153563486799</v>
      </c>
    </row>
    <row r="202" spans="1:5" x14ac:dyDescent="0.2">
      <c r="A202" t="s">
        <v>285</v>
      </c>
      <c r="B202">
        <v>2.0199164163510401</v>
      </c>
      <c r="C202">
        <v>1.59520700013059</v>
      </c>
      <c r="D202">
        <f t="shared" si="57"/>
        <v>3.2221848070418746</v>
      </c>
      <c r="E202">
        <f t="shared" si="58"/>
        <v>1.370364134506979</v>
      </c>
    </row>
    <row r="203" spans="1:5" x14ac:dyDescent="0.2">
      <c r="A203" s="28" t="s">
        <v>397</v>
      </c>
      <c r="B203" s="29">
        <f>AVERAGE(B193:B202)</f>
        <v>3.8426799007444066</v>
      </c>
      <c r="C203" s="29">
        <f t="shared" ref="C203:E203" si="59">AVERAGE(C193:C202)</f>
        <v>3.2756301423533962</v>
      </c>
      <c r="D203" s="29">
        <f t="shared" si="59"/>
        <v>12.766433595739191</v>
      </c>
      <c r="E203" s="29">
        <f t="shared" si="59"/>
        <v>2.9610722659565321</v>
      </c>
    </row>
    <row r="205" spans="1:5" x14ac:dyDescent="0.2">
      <c r="A205" s="9" t="s">
        <v>6</v>
      </c>
      <c r="B205" s="10" t="s">
        <v>360</v>
      </c>
      <c r="C205" s="25" t="s">
        <v>361</v>
      </c>
      <c r="D205" s="38" t="s">
        <v>400</v>
      </c>
      <c r="E205" s="38" t="s">
        <v>407</v>
      </c>
    </row>
    <row r="206" spans="1:5" x14ac:dyDescent="0.2">
      <c r="A206" s="11">
        <v>2008</v>
      </c>
      <c r="B206" s="8"/>
      <c r="C206" s="8"/>
      <c r="D206" s="8"/>
    </row>
    <row r="207" spans="1:5" x14ac:dyDescent="0.2">
      <c r="A207" t="s">
        <v>325</v>
      </c>
      <c r="B207">
        <v>2.8380281690140801</v>
      </c>
      <c r="C207">
        <v>2.9657534246575299</v>
      </c>
      <c r="D207">
        <f>PRODUCT(B207,C207)</f>
        <v>8.4168917615280474</v>
      </c>
      <c r="E207">
        <f>1+(D207-1)/6</f>
        <v>2.2361486269213415</v>
      </c>
    </row>
    <row r="208" spans="1:5" x14ac:dyDescent="0.2">
      <c r="A208" t="s">
        <v>326</v>
      </c>
      <c r="B208">
        <v>4.1338028169014001</v>
      </c>
      <c r="C208">
        <v>3.8972602739725999</v>
      </c>
      <c r="D208">
        <f t="shared" ref="D208:D212" si="60">PRODUCT(B208,C208)</f>
        <v>16.110505498745855</v>
      </c>
      <c r="E208">
        <f t="shared" ref="E208:E212" si="61">1+(D208-1)/6</f>
        <v>3.5184175831243092</v>
      </c>
    </row>
    <row r="209" spans="1:10" x14ac:dyDescent="0.2">
      <c r="A209" t="s">
        <v>327</v>
      </c>
      <c r="B209">
        <v>3.1760563380281601</v>
      </c>
      <c r="C209">
        <v>3.4452054794520501</v>
      </c>
      <c r="D209">
        <f t="shared" si="60"/>
        <v>10.94216669882303</v>
      </c>
      <c r="E209">
        <f t="shared" si="61"/>
        <v>2.6570277831371714</v>
      </c>
    </row>
    <row r="210" spans="1:10" x14ac:dyDescent="0.2">
      <c r="A210" t="s">
        <v>279</v>
      </c>
      <c r="B210">
        <v>4.3028169014084501</v>
      </c>
      <c r="C210">
        <v>3.4452054794520501</v>
      </c>
      <c r="D210">
        <f t="shared" si="60"/>
        <v>14.824088365811283</v>
      </c>
      <c r="E210">
        <f t="shared" si="61"/>
        <v>3.3040147276352139</v>
      </c>
    </row>
    <row r="211" spans="1:10" x14ac:dyDescent="0.2">
      <c r="A211" t="s">
        <v>328</v>
      </c>
      <c r="B211">
        <v>4.9084507042253502</v>
      </c>
      <c r="C211">
        <v>4.7328767123287596</v>
      </c>
      <c r="D211">
        <f t="shared" si="60"/>
        <v>23.231092031641861</v>
      </c>
      <c r="E211">
        <f t="shared" si="61"/>
        <v>4.7051820052736435</v>
      </c>
    </row>
    <row r="212" spans="1:10" x14ac:dyDescent="0.2">
      <c r="A212" t="s">
        <v>280</v>
      </c>
      <c r="B212">
        <v>2.85211267605633</v>
      </c>
      <c r="C212">
        <v>1.8561643835616399</v>
      </c>
      <c r="D212">
        <f t="shared" si="60"/>
        <v>5.2939899672004369</v>
      </c>
      <c r="E212">
        <f t="shared" si="61"/>
        <v>1.7156649945334062</v>
      </c>
    </row>
    <row r="213" spans="1:10" x14ac:dyDescent="0.2">
      <c r="A213" s="28" t="s">
        <v>397</v>
      </c>
      <c r="B213" s="29">
        <f>AVERAGE(B207:B212)</f>
        <v>3.7018779342722947</v>
      </c>
      <c r="C213" s="29">
        <f t="shared" ref="C213:E213" si="62">AVERAGE(C207:C212)</f>
        <v>3.3904109589041052</v>
      </c>
      <c r="D213" s="29">
        <f t="shared" si="62"/>
        <v>13.136455720625085</v>
      </c>
      <c r="E213" s="29">
        <f t="shared" si="62"/>
        <v>3.0227426201041809</v>
      </c>
    </row>
    <row r="215" spans="1:10" x14ac:dyDescent="0.2">
      <c r="A215" s="9" t="s">
        <v>6</v>
      </c>
      <c r="B215" s="10" t="s">
        <v>360</v>
      </c>
      <c r="C215" s="25" t="s">
        <v>361</v>
      </c>
      <c r="D215" s="38" t="s">
        <v>400</v>
      </c>
      <c r="E215" s="38" t="s">
        <v>407</v>
      </c>
    </row>
    <row r="216" spans="1:10" x14ac:dyDescent="0.2">
      <c r="A216" s="11">
        <v>2007</v>
      </c>
      <c r="B216" s="8"/>
      <c r="C216" s="8"/>
      <c r="D216" s="8"/>
    </row>
    <row r="217" spans="1:10" x14ac:dyDescent="0.2">
      <c r="A217" t="s">
        <v>343</v>
      </c>
      <c r="B217">
        <v>4.1695056471023797</v>
      </c>
      <c r="C217">
        <v>3.8045732271801498</v>
      </c>
      <c r="D217">
        <f>PRODUCT(B217,C217)</f>
        <v>15.86318955554216</v>
      </c>
      <c r="E217">
        <f>1+(D217-1)/6</f>
        <v>3.4771982592570265</v>
      </c>
    </row>
    <row r="218" spans="1:10" x14ac:dyDescent="0.2">
      <c r="A218" t="s">
        <v>344</v>
      </c>
      <c r="B218">
        <v>3.37502314386224</v>
      </c>
      <c r="C218">
        <v>2.5962784669505599</v>
      </c>
      <c r="D218">
        <f t="shared" ref="D218:D221" si="63">PRODUCT(B218,C218)</f>
        <v>8.7624999138693145</v>
      </c>
      <c r="E218">
        <f t="shared" ref="E218:E221" si="64">1+(D218-1)/6</f>
        <v>2.2937499856448857</v>
      </c>
    </row>
    <row r="219" spans="1:10" x14ac:dyDescent="0.2">
      <c r="A219" t="s">
        <v>345</v>
      </c>
      <c r="B219">
        <v>3.9399185336048799</v>
      </c>
      <c r="C219">
        <v>3.7940196259951802</v>
      </c>
      <c r="D219">
        <f t="shared" si="63"/>
        <v>14.948128241319065</v>
      </c>
      <c r="E219">
        <f t="shared" si="64"/>
        <v>3.324688040219844</v>
      </c>
    </row>
    <row r="220" spans="1:10" x14ac:dyDescent="0.2">
      <c r="A220" t="s">
        <v>346</v>
      </c>
      <c r="B220">
        <v>3.2007961488613201</v>
      </c>
      <c r="C220">
        <v>1.48907609701907</v>
      </c>
      <c r="D220">
        <f t="shared" si="63"/>
        <v>4.7662290367000848</v>
      </c>
      <c r="E220">
        <f t="shared" si="64"/>
        <v>1.627704839450014</v>
      </c>
    </row>
    <row r="221" spans="1:10" ht="34" x14ac:dyDescent="0.2">
      <c r="A221" s="21" t="s">
        <v>347</v>
      </c>
      <c r="B221">
        <v>5.1867246806146996</v>
      </c>
      <c r="C221">
        <v>3.5303647472690201</v>
      </c>
      <c r="D221">
        <f t="shared" si="63"/>
        <v>18.311029966232304</v>
      </c>
      <c r="E221">
        <f t="shared" si="64"/>
        <v>3.8851716610387173</v>
      </c>
    </row>
    <row r="222" spans="1:10" x14ac:dyDescent="0.2">
      <c r="A222" s="28" t="s">
        <v>397</v>
      </c>
      <c r="B222" s="29">
        <f>AVERAGE(B217:B221)</f>
        <v>3.9743936308091037</v>
      </c>
      <c r="C222" s="37">
        <f>AVERAGE(C217:C221)</f>
        <v>3.0428624328827962</v>
      </c>
      <c r="D222" s="37">
        <f>AVERAGE(D217:D221)</f>
        <v>12.530215342732586</v>
      </c>
      <c r="E222" s="37">
        <f>AVERAGE(E217:E221)</f>
        <v>2.9217025571220976</v>
      </c>
    </row>
    <row r="224" spans="1:10" x14ac:dyDescent="0.2">
      <c r="A224" s="9" t="s">
        <v>6</v>
      </c>
      <c r="B224" s="10" t="s">
        <v>395</v>
      </c>
      <c r="C224" s="25" t="s">
        <v>396</v>
      </c>
      <c r="D224" s="38" t="s">
        <v>400</v>
      </c>
      <c r="E224" s="38" t="s">
        <v>407</v>
      </c>
      <c r="G224" s="10" t="s">
        <v>395</v>
      </c>
      <c r="H224" s="25" t="s">
        <v>396</v>
      </c>
      <c r="I224" s="38" t="s">
        <v>400</v>
      </c>
      <c r="J224" s="38" t="s">
        <v>407</v>
      </c>
    </row>
    <row r="225" spans="1:10" x14ac:dyDescent="0.2">
      <c r="A225" s="11">
        <v>2006</v>
      </c>
      <c r="D225" s="8"/>
      <c r="I225" s="8"/>
    </row>
    <row r="226" spans="1:10" x14ac:dyDescent="0.2">
      <c r="A226" t="s">
        <v>364</v>
      </c>
      <c r="B226" s="27">
        <v>2.5</v>
      </c>
      <c r="C226" s="27">
        <v>2.5</v>
      </c>
      <c r="D226">
        <f>PRODUCT(B226,C226)</f>
        <v>6.25</v>
      </c>
      <c r="E226">
        <f>1+(D226-1)/6</f>
        <v>1.875</v>
      </c>
      <c r="G226" s="27">
        <v>3</v>
      </c>
      <c r="H226" s="27">
        <v>3</v>
      </c>
      <c r="I226">
        <f>PRODUCT(G226,H226)</f>
        <v>9</v>
      </c>
      <c r="J226">
        <f>1+(I226-1)/6</f>
        <v>2.333333333333333</v>
      </c>
    </row>
    <row r="227" spans="1:10" x14ac:dyDescent="0.2">
      <c r="A227" t="s">
        <v>365</v>
      </c>
      <c r="B227" s="27">
        <v>2.5</v>
      </c>
      <c r="C227" s="27">
        <v>2</v>
      </c>
      <c r="D227">
        <f t="shared" ref="D227:D231" si="65">PRODUCT(B227,C227)</f>
        <v>5</v>
      </c>
      <c r="E227">
        <f t="shared" ref="E227:E231" si="66">1+(D227-1)/6</f>
        <v>1.6666666666666665</v>
      </c>
      <c r="G227" s="27">
        <v>3</v>
      </c>
      <c r="H227" s="27">
        <v>2</v>
      </c>
      <c r="I227">
        <f t="shared" ref="I227:I231" si="67">PRODUCT(G227,H227)</f>
        <v>6</v>
      </c>
      <c r="J227">
        <f t="shared" ref="J227:J231" si="68">1+(I227-1)/6</f>
        <v>1.8333333333333335</v>
      </c>
    </row>
    <row r="228" spans="1:10" x14ac:dyDescent="0.2">
      <c r="A228" t="s">
        <v>366</v>
      </c>
      <c r="B228" s="27">
        <v>3.5</v>
      </c>
      <c r="C228" s="27">
        <v>2.5</v>
      </c>
      <c r="D228">
        <f t="shared" si="65"/>
        <v>8.75</v>
      </c>
      <c r="E228">
        <f t="shared" si="66"/>
        <v>2.291666666666667</v>
      </c>
      <c r="G228" s="27">
        <v>4</v>
      </c>
      <c r="H228" s="27">
        <v>2</v>
      </c>
      <c r="I228">
        <f t="shared" si="67"/>
        <v>8</v>
      </c>
      <c r="J228">
        <f t="shared" si="68"/>
        <v>2.166666666666667</v>
      </c>
    </row>
    <row r="229" spans="1:10" x14ac:dyDescent="0.2">
      <c r="A229" t="s">
        <v>367</v>
      </c>
      <c r="B229" s="27">
        <v>1.5</v>
      </c>
      <c r="C229" s="27">
        <v>2</v>
      </c>
      <c r="D229">
        <f t="shared" si="65"/>
        <v>3</v>
      </c>
      <c r="E229">
        <f t="shared" si="66"/>
        <v>1.3333333333333333</v>
      </c>
      <c r="G229" s="27">
        <v>2</v>
      </c>
      <c r="H229" s="27">
        <v>1</v>
      </c>
      <c r="I229">
        <f t="shared" si="67"/>
        <v>2</v>
      </c>
      <c r="J229">
        <f t="shared" si="68"/>
        <v>1.1666666666666667</v>
      </c>
    </row>
    <row r="230" spans="1:10" x14ac:dyDescent="0.2">
      <c r="A230" t="s">
        <v>368</v>
      </c>
      <c r="B230" s="27">
        <v>2.5</v>
      </c>
      <c r="C230" s="27">
        <v>1.5</v>
      </c>
      <c r="D230">
        <f t="shared" si="65"/>
        <v>3.75</v>
      </c>
      <c r="E230">
        <f t="shared" si="66"/>
        <v>1.4583333333333333</v>
      </c>
      <c r="G230" s="27">
        <v>3</v>
      </c>
      <c r="H230" s="27">
        <v>2</v>
      </c>
      <c r="I230">
        <f t="shared" si="67"/>
        <v>6</v>
      </c>
      <c r="J230">
        <f t="shared" si="68"/>
        <v>1.8333333333333335</v>
      </c>
    </row>
    <row r="231" spans="1:10" x14ac:dyDescent="0.2">
      <c r="A231" t="s">
        <v>369</v>
      </c>
      <c r="B231" s="27">
        <v>2</v>
      </c>
      <c r="C231" s="27">
        <v>2</v>
      </c>
      <c r="D231">
        <f t="shared" si="65"/>
        <v>4</v>
      </c>
      <c r="E231">
        <f t="shared" si="66"/>
        <v>1.5</v>
      </c>
      <c r="G231" s="27">
        <v>3</v>
      </c>
      <c r="H231" s="27">
        <v>1</v>
      </c>
      <c r="I231">
        <f t="shared" si="67"/>
        <v>3</v>
      </c>
      <c r="J231">
        <f t="shared" si="68"/>
        <v>1.3333333333333333</v>
      </c>
    </row>
    <row r="232" spans="1:10" x14ac:dyDescent="0.2">
      <c r="A232" s="28" t="s">
        <v>397</v>
      </c>
      <c r="B232" s="29">
        <f>AVERAGE(B226:B231)</f>
        <v>2.4166666666666665</v>
      </c>
      <c r="C232" s="29">
        <f>AVERAGE(C226:C231)</f>
        <v>2.0833333333333335</v>
      </c>
      <c r="D232" s="29">
        <f>AVERAGE(D226:D231)</f>
        <v>5.125</v>
      </c>
      <c r="E232" s="29">
        <f>AVERAGE(E226:E231)</f>
        <v>1.6875</v>
      </c>
      <c r="G232" s="29">
        <f>AVERAGE(G226:G231)</f>
        <v>3</v>
      </c>
      <c r="H232" s="29">
        <f>AVERAGE(H226:H231)</f>
        <v>1.8333333333333333</v>
      </c>
      <c r="I232" s="29">
        <f>AVERAGE(I226:I231)</f>
        <v>5.666666666666667</v>
      </c>
      <c r="J232" s="29">
        <f>AVERAGE(J226:J231)</f>
        <v>1.7777777777777779</v>
      </c>
    </row>
    <row r="233" spans="1:10" x14ac:dyDescent="0.2">
      <c r="B233" s="63" t="s">
        <v>412</v>
      </c>
      <c r="G233" s="63" t="s">
        <v>413</v>
      </c>
    </row>
    <row r="237" spans="1:10" x14ac:dyDescent="0.2">
      <c r="B237" s="30" t="s">
        <v>398</v>
      </c>
      <c r="C237" s="30" t="s">
        <v>399</v>
      </c>
      <c r="D237" s="30" t="s">
        <v>408</v>
      </c>
    </row>
    <row r="238" spans="1:10" x14ac:dyDescent="0.2">
      <c r="A238" s="11">
        <v>2006</v>
      </c>
      <c r="B238">
        <v>2.4166666666666665</v>
      </c>
      <c r="C238">
        <v>2.0833333333333335</v>
      </c>
      <c r="D238">
        <v>1.6875</v>
      </c>
    </row>
    <row r="239" spans="1:10" x14ac:dyDescent="0.2">
      <c r="A239" s="11">
        <v>2007</v>
      </c>
      <c r="B239">
        <v>3.9743936308091037</v>
      </c>
      <c r="C239">
        <v>3.0428624328827962</v>
      </c>
      <c r="D239">
        <v>2.9217025571220976</v>
      </c>
    </row>
    <row r="240" spans="1:10" x14ac:dyDescent="0.2">
      <c r="A240" s="11">
        <v>2008</v>
      </c>
      <c r="B240">
        <v>3.7018779342722947</v>
      </c>
      <c r="C240">
        <v>3.3904109589041052</v>
      </c>
      <c r="D240">
        <v>3.0227426201041809</v>
      </c>
    </row>
    <row r="241" spans="1:4" x14ac:dyDescent="0.2">
      <c r="A241" s="11">
        <v>2009</v>
      </c>
      <c r="B241">
        <v>3.8426799007444066</v>
      </c>
      <c r="C241">
        <v>3.2756301423533962</v>
      </c>
      <c r="D241">
        <v>2.9610722659565321</v>
      </c>
    </row>
    <row r="242" spans="1:4" x14ac:dyDescent="0.2">
      <c r="A242" s="11">
        <v>2010</v>
      </c>
      <c r="B242">
        <v>3.9676770316174483</v>
      </c>
      <c r="C242">
        <v>3.8408152599947676</v>
      </c>
      <c r="D242">
        <v>3.3843381523743936</v>
      </c>
    </row>
    <row r="243" spans="1:4" x14ac:dyDescent="0.2">
      <c r="A243" s="11">
        <v>2011</v>
      </c>
      <c r="B243">
        <v>3.2750909090909088</v>
      </c>
      <c r="C243">
        <v>3.0692727272727272</v>
      </c>
      <c r="D243">
        <v>2.5147907878787881</v>
      </c>
    </row>
    <row r="244" spans="1:4" x14ac:dyDescent="0.2">
      <c r="A244" s="11">
        <v>2012</v>
      </c>
      <c r="B244">
        <v>3.5053278688524534</v>
      </c>
      <c r="C244">
        <v>3.399161927065903</v>
      </c>
      <c r="D244">
        <v>2.8317069018550649</v>
      </c>
    </row>
    <row r="245" spans="1:4" x14ac:dyDescent="0.2">
      <c r="A245" s="11">
        <v>2013</v>
      </c>
      <c r="B245">
        <v>3.6510000000000007</v>
      </c>
      <c r="C245">
        <v>3.5660000000000003</v>
      </c>
      <c r="D245">
        <v>3.0115866666666671</v>
      </c>
    </row>
    <row r="246" spans="1:4" x14ac:dyDescent="0.2">
      <c r="A246" s="11">
        <v>2014</v>
      </c>
      <c r="B246">
        <v>3.3762637362637342</v>
      </c>
      <c r="C246">
        <v>3.1072026800669978</v>
      </c>
      <c r="D246">
        <v>2.5952382179517826</v>
      </c>
    </row>
    <row r="247" spans="1:4" x14ac:dyDescent="0.2">
      <c r="A247" s="11">
        <v>2015</v>
      </c>
      <c r="B247">
        <v>3.4997010228166769</v>
      </c>
      <c r="C247">
        <v>3.3483739837398336</v>
      </c>
      <c r="D247">
        <v>2.7949097624230861</v>
      </c>
    </row>
    <row r="248" spans="1:4" x14ac:dyDescent="0.2">
      <c r="A248" s="11">
        <v>2016</v>
      </c>
      <c r="B248">
        <v>3.4615590319561402</v>
      </c>
      <c r="C248">
        <v>3.4490740740740722</v>
      </c>
      <c r="D248">
        <v>2.8288462324137189</v>
      </c>
    </row>
    <row r="249" spans="1:4" x14ac:dyDescent="0.2">
      <c r="A249" s="11">
        <v>2017</v>
      </c>
      <c r="B249">
        <v>3.349822425164886</v>
      </c>
      <c r="C249">
        <v>3.4686240644789823</v>
      </c>
      <c r="D249">
        <v>2.7732009795459565</v>
      </c>
    </row>
    <row r="250" spans="1:4" x14ac:dyDescent="0.2">
      <c r="A250" s="11">
        <v>2018</v>
      </c>
      <c r="B250">
        <v>3.1563398692810427</v>
      </c>
      <c r="C250">
        <v>3.2211948360611404</v>
      </c>
      <c r="D250">
        <v>2.5327396553349319</v>
      </c>
    </row>
    <row r="251" spans="1:4" x14ac:dyDescent="0.2">
      <c r="A251" s="11">
        <v>2019</v>
      </c>
      <c r="B251">
        <v>3.2383141762452046</v>
      </c>
      <c r="C251">
        <v>3.1748561310314236</v>
      </c>
      <c r="D251">
        <v>2.5498158918179916</v>
      </c>
    </row>
    <row r="252" spans="1:4" x14ac:dyDescent="0.2">
      <c r="A252" s="11">
        <v>2020</v>
      </c>
      <c r="B252">
        <v>3.2330016583747869</v>
      </c>
      <c r="C252">
        <v>3.0916558581928189</v>
      </c>
      <c r="D252">
        <v>2.5020557609703267</v>
      </c>
    </row>
    <row r="253" spans="1:4" x14ac:dyDescent="0.2">
      <c r="A253" s="11">
        <v>2021</v>
      </c>
      <c r="B253">
        <v>3.2304845976636534</v>
      </c>
      <c r="C253">
        <v>3.0975224037954625</v>
      </c>
      <c r="D253">
        <v>2.5087123477079381</v>
      </c>
    </row>
    <row r="254" spans="1:4" x14ac:dyDescent="0.2">
      <c r="A254" s="11">
        <v>2022</v>
      </c>
      <c r="B254" s="53"/>
      <c r="C254" s="53"/>
      <c r="D254" s="53"/>
    </row>
    <row r="255" spans="1:4" x14ac:dyDescent="0.2">
      <c r="A255" s="11">
        <v>2023</v>
      </c>
      <c r="B255" s="53"/>
      <c r="C255" s="53"/>
      <c r="D255">
        <v>3.3193524650478268</v>
      </c>
    </row>
    <row r="256" spans="1:4" x14ac:dyDescent="0.2">
      <c r="A256" s="11">
        <v>2024</v>
      </c>
      <c r="B256" s="53"/>
      <c r="C256" s="53"/>
      <c r="D256">
        <v>3.1815081110855732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8839-A46F-9F40-8DF6-29BC754A7B5B}">
  <dimension ref="A1:J234"/>
  <sheetViews>
    <sheetView topLeftCell="A172" zoomScale="61" zoomScaleNormal="100" workbookViewId="0">
      <selection activeCell="E199" sqref="E199:E205"/>
    </sheetView>
  </sheetViews>
  <sheetFormatPr baseColWidth="10" defaultRowHeight="16" x14ac:dyDescent="0.2"/>
  <cols>
    <col min="1" max="1" width="59.33203125" customWidth="1"/>
    <col min="2" max="3" width="29.5" customWidth="1"/>
    <col min="4" max="4" width="44.83203125" customWidth="1"/>
    <col min="5" max="5" width="33.1640625" customWidth="1"/>
    <col min="6" max="6" width="41.33203125" customWidth="1"/>
    <col min="7" max="7" width="28.5" customWidth="1"/>
    <col min="8" max="8" width="24.83203125" customWidth="1"/>
    <col min="9" max="9" width="15.1640625" customWidth="1"/>
    <col min="10" max="10" width="27.1640625" customWidth="1"/>
  </cols>
  <sheetData>
    <row r="1" spans="1:4" x14ac:dyDescent="0.2">
      <c r="A1" s="15" t="s">
        <v>29</v>
      </c>
      <c r="B1" s="8"/>
      <c r="C1" s="8"/>
      <c r="D1" s="8"/>
    </row>
    <row r="2" spans="1:4" x14ac:dyDescent="0.2">
      <c r="A2" s="9" t="s">
        <v>6</v>
      </c>
      <c r="B2" s="10" t="s">
        <v>7</v>
      </c>
      <c r="C2" s="61" t="s">
        <v>411</v>
      </c>
      <c r="D2" s="8"/>
    </row>
    <row r="3" spans="1:4" x14ac:dyDescent="0.2">
      <c r="A3" s="11">
        <v>2024</v>
      </c>
      <c r="B3" s="8"/>
      <c r="D3" s="8"/>
    </row>
    <row r="4" spans="1:4" x14ac:dyDescent="0.2">
      <c r="A4" s="7" t="s">
        <v>30</v>
      </c>
      <c r="B4">
        <v>4.4677927706096696</v>
      </c>
      <c r="C4">
        <f>(2/3)*B4+ 1/3</f>
        <v>3.3118618470731129</v>
      </c>
    </row>
    <row r="5" spans="1:4" x14ac:dyDescent="0.2">
      <c r="A5" s="7" t="s">
        <v>31</v>
      </c>
      <c r="B5">
        <v>4.5500344725696804</v>
      </c>
      <c r="C5">
        <f t="shared" ref="C5:C10" si="0">(2/3)*B5+ 1/3</f>
        <v>3.3666896483797868</v>
      </c>
    </row>
    <row r="6" spans="1:4" x14ac:dyDescent="0.2">
      <c r="A6" s="7" t="s">
        <v>32</v>
      </c>
      <c r="B6">
        <v>4.9003250270855903</v>
      </c>
      <c r="C6">
        <f t="shared" si="0"/>
        <v>3.6002166847237267</v>
      </c>
    </row>
    <row r="7" spans="1:4" x14ac:dyDescent="0.2">
      <c r="A7" s="7" t="s">
        <v>33</v>
      </c>
      <c r="B7">
        <v>4.46705407268787</v>
      </c>
      <c r="C7">
        <f t="shared" si="0"/>
        <v>3.3113693817919132</v>
      </c>
    </row>
    <row r="8" spans="1:4" x14ac:dyDescent="0.2">
      <c r="A8" s="7" t="s">
        <v>34</v>
      </c>
      <c r="B8">
        <v>4.4237663744705902</v>
      </c>
      <c r="C8">
        <f t="shared" si="0"/>
        <v>3.2825109163137269</v>
      </c>
    </row>
    <row r="9" spans="1:4" x14ac:dyDescent="0.2">
      <c r="A9" s="7" t="s">
        <v>35</v>
      </c>
      <c r="B9">
        <v>5.1400571259726098</v>
      </c>
      <c r="C9">
        <f t="shared" si="0"/>
        <v>3.76003808398174</v>
      </c>
    </row>
    <row r="10" spans="1:4" x14ac:dyDescent="0.2">
      <c r="A10" s="7" t="s">
        <v>36</v>
      </c>
      <c r="B10">
        <v>5.1381857579040604</v>
      </c>
      <c r="C10">
        <f t="shared" si="0"/>
        <v>3.7587905052693737</v>
      </c>
    </row>
    <row r="11" spans="1:4" x14ac:dyDescent="0.2">
      <c r="A11" s="7" t="s">
        <v>37</v>
      </c>
      <c r="B11">
        <v>4.1935388555106803</v>
      </c>
      <c r="C11">
        <f>(2/3)*B11+ 1/3</f>
        <v>3.1290259036737869</v>
      </c>
    </row>
    <row r="12" spans="1:4" x14ac:dyDescent="0.2">
      <c r="A12" s="28" t="s">
        <v>397</v>
      </c>
      <c r="B12" s="29">
        <f>AVERAGE(B4:B11)</f>
        <v>4.6600943071013443</v>
      </c>
      <c r="C12" s="29">
        <f>AVERAGE(C4:C11)</f>
        <v>3.4400628714008956</v>
      </c>
    </row>
    <row r="13" spans="1:4" x14ac:dyDescent="0.2">
      <c r="A13" s="7"/>
      <c r="B13" s="12"/>
      <c r="C13" s="12"/>
      <c r="D13" s="8"/>
    </row>
    <row r="14" spans="1:4" x14ac:dyDescent="0.2">
      <c r="A14" s="9" t="s">
        <v>6</v>
      </c>
      <c r="B14" s="10" t="s">
        <v>7</v>
      </c>
      <c r="C14" s="61" t="s">
        <v>411</v>
      </c>
      <c r="D14" s="8"/>
    </row>
    <row r="15" spans="1:4" x14ac:dyDescent="0.2">
      <c r="A15" s="13">
        <v>2023</v>
      </c>
      <c r="B15" s="8"/>
      <c r="D15" s="8"/>
    </row>
    <row r="16" spans="1:4" x14ac:dyDescent="0.2">
      <c r="A16" t="s">
        <v>38</v>
      </c>
      <c r="B16">
        <v>4.6556291390728397</v>
      </c>
      <c r="C16">
        <f>(2/3)*B16+ 1/3</f>
        <v>3.4370860927152265</v>
      </c>
    </row>
    <row r="17" spans="1:5" x14ac:dyDescent="0.2">
      <c r="A17" t="s">
        <v>39</v>
      </c>
      <c r="B17">
        <v>5.2649006622516499</v>
      </c>
      <c r="C17">
        <f t="shared" ref="C17:C24" si="1">(2/3)*B17+ 1/3</f>
        <v>3.8432671081677667</v>
      </c>
    </row>
    <row r="18" spans="1:5" x14ac:dyDescent="0.2">
      <c r="A18" t="s">
        <v>40</v>
      </c>
      <c r="B18">
        <v>5.49668874172185</v>
      </c>
      <c r="C18">
        <f t="shared" si="1"/>
        <v>3.9977924944812333</v>
      </c>
    </row>
    <row r="19" spans="1:5" x14ac:dyDescent="0.2">
      <c r="A19" t="s">
        <v>41</v>
      </c>
      <c r="B19">
        <v>5.1324503311258196</v>
      </c>
      <c r="C19">
        <f t="shared" si="1"/>
        <v>3.7549668874172131</v>
      </c>
    </row>
    <row r="20" spans="1:5" x14ac:dyDescent="0.2">
      <c r="A20" t="s">
        <v>42</v>
      </c>
      <c r="B20">
        <v>4.58278145695364</v>
      </c>
      <c r="C20">
        <f t="shared" si="1"/>
        <v>3.3885209713024267</v>
      </c>
    </row>
    <row r="21" spans="1:5" x14ac:dyDescent="0.2">
      <c r="A21" t="s">
        <v>43</v>
      </c>
      <c r="B21">
        <v>4.5099337748344297</v>
      </c>
      <c r="C21">
        <f t="shared" si="1"/>
        <v>3.3399558498896198</v>
      </c>
    </row>
    <row r="22" spans="1:5" x14ac:dyDescent="0.2">
      <c r="A22" t="s">
        <v>44</v>
      </c>
      <c r="B22">
        <v>4.4701986754966798</v>
      </c>
      <c r="C22">
        <f t="shared" si="1"/>
        <v>3.3134657836644532</v>
      </c>
    </row>
    <row r="23" spans="1:5" x14ac:dyDescent="0.2">
      <c r="A23" t="s">
        <v>45</v>
      </c>
      <c r="B23">
        <v>4.4569536423841001</v>
      </c>
      <c r="C23">
        <f t="shared" si="1"/>
        <v>3.3046357615894002</v>
      </c>
    </row>
    <row r="24" spans="1:5" x14ac:dyDescent="0.2">
      <c r="A24" t="s">
        <v>46</v>
      </c>
      <c r="B24">
        <v>4.4437086092715203</v>
      </c>
      <c r="C24">
        <f t="shared" si="1"/>
        <v>3.2958057395143467</v>
      </c>
    </row>
    <row r="25" spans="1:5" x14ac:dyDescent="0.2">
      <c r="A25" s="28" t="s">
        <v>397</v>
      </c>
      <c r="B25" s="29">
        <f>AVERAGE(B16:B24)</f>
        <v>4.7792494481236139</v>
      </c>
      <c r="C25" s="29">
        <f>AVERAGE(C16:C24)</f>
        <v>3.5194996320824097</v>
      </c>
    </row>
    <row r="27" spans="1:5" x14ac:dyDescent="0.2">
      <c r="A27" s="3" t="s">
        <v>6</v>
      </c>
      <c r="B27" s="4" t="s">
        <v>350</v>
      </c>
      <c r="C27" s="24" t="s">
        <v>351</v>
      </c>
      <c r="D27" s="18"/>
      <c r="E27" s="18"/>
    </row>
    <row r="28" spans="1:5" x14ac:dyDescent="0.2">
      <c r="A28" s="11">
        <v>2022</v>
      </c>
      <c r="B28" s="17"/>
      <c r="C28" s="17"/>
      <c r="D28" s="18"/>
    </row>
    <row r="29" spans="1:5" x14ac:dyDescent="0.2">
      <c r="A29" t="s">
        <v>91</v>
      </c>
    </row>
    <row r="30" spans="1:5" x14ac:dyDescent="0.2">
      <c r="A30" t="s">
        <v>92</v>
      </c>
    </row>
    <row r="31" spans="1:5" x14ac:dyDescent="0.2">
      <c r="A31" t="s">
        <v>93</v>
      </c>
    </row>
    <row r="32" spans="1:5" x14ac:dyDescent="0.2">
      <c r="A32" t="s">
        <v>94</v>
      </c>
    </row>
    <row r="33" spans="1:5" x14ac:dyDescent="0.2">
      <c r="A33" t="s">
        <v>95</v>
      </c>
    </row>
    <row r="34" spans="1:5" x14ac:dyDescent="0.2">
      <c r="A34" t="s">
        <v>96</v>
      </c>
    </row>
    <row r="35" spans="1:5" x14ac:dyDescent="0.2">
      <c r="A35" t="s">
        <v>97</v>
      </c>
    </row>
    <row r="36" spans="1:5" x14ac:dyDescent="0.2">
      <c r="A36" t="s">
        <v>98</v>
      </c>
    </row>
    <row r="37" spans="1:5" x14ac:dyDescent="0.2">
      <c r="A37" t="s">
        <v>99</v>
      </c>
    </row>
    <row r="38" spans="1:5" x14ac:dyDescent="0.2">
      <c r="A38" t="s">
        <v>100</v>
      </c>
    </row>
    <row r="40" spans="1:5" x14ac:dyDescent="0.2">
      <c r="A40" s="9" t="s">
        <v>6</v>
      </c>
      <c r="B40" s="4" t="s">
        <v>352</v>
      </c>
      <c r="C40" s="24" t="s">
        <v>353</v>
      </c>
      <c r="D40" s="38" t="s">
        <v>400</v>
      </c>
      <c r="E40" s="38" t="s">
        <v>407</v>
      </c>
    </row>
    <row r="41" spans="1:5" x14ac:dyDescent="0.2">
      <c r="A41" s="11">
        <v>2021</v>
      </c>
      <c r="B41" s="8"/>
      <c r="C41" s="8"/>
      <c r="D41" s="8"/>
    </row>
    <row r="42" spans="1:5" x14ac:dyDescent="0.2">
      <c r="A42" t="s">
        <v>91</v>
      </c>
      <c r="B42">
        <v>3.4952090681127799</v>
      </c>
      <c r="C42">
        <v>2.9815498154981501</v>
      </c>
      <c r="D42">
        <f>PRODUCT(B42,C42)</f>
        <v>10.42113995215912</v>
      </c>
      <c r="E42">
        <f>1+(D42-1)/6</f>
        <v>2.5701899920265197</v>
      </c>
    </row>
    <row r="43" spans="1:5" x14ac:dyDescent="0.2">
      <c r="A43" t="s">
        <v>92</v>
      </c>
      <c r="B43">
        <v>3.6290187763756099</v>
      </c>
      <c r="C43">
        <v>3.54243542435424</v>
      </c>
      <c r="D43">
        <f t="shared" ref="D43:D50" si="2">PRODUCT(B43,C43)</f>
        <v>12.855564669079639</v>
      </c>
      <c r="E43">
        <f t="shared" ref="E43:E50" si="3">1+(D43-1)/6</f>
        <v>2.9759274448466062</v>
      </c>
    </row>
    <row r="44" spans="1:5" x14ac:dyDescent="0.2">
      <c r="A44" t="s">
        <v>93</v>
      </c>
      <c r="B44">
        <v>3.5517828382703698</v>
      </c>
      <c r="C44">
        <v>3.5018450184501799</v>
      </c>
      <c r="D44">
        <f t="shared" si="2"/>
        <v>12.437793038813936</v>
      </c>
      <c r="E44">
        <f t="shared" si="3"/>
        <v>2.9062988398023224</v>
      </c>
    </row>
    <row r="45" spans="1:5" x14ac:dyDescent="0.2">
      <c r="A45" t="s">
        <v>94</v>
      </c>
      <c r="B45">
        <v>3.1880185928931102</v>
      </c>
      <c r="C45">
        <v>3.1845018450184499</v>
      </c>
      <c r="D45">
        <f t="shared" si="2"/>
        <v>10.152251091021231</v>
      </c>
      <c r="E45">
        <f t="shared" si="3"/>
        <v>2.5253751818368722</v>
      </c>
    </row>
    <row r="46" spans="1:5" x14ac:dyDescent="0.2">
      <c r="A46" t="s">
        <v>95</v>
      </c>
      <c r="B46">
        <v>4.1310880512120001</v>
      </c>
      <c r="C46">
        <v>3.7933579335793302</v>
      </c>
      <c r="D46">
        <f t="shared" si="2"/>
        <v>15.670695633379815</v>
      </c>
      <c r="E46">
        <f t="shared" si="3"/>
        <v>3.4451159388966359</v>
      </c>
    </row>
    <row r="47" spans="1:5" x14ac:dyDescent="0.2">
      <c r="A47" t="s">
        <v>96</v>
      </c>
      <c r="B47">
        <v>3.4495728935189902</v>
      </c>
      <c r="C47">
        <v>3.5018450184501799</v>
      </c>
      <c r="D47">
        <f t="shared" si="2"/>
        <v>12.079869652950249</v>
      </c>
      <c r="E47">
        <f t="shared" si="3"/>
        <v>2.8466449421583748</v>
      </c>
    </row>
    <row r="48" spans="1:5" x14ac:dyDescent="0.2">
      <c r="A48" t="s">
        <v>97</v>
      </c>
      <c r="B48">
        <v>3.16740739230596</v>
      </c>
      <c r="C48">
        <v>2.6457564575645698</v>
      </c>
      <c r="D48">
        <f t="shared" si="2"/>
        <v>8.3801885619312486</v>
      </c>
      <c r="E48">
        <f t="shared" si="3"/>
        <v>2.2300314269885417</v>
      </c>
    </row>
    <row r="49" spans="1:5" x14ac:dyDescent="0.2">
      <c r="A49" t="s">
        <v>99</v>
      </c>
      <c r="B49">
        <v>2.9562496177447901</v>
      </c>
      <c r="C49">
        <v>3.0848708487084799</v>
      </c>
      <c r="D49">
        <f t="shared" si="2"/>
        <v>9.1196482672864896</v>
      </c>
      <c r="E49">
        <f t="shared" si="3"/>
        <v>2.3532747112144152</v>
      </c>
    </row>
    <row r="50" spans="1:5" x14ac:dyDescent="0.2">
      <c r="A50" t="s">
        <v>100</v>
      </c>
      <c r="B50">
        <v>3.2316364600109999</v>
      </c>
      <c r="C50">
        <v>3.39483394833948</v>
      </c>
      <c r="D50">
        <f t="shared" si="2"/>
        <v>10.970869163136964</v>
      </c>
      <c r="E50">
        <f t="shared" si="3"/>
        <v>2.661811527189494</v>
      </c>
    </row>
    <row r="51" spans="1:5" x14ac:dyDescent="0.2">
      <c r="A51" s="28" t="s">
        <v>397</v>
      </c>
      <c r="B51" s="29">
        <f>AVERAGE(B42:B50)</f>
        <v>3.4222204100494009</v>
      </c>
      <c r="C51" s="29">
        <f t="shared" ref="C51:E51" si="4">AVERAGE(C42:C50)</f>
        <v>3.2923329233292287</v>
      </c>
      <c r="D51" s="29">
        <f t="shared" si="4"/>
        <v>11.343113336639854</v>
      </c>
      <c r="E51" s="29">
        <f t="shared" si="4"/>
        <v>2.7238522227733091</v>
      </c>
    </row>
    <row r="53" spans="1:5" x14ac:dyDescent="0.2">
      <c r="A53" s="9" t="s">
        <v>6</v>
      </c>
      <c r="B53" s="4" t="s">
        <v>352</v>
      </c>
      <c r="C53" s="24" t="s">
        <v>353</v>
      </c>
      <c r="D53" s="38" t="s">
        <v>400</v>
      </c>
      <c r="E53" s="38" t="s">
        <v>407</v>
      </c>
    </row>
    <row r="54" spans="1:5" x14ac:dyDescent="0.2">
      <c r="A54" s="11">
        <v>2020</v>
      </c>
      <c r="B54" s="8"/>
      <c r="C54" s="8"/>
      <c r="D54" s="8"/>
    </row>
    <row r="55" spans="1:5" x14ac:dyDescent="0.2">
      <c r="A55" t="s">
        <v>138</v>
      </c>
      <c r="B55">
        <v>3.0174129353233798</v>
      </c>
      <c r="C55">
        <v>3.2101167315175099</v>
      </c>
      <c r="D55">
        <f>PRODUCT(B55,C55)</f>
        <v>9.6862477495789427</v>
      </c>
      <c r="E55">
        <f>1+(D55-1)/6</f>
        <v>2.4477079582631571</v>
      </c>
    </row>
    <row r="56" spans="1:5" x14ac:dyDescent="0.2">
      <c r="A56" t="s">
        <v>139</v>
      </c>
      <c r="B56">
        <v>3.55721393034825</v>
      </c>
      <c r="C56">
        <v>3.03891050583657</v>
      </c>
      <c r="D56">
        <f t="shared" ref="D56" si="5">PRODUCT(B56,C56)</f>
        <v>10.810054784443494</v>
      </c>
      <c r="E56">
        <f t="shared" ref="E56" si="6">1+(D56-1)/6</f>
        <v>2.6350091307405821</v>
      </c>
    </row>
    <row r="57" spans="1:5" x14ac:dyDescent="0.2">
      <c r="A57" t="s">
        <v>96</v>
      </c>
      <c r="B57">
        <v>3.4228855721392999</v>
      </c>
      <c r="C57">
        <v>3.4319066147859898</v>
      </c>
      <c r="D57">
        <f>PRODUCT(B57,C57)</f>
        <v>11.747023636680391</v>
      </c>
      <c r="E57">
        <f>1+(D57-1)/6</f>
        <v>2.7911706061133987</v>
      </c>
    </row>
    <row r="58" spans="1:5" x14ac:dyDescent="0.2">
      <c r="A58" t="s">
        <v>140</v>
      </c>
      <c r="B58">
        <v>3.39800995024875</v>
      </c>
      <c r="C58">
        <v>3.3579766536964901</v>
      </c>
      <c r="D58">
        <f>PRODUCT(B58,C58)</f>
        <v>11.410438081963674</v>
      </c>
      <c r="E58">
        <f>1+(D58-1)/6</f>
        <v>2.7350730136606121</v>
      </c>
    </row>
    <row r="59" spans="1:5" x14ac:dyDescent="0.2">
      <c r="A59" t="s">
        <v>141</v>
      </c>
      <c r="B59">
        <v>3.6766169154228798</v>
      </c>
      <c r="C59">
        <v>2.8482490272373502</v>
      </c>
      <c r="D59">
        <f t="shared" ref="D59" si="7">PRODUCT(B59,C59)</f>
        <v>10.471920552877604</v>
      </c>
      <c r="E59">
        <f t="shared" ref="E59" si="8">1+(D59-1)/6</f>
        <v>2.578653425479601</v>
      </c>
    </row>
    <row r="60" spans="1:5" x14ac:dyDescent="0.2">
      <c r="A60" t="s">
        <v>142</v>
      </c>
      <c r="B60">
        <v>3.8407960199004898</v>
      </c>
      <c r="C60">
        <v>3.5603112840466902</v>
      </c>
      <c r="D60">
        <f>PRODUCT(B60,C60)</f>
        <v>13.67442940937333</v>
      </c>
      <c r="E60">
        <f>1+(D60-1)/6</f>
        <v>3.1124049015622215</v>
      </c>
    </row>
    <row r="61" spans="1:5" x14ac:dyDescent="0.2">
      <c r="A61" s="28" t="s">
        <v>397</v>
      </c>
      <c r="B61" s="29">
        <f>AVERAGE(B55:B60)</f>
        <v>3.4854892205638417</v>
      </c>
      <c r="C61" s="29">
        <f t="shared" ref="C61:E61" si="9">AVERAGE(C55:C60)</f>
        <v>3.2412451361867665</v>
      </c>
      <c r="D61" s="29">
        <f t="shared" si="9"/>
        <v>11.300019035819574</v>
      </c>
      <c r="E61" s="29">
        <f t="shared" si="9"/>
        <v>2.7166698393032624</v>
      </c>
    </row>
    <row r="63" spans="1:5" x14ac:dyDescent="0.2">
      <c r="A63" s="9" t="s">
        <v>6</v>
      </c>
      <c r="B63" s="4" t="s">
        <v>352</v>
      </c>
      <c r="C63" s="24" t="s">
        <v>353</v>
      </c>
      <c r="D63" s="38" t="s">
        <v>400</v>
      </c>
      <c r="E63" s="38" t="s">
        <v>407</v>
      </c>
    </row>
    <row r="64" spans="1:5" x14ac:dyDescent="0.2">
      <c r="A64" s="11">
        <v>2019</v>
      </c>
      <c r="B64" s="8"/>
      <c r="C64" s="8"/>
      <c r="D64" s="8"/>
    </row>
    <row r="65" spans="1:5" x14ac:dyDescent="0.2">
      <c r="A65" t="s">
        <v>138</v>
      </c>
      <c r="B65">
        <v>3.1126436781609099</v>
      </c>
      <c r="C65">
        <v>3.49800796812749</v>
      </c>
      <c r="D65">
        <f>PRODUCT(B65,C65)</f>
        <v>10.888052388148521</v>
      </c>
      <c r="E65">
        <f>1+(D65-1)/6</f>
        <v>2.6480087313580869</v>
      </c>
    </row>
    <row r="66" spans="1:5" x14ac:dyDescent="0.2">
      <c r="A66" t="s">
        <v>139</v>
      </c>
      <c r="B66">
        <v>3.4436781609195402</v>
      </c>
      <c r="C66">
        <v>3.11952191235059</v>
      </c>
      <c r="D66">
        <f t="shared" ref="D66" si="10">PRODUCT(B66,C66)</f>
        <v>10.742629482071687</v>
      </c>
      <c r="E66">
        <f t="shared" ref="E66" si="11">1+(D66-1)/6</f>
        <v>2.6237715803452808</v>
      </c>
    </row>
    <row r="67" spans="1:5" x14ac:dyDescent="0.2">
      <c r="A67" t="s">
        <v>96</v>
      </c>
      <c r="B67">
        <v>3.5172413793103399</v>
      </c>
      <c r="C67">
        <v>3.7211155378486001</v>
      </c>
      <c r="D67">
        <f>PRODUCT(B67,C67)</f>
        <v>13.088061546915748</v>
      </c>
      <c r="E67">
        <f>1+(D67-1)/6</f>
        <v>3.0146769244859581</v>
      </c>
    </row>
    <row r="68" spans="1:5" x14ac:dyDescent="0.2">
      <c r="A68" t="s">
        <v>154</v>
      </c>
      <c r="B68">
        <v>3.2850574712643601</v>
      </c>
      <c r="C68">
        <v>3.3824701195219098</v>
      </c>
      <c r="D68">
        <f>PRODUCT(B68,C68)</f>
        <v>11.111608737463904</v>
      </c>
      <c r="E68">
        <f>1+(D68-1)/6</f>
        <v>2.6852681229106503</v>
      </c>
    </row>
    <row r="69" spans="1:5" x14ac:dyDescent="0.2">
      <c r="A69" t="s">
        <v>155</v>
      </c>
      <c r="B69">
        <v>3.59080459770114</v>
      </c>
      <c r="C69">
        <v>3.0677290836653301</v>
      </c>
      <c r="D69">
        <f t="shared" ref="D69" si="12">PRODUCT(B69,C69)</f>
        <v>11.015615698126973</v>
      </c>
      <c r="E69">
        <f t="shared" ref="E69" si="13">1+(D69-1)/6</f>
        <v>2.669269283021162</v>
      </c>
    </row>
    <row r="70" spans="1:5" x14ac:dyDescent="0.2">
      <c r="A70" t="s">
        <v>142</v>
      </c>
      <c r="B70">
        <v>3.7540229885057399</v>
      </c>
      <c r="C70">
        <v>3.6414342629481999</v>
      </c>
      <c r="D70">
        <f>PRODUCT(B70,C70)</f>
        <v>13.670027934239998</v>
      </c>
      <c r="E70">
        <f>1+(D70-1)/6</f>
        <v>3.1116713223733332</v>
      </c>
    </row>
    <row r="71" spans="1:5" x14ac:dyDescent="0.2">
      <c r="A71" s="28" t="s">
        <v>397</v>
      </c>
      <c r="B71" s="29">
        <f>AVERAGE(B65:B70)</f>
        <v>3.4505747126436717</v>
      </c>
      <c r="C71" s="29">
        <f t="shared" ref="C71:E71" si="14">AVERAGE(C65:C70)</f>
        <v>3.4050464807436867</v>
      </c>
      <c r="D71" s="29">
        <f t="shared" si="14"/>
        <v>11.75266596449447</v>
      </c>
      <c r="E71" s="29">
        <f t="shared" si="14"/>
        <v>2.792110994082412</v>
      </c>
    </row>
    <row r="73" spans="1:5" x14ac:dyDescent="0.2">
      <c r="A73" s="9" t="s">
        <v>6</v>
      </c>
      <c r="B73" s="4" t="s">
        <v>352</v>
      </c>
      <c r="C73" s="24" t="s">
        <v>353</v>
      </c>
      <c r="D73" s="38" t="s">
        <v>400</v>
      </c>
      <c r="E73" s="38" t="s">
        <v>407</v>
      </c>
    </row>
    <row r="74" spans="1:5" x14ac:dyDescent="0.2">
      <c r="A74" s="11">
        <v>2018</v>
      </c>
      <c r="B74" s="8"/>
      <c r="C74" s="8"/>
      <c r="D74" s="8"/>
    </row>
    <row r="75" spans="1:5" x14ac:dyDescent="0.2">
      <c r="A75" t="s">
        <v>138</v>
      </c>
      <c r="B75">
        <v>3.04941176470588</v>
      </c>
      <c r="C75">
        <v>3.5090909090908999</v>
      </c>
      <c r="D75">
        <f>PRODUCT(B75,C75)</f>
        <v>10.700663101604242</v>
      </c>
      <c r="E75">
        <f>1+(D75-1)/6</f>
        <v>2.616777183600707</v>
      </c>
    </row>
    <row r="76" spans="1:5" x14ac:dyDescent="0.2">
      <c r="A76" t="s">
        <v>139</v>
      </c>
      <c r="B76">
        <v>3.56</v>
      </c>
      <c r="C76">
        <v>3.4450850753524498</v>
      </c>
      <c r="D76">
        <f t="shared" ref="D76:D79" si="15">PRODUCT(B76,C76)</f>
        <v>12.264502868254722</v>
      </c>
      <c r="E76">
        <f t="shared" ref="E76:E79" si="16">1+(D76-1)/6</f>
        <v>2.8774171447091206</v>
      </c>
    </row>
    <row r="77" spans="1:5" x14ac:dyDescent="0.2">
      <c r="A77" t="s">
        <v>96</v>
      </c>
      <c r="B77">
        <v>3.51764705882352</v>
      </c>
      <c r="C77">
        <v>3.7837530384054401</v>
      </c>
      <c r="D77">
        <f>PRODUCT(B77,C77)</f>
        <v>13.309907746861454</v>
      </c>
      <c r="E77">
        <f>1+(D77-1)/6</f>
        <v>3.0516512911435756</v>
      </c>
    </row>
    <row r="78" spans="1:5" x14ac:dyDescent="0.2">
      <c r="A78" t="s">
        <v>154</v>
      </c>
      <c r="B78">
        <v>3.3694117647058799</v>
      </c>
      <c r="C78">
        <v>3.3327272727272699</v>
      </c>
      <c r="D78">
        <f>PRODUCT(B78,C78)</f>
        <v>11.229330481283405</v>
      </c>
      <c r="E78">
        <f>1+(D78-1)/6</f>
        <v>2.7048884135472342</v>
      </c>
    </row>
    <row r="79" spans="1:5" x14ac:dyDescent="0.2">
      <c r="A79" t="s">
        <v>155</v>
      </c>
      <c r="B79">
        <v>3.49882352941176</v>
      </c>
      <c r="C79">
        <v>3.0357413709285299</v>
      </c>
      <c r="D79">
        <f t="shared" si="15"/>
        <v>10.621523337813453</v>
      </c>
      <c r="E79">
        <f t="shared" si="16"/>
        <v>2.6035872229689092</v>
      </c>
    </row>
    <row r="80" spans="1:5" x14ac:dyDescent="0.2">
      <c r="A80" t="s">
        <v>142</v>
      </c>
      <c r="B80">
        <v>3.71058823529411</v>
      </c>
      <c r="C80">
        <v>3.5779387457462302</v>
      </c>
      <c r="D80">
        <f>PRODUCT(B80,C80)</f>
        <v>13.276257416568926</v>
      </c>
      <c r="E80">
        <f>1+(D80-1)/6</f>
        <v>3.0460429027614877</v>
      </c>
    </row>
    <row r="81" spans="1:7" x14ac:dyDescent="0.2">
      <c r="A81" s="28" t="s">
        <v>397</v>
      </c>
      <c r="B81" s="29">
        <f>AVERAGE(B75:B80)</f>
        <v>3.4509803921568589</v>
      </c>
      <c r="C81" s="29">
        <f t="shared" ref="C81:E81" si="17">AVERAGE(C75:C80)</f>
        <v>3.4473894020418032</v>
      </c>
      <c r="D81" s="29">
        <f t="shared" si="17"/>
        <v>11.900364158731035</v>
      </c>
      <c r="E81" s="29">
        <f t="shared" si="17"/>
        <v>2.8167273597885054</v>
      </c>
    </row>
    <row r="83" spans="1:7" x14ac:dyDescent="0.2">
      <c r="A83" s="9" t="s">
        <v>6</v>
      </c>
      <c r="B83" s="4" t="s">
        <v>352</v>
      </c>
      <c r="C83" s="24" t="s">
        <v>354</v>
      </c>
      <c r="D83" s="38" t="s">
        <v>353</v>
      </c>
      <c r="E83" s="38" t="s">
        <v>400</v>
      </c>
      <c r="F83" s="38" t="s">
        <v>407</v>
      </c>
    </row>
    <row r="84" spans="1:7" x14ac:dyDescent="0.2">
      <c r="A84" s="11">
        <v>2017</v>
      </c>
      <c r="B84" s="8"/>
      <c r="C84" s="8"/>
      <c r="E84" s="8"/>
    </row>
    <row r="85" spans="1:7" x14ac:dyDescent="0.2">
      <c r="A85" t="s">
        <v>138</v>
      </c>
      <c r="B85">
        <v>2.9908675799086701</v>
      </c>
      <c r="C85">
        <v>4.7305699481865204</v>
      </c>
      <c r="D85">
        <f>(2/3)*C85+ 1/3</f>
        <v>3.487046632124347</v>
      </c>
      <c r="E85">
        <f>PRODUCT(B85,D85)</f>
        <v>10.429294721650423</v>
      </c>
      <c r="F85">
        <f>1+(E85-1)/6</f>
        <v>2.5715491202750709</v>
      </c>
    </row>
    <row r="86" spans="1:7" x14ac:dyDescent="0.2">
      <c r="A86" t="s">
        <v>139</v>
      </c>
      <c r="B86">
        <v>3.5958904109589001</v>
      </c>
      <c r="C86">
        <v>4.7823834196891104</v>
      </c>
      <c r="D86">
        <f t="shared" ref="D86:D90" si="18">(2/3)*C86+ 1/3</f>
        <v>3.5215889464594068</v>
      </c>
      <c r="E86">
        <f t="shared" ref="E86:E90" si="19">PRODUCT(B86,D86)</f>
        <v>12.663247923912236</v>
      </c>
      <c r="F86">
        <f>1+(E86-1)/6</f>
        <v>2.9438746539853726</v>
      </c>
    </row>
    <row r="87" spans="1:7" x14ac:dyDescent="0.2">
      <c r="A87" t="s">
        <v>96</v>
      </c>
      <c r="B87">
        <v>3.6484018264840099</v>
      </c>
      <c r="C87">
        <v>5.6373056994818604</v>
      </c>
      <c r="D87">
        <f t="shared" si="18"/>
        <v>4.0915371329879067</v>
      </c>
      <c r="E87">
        <f t="shared" si="19"/>
        <v>14.927571549120229</v>
      </c>
      <c r="F87">
        <f t="shared" ref="F87:F90" si="20">1+(E87-1)/6</f>
        <v>3.3212619248533715</v>
      </c>
    </row>
    <row r="88" spans="1:7" x14ac:dyDescent="0.2">
      <c r="A88" t="s">
        <v>154</v>
      </c>
      <c r="B88">
        <v>3.4269406392694002</v>
      </c>
      <c r="C88">
        <v>4.8445595854922203</v>
      </c>
      <c r="D88">
        <f t="shared" si="18"/>
        <v>3.5630397236614804</v>
      </c>
      <c r="E88">
        <f t="shared" si="19"/>
        <v>12.210325628346741</v>
      </c>
      <c r="F88">
        <f t="shared" si="20"/>
        <v>2.8683876047244565</v>
      </c>
    </row>
    <row r="89" spans="1:7" x14ac:dyDescent="0.2">
      <c r="A89" t="s">
        <v>155</v>
      </c>
      <c r="B89">
        <v>3.5639269406392602</v>
      </c>
      <c r="C89">
        <v>4.3212435233160598</v>
      </c>
      <c r="D89">
        <f t="shared" si="18"/>
        <v>3.2141623488773732</v>
      </c>
      <c r="E89">
        <f t="shared" si="19"/>
        <v>11.455039786752435</v>
      </c>
      <c r="F89">
        <f t="shared" si="20"/>
        <v>2.7425066311254058</v>
      </c>
    </row>
    <row r="90" spans="1:7" x14ac:dyDescent="0.2">
      <c r="A90" t="s">
        <v>142</v>
      </c>
      <c r="B90">
        <v>3.7716894977168902</v>
      </c>
      <c r="C90">
        <v>4.9274611398963701</v>
      </c>
      <c r="D90">
        <f t="shared" si="18"/>
        <v>3.6183074265975801</v>
      </c>
      <c r="E90">
        <f t="shared" si="19"/>
        <v>13.64713212040912</v>
      </c>
      <c r="F90">
        <f t="shared" si="20"/>
        <v>3.1078553534015199</v>
      </c>
    </row>
    <row r="91" spans="1:7" x14ac:dyDescent="0.2">
      <c r="A91" s="28" t="s">
        <v>397</v>
      </c>
      <c r="B91" s="29">
        <f>AVERAGE(B85:B90)</f>
        <v>3.4996194824961884</v>
      </c>
      <c r="C91" s="29">
        <f t="shared" ref="C91:F91" si="21">AVERAGE(C85:C90)</f>
        <v>4.8739205526770233</v>
      </c>
      <c r="D91" s="29">
        <f t="shared" si="21"/>
        <v>3.5826137017846826</v>
      </c>
      <c r="E91" s="29">
        <f t="shared" si="21"/>
        <v>12.555435288365198</v>
      </c>
      <c r="F91" s="29">
        <f t="shared" si="21"/>
        <v>2.9259058813941992</v>
      </c>
    </row>
    <row r="93" spans="1:7" x14ac:dyDescent="0.2">
      <c r="A93" s="9" t="s">
        <v>6</v>
      </c>
      <c r="B93" s="4" t="s">
        <v>355</v>
      </c>
      <c r="C93" s="24" t="s">
        <v>354</v>
      </c>
      <c r="D93" s="38" t="s">
        <v>352</v>
      </c>
      <c r="E93" s="38" t="s">
        <v>353</v>
      </c>
      <c r="F93" s="38" t="s">
        <v>400</v>
      </c>
      <c r="G93" s="38" t="s">
        <v>407</v>
      </c>
    </row>
    <row r="94" spans="1:7" x14ac:dyDescent="0.2">
      <c r="A94" s="11">
        <v>2016</v>
      </c>
      <c r="B94" s="8"/>
      <c r="C94" s="8"/>
      <c r="D94" s="8"/>
      <c r="F94" s="8"/>
    </row>
    <row r="95" spans="1:7" x14ac:dyDescent="0.2">
      <c r="A95" t="s">
        <v>138</v>
      </c>
      <c r="B95">
        <v>3.76895306859205</v>
      </c>
      <c r="C95">
        <v>4.734375</v>
      </c>
      <c r="D95">
        <f>(2/3)*B95+ 1/3</f>
        <v>2.8459687123947002</v>
      </c>
      <c r="E95">
        <f>(2/3)*C95+ 1/3</f>
        <v>3.4895833333333335</v>
      </c>
      <c r="F95">
        <f t="shared" ref="F95:F100" si="22">PRODUCT(D95,E95)</f>
        <v>9.9312449859606726</v>
      </c>
      <c r="G95">
        <f t="shared" ref="G95:G100" si="23">1+(F95-1)/6</f>
        <v>2.4885408309934451</v>
      </c>
    </row>
    <row r="96" spans="1:7" x14ac:dyDescent="0.2">
      <c r="A96" t="s">
        <v>139</v>
      </c>
      <c r="B96">
        <v>4.9602888086642496</v>
      </c>
      <c r="C96">
        <v>4.8125</v>
      </c>
      <c r="D96">
        <f t="shared" ref="D96:D100" si="24">(2/3)*B96+ 1/3</f>
        <v>3.6401925391094996</v>
      </c>
      <c r="E96">
        <f t="shared" ref="E96:E100" si="25">(2/3)*C96+ 1/3</f>
        <v>3.5416666666666665</v>
      </c>
      <c r="F96">
        <f t="shared" si="22"/>
        <v>12.892348576012811</v>
      </c>
      <c r="G96">
        <f t="shared" si="23"/>
        <v>2.9820580960021354</v>
      </c>
    </row>
    <row r="97" spans="1:7" x14ac:dyDescent="0.2">
      <c r="A97" t="s">
        <v>96</v>
      </c>
      <c r="B97">
        <v>5.1949458483754496</v>
      </c>
      <c r="C97">
        <v>5.8125</v>
      </c>
      <c r="D97">
        <f t="shared" si="24"/>
        <v>3.7966305655836332</v>
      </c>
      <c r="E97">
        <f t="shared" si="25"/>
        <v>4.208333333333333</v>
      </c>
      <c r="F97">
        <f t="shared" si="22"/>
        <v>15.977486963497789</v>
      </c>
      <c r="G97">
        <f t="shared" si="23"/>
        <v>3.4962478272496313</v>
      </c>
    </row>
    <row r="98" spans="1:7" x14ac:dyDescent="0.2">
      <c r="A98" t="s">
        <v>154</v>
      </c>
      <c r="B98">
        <v>4.9891696750902499</v>
      </c>
      <c r="C98">
        <v>5.0833333333333304</v>
      </c>
      <c r="D98">
        <f t="shared" si="24"/>
        <v>3.6594464500601664</v>
      </c>
      <c r="E98">
        <f t="shared" si="25"/>
        <v>3.7222222222222201</v>
      </c>
      <c r="F98">
        <f t="shared" si="22"/>
        <v>13.621272897446167</v>
      </c>
      <c r="G98">
        <f t="shared" si="23"/>
        <v>3.1035454829076943</v>
      </c>
    </row>
    <row r="99" spans="1:7" x14ac:dyDescent="0.2">
      <c r="A99" t="s">
        <v>155</v>
      </c>
      <c r="B99">
        <v>5.0180505415162404</v>
      </c>
      <c r="C99">
        <v>4.1510416666666599</v>
      </c>
      <c r="D99">
        <f t="shared" si="24"/>
        <v>3.6787003610108271</v>
      </c>
      <c r="E99">
        <f t="shared" si="25"/>
        <v>3.1006944444444398</v>
      </c>
      <c r="F99">
        <f t="shared" si="22"/>
        <v>11.406525772162027</v>
      </c>
      <c r="G99">
        <f t="shared" si="23"/>
        <v>2.7344209620270048</v>
      </c>
    </row>
    <row r="100" spans="1:7" x14ac:dyDescent="0.2">
      <c r="A100" t="s">
        <v>142</v>
      </c>
      <c r="B100">
        <v>5.21660649819494</v>
      </c>
      <c r="C100">
        <v>5.1927083333333304</v>
      </c>
      <c r="D100">
        <f t="shared" si="24"/>
        <v>3.8110709987966267</v>
      </c>
      <c r="E100">
        <f t="shared" si="25"/>
        <v>3.7951388888888871</v>
      </c>
      <c r="F100">
        <f t="shared" si="22"/>
        <v>14.463543755849692</v>
      </c>
      <c r="G100">
        <f t="shared" si="23"/>
        <v>3.2439239593082818</v>
      </c>
    </row>
    <row r="101" spans="1:7" x14ac:dyDescent="0.2">
      <c r="A101" s="28" t="s">
        <v>397</v>
      </c>
      <c r="B101" s="29">
        <f>AVERAGE(B95:B100)</f>
        <v>4.858002406738863</v>
      </c>
      <c r="C101" s="29">
        <f t="shared" ref="C101:G101" si="26">AVERAGE(C95:C100)</f>
        <v>4.9644097222222205</v>
      </c>
      <c r="D101" s="29">
        <f t="shared" si="26"/>
        <v>3.5720016044925753</v>
      </c>
      <c r="E101" s="29">
        <f t="shared" si="26"/>
        <v>3.6429398148148131</v>
      </c>
      <c r="F101" s="29">
        <f t="shared" si="26"/>
        <v>13.048737158488194</v>
      </c>
      <c r="G101" s="29">
        <f t="shared" si="26"/>
        <v>3.0081228597480325</v>
      </c>
    </row>
    <row r="103" spans="1:7" x14ac:dyDescent="0.2">
      <c r="A103" s="9" t="s">
        <v>6</v>
      </c>
      <c r="B103" s="4" t="s">
        <v>355</v>
      </c>
      <c r="C103" s="24" t="s">
        <v>354</v>
      </c>
      <c r="D103" s="38" t="s">
        <v>352</v>
      </c>
      <c r="E103" s="38" t="s">
        <v>353</v>
      </c>
      <c r="F103" s="38" t="s">
        <v>400</v>
      </c>
      <c r="G103" s="38" t="s">
        <v>407</v>
      </c>
    </row>
    <row r="104" spans="1:7" x14ac:dyDescent="0.2">
      <c r="A104" s="11">
        <v>2015</v>
      </c>
      <c r="B104" s="8"/>
      <c r="C104" s="8"/>
      <c r="D104" s="8"/>
      <c r="F104" s="8"/>
    </row>
    <row r="105" spans="1:7" x14ac:dyDescent="0.2">
      <c r="A105" t="s">
        <v>138</v>
      </c>
      <c r="B105">
        <v>3.7920849724626202</v>
      </c>
      <c r="C105">
        <v>4.7121951219512104</v>
      </c>
      <c r="D105">
        <f>(2/3)*B105+ 1/3</f>
        <v>2.861389981641747</v>
      </c>
      <c r="E105">
        <f>(2/3)*C105+ 1/3</f>
        <v>3.4747967479674737</v>
      </c>
      <c r="F105">
        <f t="shared" ref="F105:F110" si="27">PRODUCT(D105,E105)</f>
        <v>9.9427486028754508</v>
      </c>
      <c r="G105">
        <f t="shared" ref="G105:G110" si="28">1+(F105-1)/6</f>
        <v>2.4904581004792421</v>
      </c>
    </row>
    <row r="106" spans="1:7" x14ac:dyDescent="0.2">
      <c r="A106" t="s">
        <v>139</v>
      </c>
      <c r="B106">
        <v>4.8045161290322502</v>
      </c>
      <c r="C106">
        <v>4.85853658536585</v>
      </c>
      <c r="D106">
        <f t="shared" ref="D106:D110" si="29">(2/3)*B106+ 1/3</f>
        <v>3.5363440860215003</v>
      </c>
      <c r="E106">
        <f t="shared" ref="E106:E110" si="30">(2/3)*C106+ 1/3</f>
        <v>3.5723577235772335</v>
      </c>
      <c r="F106">
        <f t="shared" si="27"/>
        <v>12.633086108925578</v>
      </c>
      <c r="G106">
        <f t="shared" si="28"/>
        <v>2.9388476848209297</v>
      </c>
    </row>
    <row r="107" spans="1:7" x14ac:dyDescent="0.2">
      <c r="A107" t="s">
        <v>96</v>
      </c>
      <c r="B107">
        <v>4.4401416207710396</v>
      </c>
      <c r="C107">
        <v>4.8146341463414597</v>
      </c>
      <c r="D107">
        <f t="shared" si="29"/>
        <v>3.2934277471806932</v>
      </c>
      <c r="E107">
        <f t="shared" si="30"/>
        <v>3.5430894308943066</v>
      </c>
      <c r="F107">
        <f t="shared" si="27"/>
        <v>11.668909042449961</v>
      </c>
      <c r="G107">
        <f t="shared" si="28"/>
        <v>2.7781515070749938</v>
      </c>
    </row>
    <row r="108" spans="1:7" x14ac:dyDescent="0.2">
      <c r="A108" t="s">
        <v>154</v>
      </c>
      <c r="B108">
        <v>4.7946970889063696</v>
      </c>
      <c r="C108">
        <v>4.9024390243902403</v>
      </c>
      <c r="D108">
        <f t="shared" si="29"/>
        <v>3.5297980592709131</v>
      </c>
      <c r="E108">
        <f t="shared" si="30"/>
        <v>3.6016260162601603</v>
      </c>
      <c r="F108">
        <f t="shared" si="27"/>
        <v>12.713012522414743</v>
      </c>
      <c r="G108">
        <f t="shared" si="28"/>
        <v>2.9521687537357906</v>
      </c>
    </row>
    <row r="109" spans="1:7" x14ac:dyDescent="0.2">
      <c r="A109" t="s">
        <v>155</v>
      </c>
      <c r="B109">
        <v>5.2185837922895297</v>
      </c>
      <c r="C109">
        <v>4.4975609756097503</v>
      </c>
      <c r="D109">
        <f t="shared" si="29"/>
        <v>3.8123891948596866</v>
      </c>
      <c r="E109">
        <f t="shared" si="30"/>
        <v>3.331707317073167</v>
      </c>
      <c r="F109">
        <f t="shared" si="27"/>
        <v>12.701764976044698</v>
      </c>
      <c r="G109">
        <f t="shared" si="28"/>
        <v>2.9502941626741164</v>
      </c>
    </row>
    <row r="110" spans="1:7" x14ac:dyDescent="0.2">
      <c r="A110" t="s">
        <v>142</v>
      </c>
      <c r="B110">
        <v>5.25815892997639</v>
      </c>
      <c r="C110">
        <v>5.2292682926829199</v>
      </c>
      <c r="D110">
        <f t="shared" si="29"/>
        <v>3.83877261998426</v>
      </c>
      <c r="E110">
        <f t="shared" si="30"/>
        <v>3.8195121951219466</v>
      </c>
      <c r="F110">
        <f t="shared" si="27"/>
        <v>14.662238836330108</v>
      </c>
      <c r="G110">
        <f t="shared" si="28"/>
        <v>3.2770398060550181</v>
      </c>
    </row>
    <row r="111" spans="1:7" x14ac:dyDescent="0.2">
      <c r="A111" s="28" t="s">
        <v>397</v>
      </c>
      <c r="B111" s="29">
        <f>AVERAGE(B105:B110)</f>
        <v>4.7180304222396998</v>
      </c>
      <c r="C111" s="29">
        <f t="shared" ref="C111:G111" si="31">AVERAGE(C105:C110)</f>
        <v>4.8357723577235721</v>
      </c>
      <c r="D111" s="29">
        <f t="shared" si="31"/>
        <v>3.4786869481597997</v>
      </c>
      <c r="E111" s="29">
        <f t="shared" si="31"/>
        <v>3.5571815718157147</v>
      </c>
      <c r="F111" s="29">
        <f t="shared" si="31"/>
        <v>12.38696001484009</v>
      </c>
      <c r="G111" s="29">
        <f t="shared" si="31"/>
        <v>2.8978266691400152</v>
      </c>
    </row>
    <row r="113" spans="1:7" x14ac:dyDescent="0.2">
      <c r="A113" s="9" t="s">
        <v>6</v>
      </c>
      <c r="B113" s="4" t="s">
        <v>355</v>
      </c>
      <c r="C113" s="24" t="s">
        <v>354</v>
      </c>
      <c r="D113" s="38" t="s">
        <v>352</v>
      </c>
      <c r="E113" s="38" t="s">
        <v>353</v>
      </c>
      <c r="F113" s="38" t="s">
        <v>400</v>
      </c>
      <c r="G113" s="38" t="s">
        <v>407</v>
      </c>
    </row>
    <row r="114" spans="1:7" x14ac:dyDescent="0.2">
      <c r="A114" s="11">
        <v>2014</v>
      </c>
      <c r="B114" s="8"/>
      <c r="C114" s="8"/>
      <c r="D114" s="8"/>
      <c r="F114" s="8"/>
    </row>
    <row r="115" spans="1:7" x14ac:dyDescent="0.2">
      <c r="A115" t="s">
        <v>139</v>
      </c>
      <c r="B115">
        <v>4.5907692307692303</v>
      </c>
      <c r="C115">
        <v>4.3819095477386902</v>
      </c>
      <c r="D115">
        <f>(2/3)*B115+ 1/3</f>
        <v>3.3938461538461535</v>
      </c>
      <c r="E115">
        <f>(2/3)*C115+ 1/3</f>
        <v>3.2546063651591268</v>
      </c>
      <c r="F115">
        <f t="shared" ref="F115:F121" si="32">PRODUCT(D115,E115)</f>
        <v>11.045633294678513</v>
      </c>
      <c r="G115">
        <f t="shared" ref="G115:G121" si="33">1+(F115-1)/6</f>
        <v>2.6742722157797525</v>
      </c>
    </row>
    <row r="116" spans="1:7" x14ac:dyDescent="0.2">
      <c r="A116" t="s">
        <v>178</v>
      </c>
      <c r="B116">
        <v>4.6584615384615304</v>
      </c>
      <c r="C116">
        <v>3.7738693467336599</v>
      </c>
      <c r="D116">
        <f t="shared" ref="D116:E121" si="34">(2/3)*B116+ 1/3</f>
        <v>3.4389743589743538</v>
      </c>
      <c r="E116">
        <f t="shared" si="34"/>
        <v>2.8492462311557731</v>
      </c>
      <c r="F116">
        <f t="shared" si="32"/>
        <v>9.7984847313490189</v>
      </c>
      <c r="G116">
        <f t="shared" si="33"/>
        <v>2.4664141218915034</v>
      </c>
    </row>
    <row r="117" spans="1:7" x14ac:dyDescent="0.2">
      <c r="A117" t="s">
        <v>179</v>
      </c>
      <c r="B117">
        <v>4.0184615384615299</v>
      </c>
      <c r="C117">
        <v>3.3819095477386898</v>
      </c>
      <c r="D117">
        <f t="shared" si="34"/>
        <v>3.0123076923076866</v>
      </c>
      <c r="E117">
        <f t="shared" si="34"/>
        <v>2.5879396984924599</v>
      </c>
      <c r="F117">
        <f t="shared" si="32"/>
        <v>7.7956706609972723</v>
      </c>
      <c r="G117">
        <f t="shared" si="33"/>
        <v>2.1326117768328787</v>
      </c>
    </row>
    <row r="118" spans="1:7" x14ac:dyDescent="0.2">
      <c r="A118" t="s">
        <v>180</v>
      </c>
      <c r="B118">
        <v>4.8246153846153801</v>
      </c>
      <c r="C118">
        <v>5.4572864321608003</v>
      </c>
      <c r="D118">
        <f t="shared" si="34"/>
        <v>3.5497435897435867</v>
      </c>
      <c r="E118">
        <f t="shared" si="34"/>
        <v>3.9715242881072004</v>
      </c>
      <c r="F118">
        <f t="shared" si="32"/>
        <v>14.097892883219496</v>
      </c>
      <c r="G118">
        <f t="shared" si="33"/>
        <v>3.1829821472032491</v>
      </c>
    </row>
    <row r="119" spans="1:7" x14ac:dyDescent="0.2">
      <c r="A119" t="s">
        <v>181</v>
      </c>
      <c r="B119">
        <v>4.0030769230769199</v>
      </c>
      <c r="C119">
        <v>4.72361809045226</v>
      </c>
      <c r="D119">
        <f t="shared" si="34"/>
        <v>3.0020512820512799</v>
      </c>
      <c r="E119">
        <f t="shared" si="34"/>
        <v>3.4824120603015065</v>
      </c>
      <c r="F119">
        <f t="shared" si="32"/>
        <v>10.454379590258977</v>
      </c>
      <c r="G119">
        <f t="shared" si="33"/>
        <v>2.5757299317098292</v>
      </c>
    </row>
    <row r="120" spans="1:7" x14ac:dyDescent="0.2">
      <c r="A120" t="s">
        <v>182</v>
      </c>
      <c r="B120">
        <v>4.5230769230769203</v>
      </c>
      <c r="C120">
        <v>4.5226130653266301</v>
      </c>
      <c r="D120">
        <f t="shared" si="34"/>
        <v>3.348717948717947</v>
      </c>
      <c r="E120">
        <f t="shared" si="34"/>
        <v>3.3484087102177535</v>
      </c>
      <c r="F120">
        <f t="shared" si="32"/>
        <v>11.212876347549702</v>
      </c>
      <c r="G120">
        <f t="shared" si="33"/>
        <v>2.7021460579249501</v>
      </c>
    </row>
    <row r="121" spans="1:7" x14ac:dyDescent="0.2">
      <c r="A121" t="s">
        <v>183</v>
      </c>
      <c r="B121">
        <v>4.7569230769230701</v>
      </c>
      <c r="C121">
        <v>4.21608040201005</v>
      </c>
      <c r="D121">
        <f t="shared" si="34"/>
        <v>3.5046153846153802</v>
      </c>
      <c r="E121">
        <f t="shared" si="34"/>
        <v>3.1440536013400333</v>
      </c>
      <c r="F121">
        <f t="shared" si="32"/>
        <v>11.018698621311673</v>
      </c>
      <c r="G121">
        <f t="shared" si="33"/>
        <v>2.6697831035519455</v>
      </c>
    </row>
    <row r="122" spans="1:7" x14ac:dyDescent="0.2">
      <c r="A122" s="28" t="s">
        <v>397</v>
      </c>
      <c r="B122" s="29">
        <f>AVERAGE(B115:B121)</f>
        <v>4.4821978021977973</v>
      </c>
      <c r="C122" s="29">
        <f t="shared" ref="C122:G122" si="35">AVERAGE(C115:C121)</f>
        <v>4.3510409188801118</v>
      </c>
      <c r="D122" s="29">
        <f t="shared" si="35"/>
        <v>3.3214652014651982</v>
      </c>
      <c r="E122" s="29">
        <f t="shared" si="35"/>
        <v>3.2340272792534077</v>
      </c>
      <c r="F122" s="29">
        <f t="shared" si="35"/>
        <v>10.774805161337806</v>
      </c>
      <c r="G122" s="29">
        <f t="shared" si="35"/>
        <v>2.6291341935563013</v>
      </c>
    </row>
    <row r="124" spans="1:7" x14ac:dyDescent="0.2">
      <c r="A124" s="9" t="s">
        <v>6</v>
      </c>
      <c r="B124" s="4" t="s">
        <v>352</v>
      </c>
      <c r="C124" s="24" t="s">
        <v>353</v>
      </c>
      <c r="D124" s="38" t="s">
        <v>400</v>
      </c>
      <c r="E124" s="38" t="s">
        <v>407</v>
      </c>
    </row>
    <row r="125" spans="1:7" x14ac:dyDescent="0.2">
      <c r="A125" s="11">
        <v>2013</v>
      </c>
      <c r="B125" s="8"/>
      <c r="C125" s="8"/>
      <c r="D125" s="8"/>
    </row>
    <row r="126" spans="1:7" x14ac:dyDescent="0.2">
      <c r="A126" t="s">
        <v>201</v>
      </c>
      <c r="B126">
        <v>3.34</v>
      </c>
      <c r="C126">
        <v>3.14</v>
      </c>
      <c r="D126">
        <f>PRODUCT(B126,C126)</f>
        <v>10.4876</v>
      </c>
      <c r="E126">
        <f>1+(D126-1)/6</f>
        <v>2.581266666666667</v>
      </c>
    </row>
    <row r="127" spans="1:7" x14ac:dyDescent="0.2">
      <c r="A127" t="s">
        <v>202</v>
      </c>
      <c r="B127">
        <v>3.83</v>
      </c>
      <c r="C127">
        <v>3.6</v>
      </c>
      <c r="D127">
        <f t="shared" ref="D127:D135" si="36">PRODUCT(B127,C127)</f>
        <v>13.788</v>
      </c>
      <c r="E127">
        <f t="shared" ref="E127:E135" si="37">1+(D127-1)/6</f>
        <v>3.1313333333333335</v>
      </c>
    </row>
    <row r="128" spans="1:7" x14ac:dyDescent="0.2">
      <c r="A128" t="s">
        <v>203</v>
      </c>
      <c r="B128">
        <v>3.03</v>
      </c>
      <c r="C128">
        <v>3.41</v>
      </c>
      <c r="D128">
        <f t="shared" si="36"/>
        <v>10.3323</v>
      </c>
      <c r="E128">
        <f t="shared" si="37"/>
        <v>2.5553833333333333</v>
      </c>
    </row>
    <row r="129" spans="1:5" x14ac:dyDescent="0.2">
      <c r="A129" t="s">
        <v>204</v>
      </c>
      <c r="B129">
        <v>3.67</v>
      </c>
      <c r="C129">
        <v>3.83</v>
      </c>
      <c r="D129">
        <f t="shared" si="36"/>
        <v>14.056100000000001</v>
      </c>
      <c r="E129">
        <f t="shared" si="37"/>
        <v>3.1760166666666669</v>
      </c>
    </row>
    <row r="130" spans="1:5" x14ac:dyDescent="0.2">
      <c r="A130" t="s">
        <v>205</v>
      </c>
      <c r="B130">
        <v>3.35</v>
      </c>
      <c r="C130">
        <v>3.43</v>
      </c>
      <c r="D130">
        <f t="shared" si="36"/>
        <v>11.490500000000001</v>
      </c>
      <c r="E130">
        <f t="shared" si="37"/>
        <v>2.7484166666666665</v>
      </c>
    </row>
    <row r="131" spans="1:5" x14ac:dyDescent="0.2">
      <c r="A131" t="s">
        <v>206</v>
      </c>
      <c r="B131">
        <v>3.64</v>
      </c>
      <c r="C131">
        <v>3.66</v>
      </c>
      <c r="D131">
        <f t="shared" si="36"/>
        <v>13.322400000000002</v>
      </c>
      <c r="E131">
        <f t="shared" si="37"/>
        <v>3.0537333333333336</v>
      </c>
    </row>
    <row r="132" spans="1:5" x14ac:dyDescent="0.2">
      <c r="A132" t="s">
        <v>207</v>
      </c>
      <c r="B132">
        <v>3.39</v>
      </c>
      <c r="C132">
        <v>3.42</v>
      </c>
      <c r="D132">
        <f t="shared" si="36"/>
        <v>11.5938</v>
      </c>
      <c r="E132">
        <f t="shared" si="37"/>
        <v>2.7656333333333336</v>
      </c>
    </row>
    <row r="133" spans="1:5" x14ac:dyDescent="0.2">
      <c r="A133" t="s">
        <v>208</v>
      </c>
      <c r="B133">
        <v>3.71</v>
      </c>
      <c r="C133">
        <v>3.45</v>
      </c>
      <c r="D133">
        <f t="shared" si="36"/>
        <v>12.7995</v>
      </c>
      <c r="E133">
        <f t="shared" si="37"/>
        <v>2.9665833333333333</v>
      </c>
    </row>
    <row r="134" spans="1:5" x14ac:dyDescent="0.2">
      <c r="A134" t="s">
        <v>209</v>
      </c>
      <c r="B134">
        <v>3.6</v>
      </c>
      <c r="C134">
        <v>3.2</v>
      </c>
      <c r="D134">
        <f t="shared" si="36"/>
        <v>11.520000000000001</v>
      </c>
      <c r="E134">
        <f t="shared" si="37"/>
        <v>2.7533333333333339</v>
      </c>
    </row>
    <row r="135" spans="1:5" x14ac:dyDescent="0.2">
      <c r="A135" t="s">
        <v>210</v>
      </c>
      <c r="B135">
        <v>3.98</v>
      </c>
      <c r="C135">
        <v>3.85</v>
      </c>
      <c r="D135">
        <f t="shared" si="36"/>
        <v>15.323</v>
      </c>
      <c r="E135">
        <f t="shared" si="37"/>
        <v>3.3871666666666669</v>
      </c>
    </row>
    <row r="136" spans="1:5" x14ac:dyDescent="0.2">
      <c r="A136" s="28" t="s">
        <v>397</v>
      </c>
      <c r="B136" s="29">
        <f>AVERAGE(B126:B135)</f>
        <v>3.5539999999999998</v>
      </c>
      <c r="C136" s="29">
        <f t="shared" ref="C136:E136" si="38">AVERAGE(C126:C135)</f>
        <v>3.4990000000000001</v>
      </c>
      <c r="D136" s="29">
        <f t="shared" si="38"/>
        <v>12.47132</v>
      </c>
      <c r="E136" s="29">
        <f t="shared" si="38"/>
        <v>2.9118866666666667</v>
      </c>
    </row>
    <row r="138" spans="1:5" x14ac:dyDescent="0.2">
      <c r="A138" s="9" t="s">
        <v>6</v>
      </c>
      <c r="B138" s="4" t="s">
        <v>352</v>
      </c>
      <c r="C138" s="24" t="s">
        <v>353</v>
      </c>
      <c r="D138" s="38" t="s">
        <v>400</v>
      </c>
      <c r="E138" s="38" t="s">
        <v>407</v>
      </c>
    </row>
    <row r="139" spans="1:5" x14ac:dyDescent="0.2">
      <c r="A139" s="11">
        <v>2012</v>
      </c>
      <c r="B139" s="8"/>
      <c r="C139" s="8"/>
      <c r="D139" s="8"/>
    </row>
    <row r="140" spans="1:5" x14ac:dyDescent="0.2">
      <c r="A140" t="s">
        <v>201</v>
      </c>
      <c r="B140">
        <v>3.0983606557377001</v>
      </c>
      <c r="C140">
        <v>3.1444964871194299</v>
      </c>
      <c r="D140">
        <f>PRODUCT(B140,C140)</f>
        <v>9.7427841977962508</v>
      </c>
      <c r="E140">
        <f>1+(D140-1)/6</f>
        <v>2.4571306996327085</v>
      </c>
    </row>
    <row r="141" spans="1:5" x14ac:dyDescent="0.2">
      <c r="A141" t="s">
        <v>202</v>
      </c>
      <c r="B141">
        <v>3.92622950819672</v>
      </c>
      <c r="C141">
        <v>3.5860153897624598</v>
      </c>
      <c r="D141">
        <f t="shared" ref="D141:D149" si="39">PRODUCT(B141,C141)</f>
        <v>14.079519440132932</v>
      </c>
      <c r="E141">
        <f t="shared" ref="E141:E149" si="40">1+(D141-1)/6</f>
        <v>3.1799199066888222</v>
      </c>
    </row>
    <row r="142" spans="1:5" x14ac:dyDescent="0.2">
      <c r="A142" t="s">
        <v>203</v>
      </c>
      <c r="B142">
        <v>2.9180327868852398</v>
      </c>
      <c r="C142">
        <v>3.24727333556373</v>
      </c>
      <c r="D142">
        <f t="shared" si="39"/>
        <v>9.4756500611531589</v>
      </c>
      <c r="E142">
        <f t="shared" si="40"/>
        <v>2.4126083435255268</v>
      </c>
    </row>
    <row r="143" spans="1:5" x14ac:dyDescent="0.2">
      <c r="A143" t="s">
        <v>204</v>
      </c>
      <c r="B143">
        <v>3.3647540983606499</v>
      </c>
      <c r="C143">
        <v>3.4291234526597498</v>
      </c>
      <c r="D143">
        <f t="shared" si="39"/>
        <v>11.538157191121515</v>
      </c>
      <c r="E143">
        <f t="shared" si="40"/>
        <v>2.7563595318535858</v>
      </c>
    </row>
    <row r="144" spans="1:5" x14ac:dyDescent="0.2">
      <c r="A144" t="s">
        <v>205</v>
      </c>
      <c r="B144">
        <v>3.2459016393442601</v>
      </c>
      <c r="C144">
        <v>3.2908330545332798</v>
      </c>
      <c r="D144">
        <f t="shared" si="39"/>
        <v>10.681720406517853</v>
      </c>
      <c r="E144">
        <f t="shared" si="40"/>
        <v>2.6136200677529757</v>
      </c>
    </row>
    <row r="145" spans="1:6" x14ac:dyDescent="0.2">
      <c r="A145" t="s">
        <v>206</v>
      </c>
      <c r="B145">
        <v>3.5163934426229502</v>
      </c>
      <c r="C145">
        <v>3.27748410839745</v>
      </c>
      <c r="D145">
        <f t="shared" si="39"/>
        <v>11.52492362706972</v>
      </c>
      <c r="E145">
        <f t="shared" si="40"/>
        <v>2.7541539378449533</v>
      </c>
    </row>
    <row r="146" spans="1:6" x14ac:dyDescent="0.2">
      <c r="A146" t="s">
        <v>207</v>
      </c>
      <c r="B146">
        <v>3.2745901639344202</v>
      </c>
      <c r="C146">
        <v>3.2743894279023</v>
      </c>
      <c r="D146">
        <f t="shared" si="39"/>
        <v>10.722283413499724</v>
      </c>
      <c r="E146">
        <f t="shared" si="40"/>
        <v>2.6203805689166204</v>
      </c>
    </row>
    <row r="147" spans="1:6" x14ac:dyDescent="0.2">
      <c r="A147" t="s">
        <v>208</v>
      </c>
      <c r="B147">
        <v>3.5532786885245899</v>
      </c>
      <c r="C147">
        <v>3.04468049514887</v>
      </c>
      <c r="D147">
        <f t="shared" si="39"/>
        <v>10.818598316778976</v>
      </c>
      <c r="E147">
        <f t="shared" si="40"/>
        <v>2.6364330527964963</v>
      </c>
    </row>
    <row r="148" spans="1:6" x14ac:dyDescent="0.2">
      <c r="A148" t="s">
        <v>209</v>
      </c>
      <c r="B148">
        <v>3.5163934426229502</v>
      </c>
      <c r="C148">
        <v>3.15095349615255</v>
      </c>
      <c r="D148">
        <f t="shared" si="39"/>
        <v>11.079992211880686</v>
      </c>
      <c r="E148">
        <f t="shared" si="40"/>
        <v>2.6799987019801144</v>
      </c>
    </row>
    <row r="149" spans="1:6" x14ac:dyDescent="0.2">
      <c r="A149" t="s">
        <v>210</v>
      </c>
      <c r="B149">
        <v>3.9918032786885198</v>
      </c>
      <c r="C149">
        <v>3.7857477417196299</v>
      </c>
      <c r="D149">
        <f t="shared" si="39"/>
        <v>15.111960247684078</v>
      </c>
      <c r="E149">
        <f t="shared" si="40"/>
        <v>3.3519933746140129</v>
      </c>
    </row>
    <row r="150" spans="1:6" x14ac:dyDescent="0.2">
      <c r="A150" s="28" t="s">
        <v>397</v>
      </c>
      <c r="B150" s="29">
        <f>AVERAGE(B140:B149)</f>
        <v>3.4405737704917998</v>
      </c>
      <c r="C150" s="29">
        <f t="shared" ref="C150:E150" si="41">AVERAGE(C140:C149)</f>
        <v>3.3230996988959447</v>
      </c>
      <c r="D150" s="29">
        <f t="shared" si="41"/>
        <v>11.47755891136349</v>
      </c>
      <c r="E150" s="29">
        <f t="shared" si="41"/>
        <v>2.7462598185605822</v>
      </c>
    </row>
    <row r="152" spans="1:6" x14ac:dyDescent="0.2">
      <c r="A152" s="9" t="s">
        <v>6</v>
      </c>
      <c r="B152" s="10" t="s">
        <v>356</v>
      </c>
      <c r="C152" s="25" t="s">
        <v>357</v>
      </c>
      <c r="D152" s="38" t="s">
        <v>400</v>
      </c>
      <c r="E152" s="38" t="s">
        <v>407</v>
      </c>
      <c r="F152" s="54"/>
    </row>
    <row r="153" spans="1:6" x14ac:dyDescent="0.2">
      <c r="A153" s="11">
        <v>2011</v>
      </c>
      <c r="B153" s="8"/>
      <c r="C153" s="8"/>
      <c r="D153" s="8"/>
    </row>
    <row r="154" spans="1:6" x14ac:dyDescent="0.2">
      <c r="A154" t="s">
        <v>241</v>
      </c>
      <c r="B154">
        <v>3.282</v>
      </c>
      <c r="C154">
        <v>3.4169999999999998</v>
      </c>
      <c r="D154">
        <f>PRODUCT(B154,C154)</f>
        <v>11.214594</v>
      </c>
      <c r="E154">
        <f>1+(D154-1)/6</f>
        <v>2.7024323333333333</v>
      </c>
    </row>
    <row r="155" spans="1:6" x14ac:dyDescent="0.2">
      <c r="A155" t="s">
        <v>33</v>
      </c>
      <c r="B155">
        <v>3.0830000000000002</v>
      </c>
      <c r="C155">
        <v>3.1869999999999998</v>
      </c>
      <c r="D155">
        <f t="shared" ref="D155:D160" si="42">PRODUCT(B155,C155)</f>
        <v>9.8255210000000002</v>
      </c>
      <c r="E155">
        <f t="shared" ref="E155:E160" si="43">1+(D155-1)/6</f>
        <v>2.4709201666666667</v>
      </c>
    </row>
    <row r="156" spans="1:6" x14ac:dyDescent="0.2">
      <c r="A156" t="s">
        <v>242</v>
      </c>
      <c r="B156">
        <v>3.32</v>
      </c>
      <c r="C156">
        <v>3.4449999999999998</v>
      </c>
      <c r="D156">
        <f t="shared" si="42"/>
        <v>11.437399999999998</v>
      </c>
      <c r="E156">
        <f t="shared" si="43"/>
        <v>2.7395666666666667</v>
      </c>
    </row>
    <row r="157" spans="1:6" x14ac:dyDescent="0.2">
      <c r="A157" t="s">
        <v>243</v>
      </c>
      <c r="B157">
        <v>3.23</v>
      </c>
      <c r="C157">
        <v>3.5249999999999999</v>
      </c>
      <c r="D157">
        <f t="shared" si="42"/>
        <v>11.38575</v>
      </c>
      <c r="E157">
        <f t="shared" si="43"/>
        <v>2.7309583333333336</v>
      </c>
    </row>
    <row r="158" spans="1:6" x14ac:dyDescent="0.2">
      <c r="A158" t="s">
        <v>244</v>
      </c>
      <c r="B158">
        <v>3.4670000000000001</v>
      </c>
      <c r="C158">
        <v>3.556</v>
      </c>
      <c r="D158">
        <f t="shared" si="42"/>
        <v>12.328652</v>
      </c>
      <c r="E158">
        <f t="shared" si="43"/>
        <v>2.8881086666666667</v>
      </c>
    </row>
    <row r="159" spans="1:6" x14ac:dyDescent="0.2">
      <c r="A159" t="s">
        <v>245</v>
      </c>
      <c r="B159">
        <v>3.18</v>
      </c>
      <c r="C159">
        <v>3.3130000000000002</v>
      </c>
      <c r="D159">
        <f t="shared" si="42"/>
        <v>10.535340000000001</v>
      </c>
      <c r="E159">
        <f t="shared" si="43"/>
        <v>2.5892233333333339</v>
      </c>
    </row>
    <row r="160" spans="1:6" x14ac:dyDescent="0.2">
      <c r="A160" t="s">
        <v>246</v>
      </c>
      <c r="B160">
        <v>2.9220000000000002</v>
      </c>
      <c r="C160">
        <v>3.448</v>
      </c>
      <c r="D160">
        <f t="shared" si="42"/>
        <v>10.075056</v>
      </c>
      <c r="E160">
        <f t="shared" si="43"/>
        <v>2.512509333333333</v>
      </c>
    </row>
    <row r="161" spans="1:5" x14ac:dyDescent="0.2">
      <c r="A161" s="28" t="s">
        <v>397</v>
      </c>
      <c r="B161" s="29">
        <f>AVERAGE(B154:B160)</f>
        <v>3.2120000000000002</v>
      </c>
      <c r="C161" s="29">
        <f t="shared" ref="C161:E161" si="44">AVERAGE(C154:C160)</f>
        <v>3.4129999999999998</v>
      </c>
      <c r="D161" s="29">
        <f t="shared" si="44"/>
        <v>10.971759</v>
      </c>
      <c r="E161" s="29">
        <f t="shared" si="44"/>
        <v>2.6619598333333334</v>
      </c>
    </row>
    <row r="163" spans="1:5" x14ac:dyDescent="0.2">
      <c r="A163" s="9" t="s">
        <v>6</v>
      </c>
      <c r="B163" s="10" t="s">
        <v>358</v>
      </c>
      <c r="C163" s="25" t="s">
        <v>359</v>
      </c>
      <c r="D163" s="38" t="s">
        <v>400</v>
      </c>
      <c r="E163" s="38" t="s">
        <v>407</v>
      </c>
    </row>
    <row r="164" spans="1:5" x14ac:dyDescent="0.2">
      <c r="A164" s="11">
        <v>2010</v>
      </c>
      <c r="B164" s="8"/>
      <c r="C164" s="8"/>
      <c r="D164" s="8"/>
    </row>
    <row r="165" spans="1:5" x14ac:dyDescent="0.2">
      <c r="A165" t="s">
        <v>178</v>
      </c>
      <c r="B165">
        <v>3.4699503527567201</v>
      </c>
      <c r="C165">
        <v>3.19192579043637</v>
      </c>
      <c r="D165">
        <f>PRODUCT(B165,C165)</f>
        <v>11.075824022497955</v>
      </c>
      <c r="E165">
        <f>1+(D165-1)/6</f>
        <v>2.6793040037496594</v>
      </c>
    </row>
    <row r="166" spans="1:5" x14ac:dyDescent="0.2">
      <c r="A166" t="s">
        <v>95</v>
      </c>
      <c r="B166">
        <v>3.46420172458844</v>
      </c>
      <c r="C166">
        <v>2.9419911157564602</v>
      </c>
      <c r="D166">
        <f t="shared" ref="D166:D169" si="45">PRODUCT(B166,C166)</f>
        <v>10.191650696927399</v>
      </c>
      <c r="E166">
        <f t="shared" ref="E166:E169" si="46">1+(D166-1)/6</f>
        <v>2.5319417828212334</v>
      </c>
    </row>
    <row r="167" spans="1:5" x14ac:dyDescent="0.2">
      <c r="A167" t="s">
        <v>241</v>
      </c>
      <c r="B167">
        <v>4.4856284295793003</v>
      </c>
      <c r="C167">
        <v>4.5099294486542902</v>
      </c>
      <c r="D167">
        <f t="shared" si="45"/>
        <v>20.229867750280583</v>
      </c>
      <c r="E167">
        <f t="shared" si="46"/>
        <v>4.2049779583800966</v>
      </c>
    </row>
    <row r="168" spans="1:5" x14ac:dyDescent="0.2">
      <c r="A168" t="s">
        <v>275</v>
      </c>
      <c r="B168">
        <v>2.9000522602560701</v>
      </c>
      <c r="C168">
        <v>3.9824928142147802</v>
      </c>
      <c r="D168">
        <f t="shared" si="45"/>
        <v>11.549437287317131</v>
      </c>
      <c r="E168">
        <f t="shared" si="46"/>
        <v>2.7582395478861885</v>
      </c>
    </row>
    <row r="169" spans="1:5" x14ac:dyDescent="0.2">
      <c r="A169" t="s">
        <v>246</v>
      </c>
      <c r="B169">
        <v>1.4809250065325299</v>
      </c>
      <c r="C169">
        <v>2.2145283511889202</v>
      </c>
      <c r="D169">
        <f t="shared" si="45"/>
        <v>3.2795504129509245</v>
      </c>
      <c r="E169">
        <f t="shared" si="46"/>
        <v>1.3799250688251541</v>
      </c>
    </row>
    <row r="170" spans="1:5" x14ac:dyDescent="0.2">
      <c r="A170" s="28" t="s">
        <v>397</v>
      </c>
      <c r="B170" s="29">
        <f>AVERAGE(B165:B169)</f>
        <v>3.1601515547426122</v>
      </c>
      <c r="C170" s="29">
        <f t="shared" ref="C170:E170" si="47">AVERAGE(C165:C169)</f>
        <v>3.3681735040501644</v>
      </c>
      <c r="D170" s="29">
        <f t="shared" si="47"/>
        <v>11.265266033994799</v>
      </c>
      <c r="E170" s="29">
        <f t="shared" si="47"/>
        <v>2.7108776723324661</v>
      </c>
    </row>
    <row r="172" spans="1:5" x14ac:dyDescent="0.2">
      <c r="A172" s="9" t="s">
        <v>6</v>
      </c>
      <c r="B172" s="10" t="s">
        <v>358</v>
      </c>
      <c r="C172" s="25" t="s">
        <v>359</v>
      </c>
      <c r="D172" s="38" t="s">
        <v>400</v>
      </c>
      <c r="E172" s="38" t="s">
        <v>407</v>
      </c>
    </row>
    <row r="173" spans="1:5" x14ac:dyDescent="0.2">
      <c r="A173" s="11">
        <v>2009</v>
      </c>
      <c r="B173" s="8"/>
      <c r="C173" s="8"/>
      <c r="D173" s="8"/>
    </row>
    <row r="174" spans="1:5" x14ac:dyDescent="0.2">
      <c r="A174" t="s">
        <v>178</v>
      </c>
      <c r="B174">
        <v>4.0948805015018896</v>
      </c>
      <c r="C174">
        <v>3.1170824082538799</v>
      </c>
      <c r="D174">
        <f>PRODUCT(B174,C174)</f>
        <v>12.764079975133367</v>
      </c>
      <c r="E174">
        <f>1+(D174-1)/6</f>
        <v>2.9606799958555614</v>
      </c>
    </row>
    <row r="175" spans="1:5" x14ac:dyDescent="0.2">
      <c r="A175" t="s">
        <v>305</v>
      </c>
      <c r="B175">
        <v>2.7756954420791402</v>
      </c>
      <c r="C175">
        <v>2.3479822384745899</v>
      </c>
      <c r="D175">
        <f t="shared" ref="D175:D178" si="48">PRODUCT(B175,C175)</f>
        <v>6.5172835974166956</v>
      </c>
      <c r="E175">
        <f t="shared" ref="E175:E178" si="49">1+(D175-1)/6</f>
        <v>1.9195472662361159</v>
      </c>
    </row>
    <row r="176" spans="1:5" x14ac:dyDescent="0.2">
      <c r="A176" t="s">
        <v>306</v>
      </c>
      <c r="B176">
        <v>4.2555178268251197</v>
      </c>
      <c r="C176">
        <v>4.0925297113752102</v>
      </c>
      <c r="D176">
        <f t="shared" si="48"/>
        <v>17.415833143568669</v>
      </c>
      <c r="E176">
        <f t="shared" si="49"/>
        <v>3.735972190594778</v>
      </c>
    </row>
    <row r="177" spans="1:5" x14ac:dyDescent="0.2">
      <c r="A177" t="s">
        <v>307</v>
      </c>
      <c r="B177">
        <v>2.8292412171868802</v>
      </c>
      <c r="C177">
        <v>4.0064646728483702</v>
      </c>
      <c r="D177">
        <f t="shared" si="48"/>
        <v>11.335254987625758</v>
      </c>
      <c r="E177">
        <f t="shared" si="49"/>
        <v>2.722542497937626</v>
      </c>
    </row>
    <row r="178" spans="1:5" x14ac:dyDescent="0.2">
      <c r="A178" t="s">
        <v>246</v>
      </c>
      <c r="B178">
        <v>0.73912759566409503</v>
      </c>
      <c r="C178">
        <v>2.1665796003656701</v>
      </c>
      <c r="D178">
        <f t="shared" si="48"/>
        <v>1.6013787708331535</v>
      </c>
      <c r="E178">
        <f t="shared" si="49"/>
        <v>1.1002297951388589</v>
      </c>
    </row>
    <row r="179" spans="1:5" x14ac:dyDescent="0.2">
      <c r="A179" s="28" t="s">
        <v>397</v>
      </c>
      <c r="B179" s="29">
        <f>AVERAGE(B174:B178)</f>
        <v>2.9388925166514253</v>
      </c>
      <c r="C179" s="29">
        <f t="shared" ref="C179:E179" si="50">AVERAGE(C174:C178)</f>
        <v>3.1461277262635443</v>
      </c>
      <c r="D179" s="29">
        <f t="shared" si="50"/>
        <v>9.9267660949155285</v>
      </c>
      <c r="E179" s="29">
        <f t="shared" si="50"/>
        <v>2.4877943491525878</v>
      </c>
    </row>
    <row r="181" spans="1:5" x14ac:dyDescent="0.2">
      <c r="A181" s="9" t="s">
        <v>6</v>
      </c>
      <c r="B181" s="10" t="s">
        <v>360</v>
      </c>
      <c r="C181" s="25" t="s">
        <v>361</v>
      </c>
      <c r="D181" s="38" t="s">
        <v>400</v>
      </c>
      <c r="E181" s="38" t="s">
        <v>407</v>
      </c>
    </row>
    <row r="182" spans="1:5" x14ac:dyDescent="0.2">
      <c r="A182" s="11">
        <v>2008</v>
      </c>
      <c r="B182" s="8"/>
      <c r="C182" s="8"/>
      <c r="D182" s="8"/>
    </row>
    <row r="183" spans="1:5" x14ac:dyDescent="0.2">
      <c r="A183" t="s">
        <v>322</v>
      </c>
      <c r="B183">
        <v>4.09154929577464</v>
      </c>
      <c r="C183">
        <v>2.9794520547945198</v>
      </c>
      <c r="D183">
        <f>PRODUCT(B183,C183)</f>
        <v>12.190574956588822</v>
      </c>
      <c r="E183">
        <f>1+(D183-1)/6</f>
        <v>2.8650958260981367</v>
      </c>
    </row>
    <row r="184" spans="1:5" x14ac:dyDescent="0.2">
      <c r="A184" t="s">
        <v>323</v>
      </c>
      <c r="B184">
        <v>3.2323943661971799</v>
      </c>
      <c r="C184">
        <v>2.4726027397260202</v>
      </c>
      <c r="D184">
        <f t="shared" ref="D184:D186" si="51">PRODUCT(B184,C184)</f>
        <v>7.9924271657340995</v>
      </c>
      <c r="E184">
        <f t="shared" ref="E184:E186" si="52">1+(D184-1)/6</f>
        <v>2.1654045276223499</v>
      </c>
    </row>
    <row r="185" spans="1:5" x14ac:dyDescent="0.2">
      <c r="A185" t="s">
        <v>324</v>
      </c>
      <c r="B185">
        <v>3.5</v>
      </c>
      <c r="C185">
        <v>3.7191780821917799</v>
      </c>
      <c r="D185">
        <f t="shared" si="51"/>
        <v>13.017123287671229</v>
      </c>
      <c r="E185">
        <f t="shared" si="52"/>
        <v>3.0028538812785381</v>
      </c>
    </row>
    <row r="186" spans="1:5" x14ac:dyDescent="0.2">
      <c r="A186" t="s">
        <v>307</v>
      </c>
      <c r="B186">
        <v>3.21830985915493</v>
      </c>
      <c r="C186">
        <v>2.77397260273972</v>
      </c>
      <c r="D186">
        <f t="shared" si="51"/>
        <v>8.9275033764229033</v>
      </c>
      <c r="E186">
        <f t="shared" si="52"/>
        <v>2.3212505627371502</v>
      </c>
    </row>
    <row r="187" spans="1:5" x14ac:dyDescent="0.2">
      <c r="A187" s="28" t="s">
        <v>397</v>
      </c>
      <c r="B187" s="29">
        <f>AVERAGE(B183:B186)</f>
        <v>3.5105633802816874</v>
      </c>
      <c r="C187" s="29">
        <f>AVERAGE(C183:C186)</f>
        <v>2.9863013698630101</v>
      </c>
      <c r="D187" s="29">
        <f>AVERAGE(D183:D186)</f>
        <v>10.531907196604264</v>
      </c>
      <c r="E187" s="29">
        <f>AVERAGE(E183:E186)</f>
        <v>2.5886511994340435</v>
      </c>
    </row>
    <row r="189" spans="1:5" x14ac:dyDescent="0.2">
      <c r="A189" s="9" t="s">
        <v>6</v>
      </c>
      <c r="B189" s="10" t="s">
        <v>360</v>
      </c>
      <c r="C189" s="25" t="s">
        <v>361</v>
      </c>
      <c r="D189" s="38" t="s">
        <v>400</v>
      </c>
      <c r="E189" s="38" t="s">
        <v>407</v>
      </c>
    </row>
    <row r="190" spans="1:5" x14ac:dyDescent="0.2">
      <c r="A190" s="11">
        <v>2007</v>
      </c>
      <c r="B190" s="8"/>
      <c r="C190" s="8"/>
      <c r="D190" s="8"/>
    </row>
    <row r="191" spans="1:5" x14ac:dyDescent="0.2">
      <c r="A191" t="s">
        <v>340</v>
      </c>
      <c r="B191">
        <v>4.29337159785225</v>
      </c>
      <c r="C191">
        <v>1.6384928716904199</v>
      </c>
      <c r="D191">
        <f>PRODUCT(B191,C191)</f>
        <v>7.0346587585990195</v>
      </c>
      <c r="E191">
        <f>1+(D191-1)/6</f>
        <v>2.0057764597665031</v>
      </c>
    </row>
    <row r="192" spans="1:5" x14ac:dyDescent="0.2">
      <c r="A192" t="s">
        <v>341</v>
      </c>
      <c r="B192">
        <v>2.8343825217552299</v>
      </c>
      <c r="C192">
        <v>2.6036845028698301</v>
      </c>
      <c r="D192">
        <f t="shared" ref="D192:D194" si="53">PRODUCT(B192,C192)</f>
        <v>7.3798378470992008</v>
      </c>
      <c r="E192">
        <f t="shared" ref="E192:E194" si="54">1+(D192-1)/6</f>
        <v>2.0633063078498668</v>
      </c>
    </row>
    <row r="193" spans="1:10" x14ac:dyDescent="0.2">
      <c r="A193" t="s">
        <v>342</v>
      </c>
      <c r="B193">
        <v>3.1796889464913898</v>
      </c>
      <c r="C193">
        <v>4.0510090723939998</v>
      </c>
      <c r="D193">
        <f t="shared" si="53"/>
        <v>12.880948769627539</v>
      </c>
      <c r="E193">
        <f t="shared" si="54"/>
        <v>2.9801581282712561</v>
      </c>
    </row>
    <row r="194" spans="1:10" x14ac:dyDescent="0.2">
      <c r="A194" t="s">
        <v>275</v>
      </c>
      <c r="B194">
        <v>3.0100907239400101</v>
      </c>
      <c r="C194">
        <v>2.6012775411960698</v>
      </c>
      <c r="D194">
        <f t="shared" si="53"/>
        <v>7.830081397147767</v>
      </c>
      <c r="E194">
        <f t="shared" si="54"/>
        <v>2.1383468995246275</v>
      </c>
    </row>
    <row r="195" spans="1:10" x14ac:dyDescent="0.2">
      <c r="A195" s="28" t="s">
        <v>397</v>
      </c>
      <c r="B195" s="29">
        <f>AVERAGE(B191:B194)</f>
        <v>3.3293834475097199</v>
      </c>
      <c r="C195" s="37">
        <f>AVERAGE(C191:C194)</f>
        <v>2.7236159970375802</v>
      </c>
      <c r="D195" s="37">
        <f>AVERAGE(D191:D194)</f>
        <v>8.7813816931183819</v>
      </c>
      <c r="E195" s="37">
        <f>AVERAGE(E191:E194)</f>
        <v>2.2968969488530635</v>
      </c>
    </row>
    <row r="197" spans="1:10" x14ac:dyDescent="0.2">
      <c r="A197" s="9" t="s">
        <v>6</v>
      </c>
      <c r="B197" s="10" t="s">
        <v>395</v>
      </c>
      <c r="C197" s="25" t="s">
        <v>396</v>
      </c>
      <c r="D197" s="38" t="s">
        <v>400</v>
      </c>
      <c r="E197" s="38" t="s">
        <v>407</v>
      </c>
      <c r="G197" s="10" t="s">
        <v>395</v>
      </c>
      <c r="H197" s="25" t="s">
        <v>396</v>
      </c>
      <c r="I197" s="38" t="s">
        <v>400</v>
      </c>
      <c r="J197" s="38" t="s">
        <v>407</v>
      </c>
    </row>
    <row r="198" spans="1:10" x14ac:dyDescent="0.2">
      <c r="A198" s="11">
        <v>2006</v>
      </c>
      <c r="D198" s="8"/>
      <c r="I198" s="8"/>
    </row>
    <row r="199" spans="1:10" x14ac:dyDescent="0.2">
      <c r="A199" t="s">
        <v>384</v>
      </c>
      <c r="B199" s="27">
        <v>2.5</v>
      </c>
      <c r="C199" s="27">
        <v>1.5</v>
      </c>
      <c r="D199">
        <f>PRODUCT(B199,C199)</f>
        <v>3.75</v>
      </c>
      <c r="E199">
        <f>1+(D199-1)/6</f>
        <v>1.4583333333333333</v>
      </c>
      <c r="G199" s="27">
        <v>3</v>
      </c>
      <c r="H199" s="27">
        <v>1</v>
      </c>
      <c r="I199">
        <f>PRODUCT(G199,H199)</f>
        <v>3</v>
      </c>
      <c r="J199">
        <f>1+(I199-1)/6</f>
        <v>1.3333333333333333</v>
      </c>
    </row>
    <row r="200" spans="1:10" x14ac:dyDescent="0.2">
      <c r="A200" t="s">
        <v>385</v>
      </c>
      <c r="B200" s="27">
        <v>1</v>
      </c>
      <c r="C200" s="27">
        <v>3</v>
      </c>
      <c r="D200">
        <f t="shared" ref="D200:D205" si="55">PRODUCT(B200,C200)</f>
        <v>3</v>
      </c>
      <c r="E200">
        <f t="shared" ref="E200:E205" si="56">1+(D200-1)/6</f>
        <v>1.3333333333333333</v>
      </c>
      <c r="G200" s="27">
        <v>2</v>
      </c>
      <c r="H200" s="27">
        <v>2</v>
      </c>
      <c r="I200">
        <f t="shared" ref="I200:I205" si="57">PRODUCT(G200,H200)</f>
        <v>4</v>
      </c>
      <c r="J200">
        <f t="shared" ref="J200:J205" si="58">1+(I200-1)/6</f>
        <v>1.5</v>
      </c>
    </row>
    <row r="201" spans="1:10" x14ac:dyDescent="0.2">
      <c r="A201" t="s">
        <v>386</v>
      </c>
      <c r="B201" s="27">
        <v>1</v>
      </c>
      <c r="C201" s="27">
        <v>3</v>
      </c>
      <c r="D201">
        <f t="shared" si="55"/>
        <v>3</v>
      </c>
      <c r="E201">
        <f t="shared" si="56"/>
        <v>1.3333333333333333</v>
      </c>
      <c r="G201" s="27">
        <v>2</v>
      </c>
      <c r="H201" s="27">
        <v>3</v>
      </c>
      <c r="I201">
        <f t="shared" si="57"/>
        <v>6</v>
      </c>
      <c r="J201">
        <f t="shared" si="58"/>
        <v>1.8333333333333335</v>
      </c>
    </row>
    <row r="202" spans="1:10" x14ac:dyDescent="0.2">
      <c r="A202" t="s">
        <v>387</v>
      </c>
      <c r="B202" s="27">
        <v>3.5</v>
      </c>
      <c r="C202" s="27">
        <v>2</v>
      </c>
      <c r="D202">
        <f t="shared" si="55"/>
        <v>7</v>
      </c>
      <c r="E202">
        <f t="shared" si="56"/>
        <v>2</v>
      </c>
      <c r="G202" s="27">
        <v>4</v>
      </c>
      <c r="H202" s="27">
        <v>1</v>
      </c>
      <c r="I202">
        <f t="shared" si="57"/>
        <v>4</v>
      </c>
      <c r="J202">
        <f t="shared" si="58"/>
        <v>1.5</v>
      </c>
    </row>
    <row r="203" spans="1:10" x14ac:dyDescent="0.2">
      <c r="A203" t="s">
        <v>388</v>
      </c>
      <c r="B203" s="27">
        <v>3</v>
      </c>
      <c r="C203" s="27">
        <v>1.5</v>
      </c>
      <c r="D203">
        <f t="shared" si="55"/>
        <v>4.5</v>
      </c>
      <c r="E203">
        <f t="shared" si="56"/>
        <v>1.5833333333333335</v>
      </c>
      <c r="G203" s="27">
        <v>4</v>
      </c>
      <c r="H203" s="27">
        <v>1</v>
      </c>
      <c r="I203">
        <f t="shared" si="57"/>
        <v>4</v>
      </c>
      <c r="J203">
        <f t="shared" si="58"/>
        <v>1.5</v>
      </c>
    </row>
    <row r="204" spans="1:10" x14ac:dyDescent="0.2">
      <c r="A204" t="s">
        <v>389</v>
      </c>
      <c r="B204" s="27">
        <v>4</v>
      </c>
      <c r="C204" s="27">
        <v>3</v>
      </c>
      <c r="D204">
        <f t="shared" si="55"/>
        <v>12</v>
      </c>
      <c r="E204">
        <f t="shared" si="56"/>
        <v>2.833333333333333</v>
      </c>
      <c r="G204" s="27">
        <v>4</v>
      </c>
      <c r="H204" s="27">
        <v>3</v>
      </c>
      <c r="I204">
        <f t="shared" si="57"/>
        <v>12</v>
      </c>
      <c r="J204">
        <f t="shared" si="58"/>
        <v>2.833333333333333</v>
      </c>
    </row>
    <row r="205" spans="1:10" x14ac:dyDescent="0.2">
      <c r="A205" t="s">
        <v>390</v>
      </c>
      <c r="B205" s="27">
        <v>2.5</v>
      </c>
      <c r="C205" s="27">
        <v>1</v>
      </c>
      <c r="D205">
        <f t="shared" si="55"/>
        <v>2.5</v>
      </c>
      <c r="E205">
        <f t="shared" si="56"/>
        <v>1.25</v>
      </c>
      <c r="G205" s="27">
        <v>3</v>
      </c>
      <c r="H205" s="27">
        <v>1</v>
      </c>
      <c r="I205">
        <f t="shared" si="57"/>
        <v>3</v>
      </c>
      <c r="J205">
        <f t="shared" si="58"/>
        <v>1.3333333333333333</v>
      </c>
    </row>
    <row r="206" spans="1:10" x14ac:dyDescent="0.2">
      <c r="A206" s="28" t="s">
        <v>397</v>
      </c>
      <c r="B206" s="29">
        <f>AVERAGE(B199:B205)</f>
        <v>2.5</v>
      </c>
      <c r="C206" s="29">
        <f>AVERAGE(C199:C205)</f>
        <v>2.1428571428571428</v>
      </c>
      <c r="D206" s="29">
        <f>AVERAGE(D199:D205)</f>
        <v>5.1071428571428568</v>
      </c>
      <c r="E206" s="29">
        <f>AVERAGE(E199:E205)</f>
        <v>1.6845238095238098</v>
      </c>
      <c r="G206" s="29">
        <f>AVERAGE(G199:G205)</f>
        <v>3.1428571428571428</v>
      </c>
      <c r="H206" s="29">
        <f>AVERAGE(H199:H205)</f>
        <v>1.7142857142857142</v>
      </c>
      <c r="I206" s="29">
        <f>AVERAGE(I199:I205)</f>
        <v>5.1428571428571432</v>
      </c>
      <c r="J206" s="29">
        <f>AVERAGE(J199:J205)</f>
        <v>1.6904761904761905</v>
      </c>
    </row>
    <row r="207" spans="1:10" x14ac:dyDescent="0.2">
      <c r="B207" s="63" t="s">
        <v>412</v>
      </c>
      <c r="G207" s="63" t="s">
        <v>413</v>
      </c>
    </row>
    <row r="212" spans="1:4" x14ac:dyDescent="0.2">
      <c r="B212" s="30" t="s">
        <v>398</v>
      </c>
      <c r="C212" s="30" t="s">
        <v>399</v>
      </c>
      <c r="D212" s="30" t="s">
        <v>408</v>
      </c>
    </row>
    <row r="213" spans="1:4" x14ac:dyDescent="0.2">
      <c r="A213" s="11">
        <v>2006</v>
      </c>
      <c r="B213">
        <v>2.5</v>
      </c>
      <c r="C213">
        <v>2.1428571428571428</v>
      </c>
      <c r="D213">
        <v>1.6845238095238098</v>
      </c>
    </row>
    <row r="214" spans="1:4" x14ac:dyDescent="0.2">
      <c r="A214" s="11">
        <v>2007</v>
      </c>
      <c r="B214">
        <v>3.3293834475097199</v>
      </c>
      <c r="C214">
        <v>2.7236159970375802</v>
      </c>
      <c r="D214">
        <v>2.2968969488530635</v>
      </c>
    </row>
    <row r="215" spans="1:4" x14ac:dyDescent="0.2">
      <c r="A215" s="11">
        <v>2008</v>
      </c>
      <c r="B215">
        <v>3.5105633802816874</v>
      </c>
      <c r="C215">
        <v>2.9863013698630101</v>
      </c>
      <c r="D215">
        <v>2.5886511994340435</v>
      </c>
    </row>
    <row r="216" spans="1:4" x14ac:dyDescent="0.2">
      <c r="A216" s="11">
        <v>2009</v>
      </c>
      <c r="B216">
        <v>2.9388925166514253</v>
      </c>
      <c r="C216">
        <v>3.1461277262635443</v>
      </c>
      <c r="D216">
        <v>2.4877943491525878</v>
      </c>
    </row>
    <row r="217" spans="1:4" x14ac:dyDescent="0.2">
      <c r="A217" s="11">
        <v>2010</v>
      </c>
      <c r="B217" s="52">
        <v>3.1601515547426122</v>
      </c>
      <c r="C217" s="52">
        <v>3.3681735040501644</v>
      </c>
      <c r="D217" s="52">
        <v>2.7108776723324661</v>
      </c>
    </row>
    <row r="218" spans="1:4" x14ac:dyDescent="0.2">
      <c r="A218" s="11">
        <v>2011</v>
      </c>
      <c r="B218">
        <v>3.2120000000000002</v>
      </c>
      <c r="C218">
        <v>3.4129999999999998</v>
      </c>
      <c r="D218">
        <v>2.6619598333333334</v>
      </c>
    </row>
    <row r="219" spans="1:4" x14ac:dyDescent="0.2">
      <c r="A219" s="11">
        <v>2012</v>
      </c>
      <c r="B219">
        <v>3.4405737704917998</v>
      </c>
      <c r="C219">
        <v>3.3230996988959447</v>
      </c>
      <c r="D219">
        <v>2.7462598185605822</v>
      </c>
    </row>
    <row r="220" spans="1:4" x14ac:dyDescent="0.2">
      <c r="A220" s="11">
        <v>2013</v>
      </c>
      <c r="B220">
        <v>3.5539999999999998</v>
      </c>
      <c r="C220">
        <v>3.4990000000000001</v>
      </c>
      <c r="D220">
        <v>2.9118866666666667</v>
      </c>
    </row>
    <row r="221" spans="1:4" x14ac:dyDescent="0.2">
      <c r="A221" s="11">
        <v>2014</v>
      </c>
      <c r="B221">
        <v>3.3214652014651982</v>
      </c>
      <c r="C221">
        <v>3.2340272792534077</v>
      </c>
      <c r="D221">
        <v>2.6291341935563013</v>
      </c>
    </row>
    <row r="222" spans="1:4" x14ac:dyDescent="0.2">
      <c r="A222" s="11">
        <v>2015</v>
      </c>
      <c r="B222">
        <v>3.4786869481597997</v>
      </c>
      <c r="C222">
        <v>3.5571815718157147</v>
      </c>
      <c r="D222">
        <v>2.8978266691400152</v>
      </c>
    </row>
    <row r="223" spans="1:4" x14ac:dyDescent="0.2">
      <c r="A223" s="11">
        <v>2016</v>
      </c>
      <c r="B223">
        <v>3.5720016044925753</v>
      </c>
      <c r="C223">
        <v>3.6429398148148131</v>
      </c>
      <c r="D223">
        <v>3.0081228597480325</v>
      </c>
    </row>
    <row r="224" spans="1:4" x14ac:dyDescent="0.2">
      <c r="A224" s="11">
        <v>2017</v>
      </c>
      <c r="B224">
        <v>3.4996194824961884</v>
      </c>
      <c r="C224">
        <v>3.5826137017846826</v>
      </c>
      <c r="D224">
        <v>2.9259058813941992</v>
      </c>
    </row>
    <row r="225" spans="1:4" x14ac:dyDescent="0.2">
      <c r="A225" s="11">
        <v>2018</v>
      </c>
      <c r="B225">
        <v>3.4509803921568589</v>
      </c>
      <c r="C225">
        <v>3.4473894020418032</v>
      </c>
      <c r="D225">
        <v>2.8167273597885054</v>
      </c>
    </row>
    <row r="226" spans="1:4" x14ac:dyDescent="0.2">
      <c r="A226" s="11">
        <v>2019</v>
      </c>
      <c r="B226">
        <v>3.4505747126436717</v>
      </c>
      <c r="C226">
        <v>3.4050464807436867</v>
      </c>
      <c r="D226">
        <v>2.792110994082412</v>
      </c>
    </row>
    <row r="227" spans="1:4" x14ac:dyDescent="0.2">
      <c r="A227" s="11">
        <v>2020</v>
      </c>
      <c r="B227">
        <v>3.4854892205638417</v>
      </c>
      <c r="C227">
        <v>3.2412451361867665</v>
      </c>
      <c r="D227">
        <v>2.7166698393032624</v>
      </c>
    </row>
    <row r="228" spans="1:4" x14ac:dyDescent="0.2">
      <c r="A228" s="11">
        <v>2021</v>
      </c>
      <c r="B228">
        <v>3.4222204100494009</v>
      </c>
      <c r="C228">
        <v>3.2923329233292287</v>
      </c>
      <c r="D228">
        <v>2.7238522227733091</v>
      </c>
    </row>
    <row r="229" spans="1:4" x14ac:dyDescent="0.2">
      <c r="A229" s="11">
        <v>2022</v>
      </c>
      <c r="B229" s="53"/>
      <c r="C229" s="53"/>
      <c r="D229" s="53"/>
    </row>
    <row r="230" spans="1:4" x14ac:dyDescent="0.2">
      <c r="A230" s="11">
        <v>2023</v>
      </c>
      <c r="B230" s="53"/>
      <c r="C230" s="53"/>
      <c r="D230">
        <v>3.5194996320824097</v>
      </c>
    </row>
    <row r="231" spans="1:4" x14ac:dyDescent="0.2">
      <c r="A231" s="11">
        <v>2024</v>
      </c>
      <c r="B231" s="53"/>
      <c r="C231" s="53"/>
      <c r="D231">
        <v>3.4400628714008956</v>
      </c>
    </row>
    <row r="233" spans="1:4" x14ac:dyDescent="0.2">
      <c r="D233" s="35"/>
    </row>
    <row r="234" spans="1:4" x14ac:dyDescent="0.2">
      <c r="D234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BC72-309C-EE4A-9DFA-FE88E0DC47AF}">
  <dimension ref="A1:J225"/>
  <sheetViews>
    <sheetView topLeftCell="A174" zoomScale="75" workbookViewId="0">
      <selection activeCell="E191" sqref="E191:E196"/>
    </sheetView>
  </sheetViews>
  <sheetFormatPr baseColWidth="10" defaultRowHeight="16" x14ac:dyDescent="0.2"/>
  <cols>
    <col min="1" max="1" width="41.83203125" customWidth="1"/>
    <col min="2" max="3" width="39" customWidth="1"/>
    <col min="4" max="4" width="48.1640625" customWidth="1"/>
    <col min="5" max="5" width="34.1640625" customWidth="1"/>
    <col min="6" max="6" width="40.6640625" customWidth="1"/>
    <col min="7" max="7" width="40.33203125" customWidth="1"/>
    <col min="8" max="8" width="26.1640625" customWidth="1"/>
    <col min="9" max="9" width="19" customWidth="1"/>
    <col min="10" max="10" width="17.5" customWidth="1"/>
  </cols>
  <sheetData>
    <row r="1" spans="1:4" x14ac:dyDescent="0.2">
      <c r="A1" s="16" t="s">
        <v>47</v>
      </c>
      <c r="B1" s="8"/>
      <c r="C1" s="8"/>
      <c r="D1" s="8"/>
    </row>
    <row r="2" spans="1:4" x14ac:dyDescent="0.2">
      <c r="A2" s="9" t="s">
        <v>6</v>
      </c>
      <c r="B2" s="10" t="s">
        <v>7</v>
      </c>
      <c r="C2" s="61" t="s">
        <v>411</v>
      </c>
      <c r="D2" s="8"/>
    </row>
    <row r="3" spans="1:4" x14ac:dyDescent="0.2">
      <c r="A3" s="11">
        <v>2024</v>
      </c>
      <c r="B3" s="8"/>
      <c r="D3" s="8"/>
    </row>
    <row r="4" spans="1:4" x14ac:dyDescent="0.2">
      <c r="A4" s="7" t="s">
        <v>48</v>
      </c>
      <c r="B4">
        <v>5.7342164877376103</v>
      </c>
      <c r="C4">
        <f>(2/3)*B4+ 1/3</f>
        <v>4.1561443251584063</v>
      </c>
    </row>
    <row r="5" spans="1:4" x14ac:dyDescent="0.2">
      <c r="A5" s="7" t="s">
        <v>49</v>
      </c>
      <c r="B5">
        <v>5.9367182113660899</v>
      </c>
      <c r="C5">
        <f t="shared" ref="C5:C9" si="0">(2/3)*B5+ 1/3</f>
        <v>4.2911454742440593</v>
      </c>
    </row>
    <row r="6" spans="1:4" x14ac:dyDescent="0.2">
      <c r="A6" s="7" t="s">
        <v>50</v>
      </c>
      <c r="B6">
        <v>6.0027085590465799</v>
      </c>
      <c r="C6">
        <f t="shared" si="0"/>
        <v>4.3351390393643863</v>
      </c>
    </row>
    <row r="7" spans="1:4" x14ac:dyDescent="0.2">
      <c r="A7" s="7" t="s">
        <v>51</v>
      </c>
      <c r="B7">
        <v>5.4299221904855699</v>
      </c>
      <c r="C7">
        <f t="shared" si="0"/>
        <v>3.9532814603237134</v>
      </c>
    </row>
    <row r="8" spans="1:4" x14ac:dyDescent="0.2">
      <c r="A8" s="7" t="s">
        <v>52</v>
      </c>
      <c r="B8">
        <v>3.9205653501428102</v>
      </c>
      <c r="C8">
        <f t="shared" si="0"/>
        <v>2.9470435667618733</v>
      </c>
    </row>
    <row r="9" spans="1:4" x14ac:dyDescent="0.2">
      <c r="A9" s="7" t="s">
        <v>53</v>
      </c>
      <c r="B9">
        <v>4.9995075347188003</v>
      </c>
      <c r="C9">
        <f t="shared" si="0"/>
        <v>3.6663383564792</v>
      </c>
    </row>
    <row r="10" spans="1:4" x14ac:dyDescent="0.2">
      <c r="A10" s="28" t="s">
        <v>397</v>
      </c>
      <c r="B10" s="29">
        <f>AVERAGE(B4:B9)</f>
        <v>5.3372730555829095</v>
      </c>
      <c r="C10" s="29">
        <f>AVERAGE(C4:C9)</f>
        <v>3.8915153703886065</v>
      </c>
    </row>
    <row r="12" spans="1:4" x14ac:dyDescent="0.2">
      <c r="A12" s="3" t="s">
        <v>6</v>
      </c>
      <c r="B12" s="10" t="s">
        <v>7</v>
      </c>
      <c r="C12" s="61" t="s">
        <v>411</v>
      </c>
      <c r="D12" s="18"/>
    </row>
    <row r="13" spans="1:4" x14ac:dyDescent="0.2">
      <c r="A13" s="11">
        <v>2023</v>
      </c>
      <c r="B13" s="8"/>
      <c r="D13" s="18"/>
    </row>
    <row r="14" spans="1:4" x14ac:dyDescent="0.2">
      <c r="A14" t="s">
        <v>54</v>
      </c>
      <c r="B14">
        <v>5.5695364238410496</v>
      </c>
      <c r="C14">
        <f>(2/3)*B14+ 1/3</f>
        <v>4.0463576158940331</v>
      </c>
    </row>
    <row r="15" spans="1:4" x14ac:dyDescent="0.2">
      <c r="A15" t="s">
        <v>55</v>
      </c>
      <c r="B15">
        <v>5.8211920529801304</v>
      </c>
      <c r="C15">
        <f t="shared" ref="C15:C19" si="1">(2/3)*B15+ 1/3</f>
        <v>4.214128035320087</v>
      </c>
    </row>
    <row r="16" spans="1:4" x14ac:dyDescent="0.2">
      <c r="A16" t="s">
        <v>56</v>
      </c>
      <c r="B16">
        <v>5.8874172185430398</v>
      </c>
      <c r="C16">
        <f t="shared" si="1"/>
        <v>4.2582781456953596</v>
      </c>
    </row>
    <row r="17" spans="1:5" x14ac:dyDescent="0.2">
      <c r="A17" t="s">
        <v>57</v>
      </c>
      <c r="B17">
        <v>5.1721854304635704</v>
      </c>
      <c r="C17">
        <f t="shared" si="1"/>
        <v>3.7814569536423801</v>
      </c>
    </row>
    <row r="18" spans="1:5" x14ac:dyDescent="0.2">
      <c r="A18" t="s">
        <v>58</v>
      </c>
      <c r="B18">
        <v>5.7748344370860902</v>
      </c>
      <c r="C18">
        <f t="shared" si="1"/>
        <v>4.1832229580573932</v>
      </c>
    </row>
    <row r="19" spans="1:5" x14ac:dyDescent="0.2">
      <c r="A19" t="s">
        <v>59</v>
      </c>
      <c r="B19">
        <v>5.4768211920529799</v>
      </c>
      <c r="C19">
        <f t="shared" si="1"/>
        <v>3.9845474613686531</v>
      </c>
    </row>
    <row r="20" spans="1:5" x14ac:dyDescent="0.2">
      <c r="A20" s="28" t="s">
        <v>397</v>
      </c>
      <c r="B20" s="29">
        <f>AVERAGE(B14:B19)</f>
        <v>5.6169977924944767</v>
      </c>
      <c r="C20" s="29">
        <f>AVERAGE(C14:C19)</f>
        <v>4.0779985283296503</v>
      </c>
    </row>
    <row r="22" spans="1:5" x14ac:dyDescent="0.2">
      <c r="A22" s="3" t="s">
        <v>6</v>
      </c>
      <c r="B22" s="4" t="s">
        <v>350</v>
      </c>
      <c r="C22" s="24" t="s">
        <v>351</v>
      </c>
      <c r="D22" s="18"/>
      <c r="E22" s="18"/>
    </row>
    <row r="23" spans="1:5" x14ac:dyDescent="0.2">
      <c r="A23" s="11">
        <v>2022</v>
      </c>
      <c r="B23" s="17"/>
      <c r="C23" s="17"/>
      <c r="D23" s="18"/>
    </row>
    <row r="24" spans="1:5" x14ac:dyDescent="0.2">
      <c r="A24" t="s">
        <v>48</v>
      </c>
      <c r="C24" s="2"/>
    </row>
    <row r="25" spans="1:5" x14ac:dyDescent="0.2">
      <c r="A25" t="s">
        <v>82</v>
      </c>
      <c r="C25" s="2"/>
    </row>
    <row r="26" spans="1:5" x14ac:dyDescent="0.2">
      <c r="A26" t="s">
        <v>83</v>
      </c>
      <c r="C26" s="2"/>
    </row>
    <row r="27" spans="1:5" x14ac:dyDescent="0.2">
      <c r="A27" t="s">
        <v>84</v>
      </c>
      <c r="C27" s="2"/>
    </row>
    <row r="28" spans="1:5" x14ac:dyDescent="0.2">
      <c r="A28" t="s">
        <v>80</v>
      </c>
      <c r="C28" s="2"/>
    </row>
    <row r="29" spans="1:5" x14ac:dyDescent="0.2">
      <c r="A29" t="s">
        <v>81</v>
      </c>
      <c r="C29" s="2"/>
    </row>
    <row r="31" spans="1:5" x14ac:dyDescent="0.2">
      <c r="A31" s="9" t="s">
        <v>6</v>
      </c>
      <c r="B31" s="4" t="s">
        <v>352</v>
      </c>
      <c r="C31" s="24" t="s">
        <v>353</v>
      </c>
      <c r="D31" s="38" t="s">
        <v>400</v>
      </c>
      <c r="E31" s="38" t="s">
        <v>407</v>
      </c>
    </row>
    <row r="32" spans="1:5" x14ac:dyDescent="0.2">
      <c r="A32" s="11">
        <v>2021</v>
      </c>
      <c r="B32" s="8"/>
      <c r="C32" s="8"/>
      <c r="D32" s="8"/>
    </row>
    <row r="33" spans="1:5" x14ac:dyDescent="0.2">
      <c r="A33" t="s">
        <v>48</v>
      </c>
      <c r="B33">
        <v>3.77490774907749</v>
      </c>
      <c r="C33">
        <v>3.7306273062730599</v>
      </c>
      <c r="D33">
        <f>PRODUCT(B33,C33)</f>
        <v>14.082773927370257</v>
      </c>
      <c r="E33">
        <f>1+(D33-1)/6</f>
        <v>3.1804623212283762</v>
      </c>
    </row>
    <row r="34" spans="1:5" x14ac:dyDescent="0.2">
      <c r="A34" t="s">
        <v>116</v>
      </c>
      <c r="B34">
        <v>4.1086012517583699</v>
      </c>
      <c r="C34">
        <v>3.93357933579335</v>
      </c>
      <c r="D34">
        <f t="shared" ref="D34" si="2">PRODUCT(B34,C34)</f>
        <v>16.161508982931416</v>
      </c>
      <c r="E34">
        <f t="shared" ref="E34:E38" si="3">1+(D34-1)/6</f>
        <v>3.5269181638219025</v>
      </c>
    </row>
    <row r="35" spans="1:5" x14ac:dyDescent="0.2">
      <c r="A35" t="s">
        <v>117</v>
      </c>
      <c r="B35">
        <v>3.6028521334937098</v>
      </c>
      <c r="C35">
        <v>4.0147601476014696</v>
      </c>
      <c r="D35">
        <f>PRODUCT(B35,C35)</f>
        <v>14.464587163251476</v>
      </c>
      <c r="E35">
        <f>1+(D35-1)/6</f>
        <v>3.2440978605419128</v>
      </c>
    </row>
    <row r="36" spans="1:5" x14ac:dyDescent="0.2">
      <c r="A36" t="s">
        <v>84</v>
      </c>
      <c r="B36">
        <v>3.7301787935006399</v>
      </c>
      <c r="C36">
        <v>3.92250922509225</v>
      </c>
      <c r="D36">
        <f>PRODUCT(B36,C36)</f>
        <v>14.631660728749738</v>
      </c>
      <c r="E36">
        <f t="shared" si="3"/>
        <v>3.2719434547916229</v>
      </c>
    </row>
    <row r="37" spans="1:5" x14ac:dyDescent="0.2">
      <c r="A37" t="s">
        <v>80</v>
      </c>
      <c r="B37">
        <v>3.21238099121322</v>
      </c>
      <c r="C37">
        <v>3.3653136531365302</v>
      </c>
      <c r="D37">
        <f t="shared" ref="D37:D38" si="4">PRODUCT(B37,C37)</f>
        <v>10.810669608806108</v>
      </c>
      <c r="E37">
        <f t="shared" si="3"/>
        <v>2.6351116014676847</v>
      </c>
    </row>
    <row r="38" spans="1:5" x14ac:dyDescent="0.2">
      <c r="A38" t="s">
        <v>81</v>
      </c>
      <c r="B38">
        <v>3.7345721799759399</v>
      </c>
      <c r="C38">
        <v>3.3321033210332098</v>
      </c>
      <c r="D38">
        <f t="shared" si="4"/>
        <v>12.443980363536063</v>
      </c>
      <c r="E38">
        <f t="shared" si="3"/>
        <v>2.9073300605893442</v>
      </c>
    </row>
    <row r="39" spans="1:5" x14ac:dyDescent="0.2">
      <c r="A39" s="28" t="s">
        <v>397</v>
      </c>
      <c r="B39" s="29">
        <f>AVERAGE(B33:B38)</f>
        <v>3.6939155165032282</v>
      </c>
      <c r="C39" s="29">
        <f t="shared" ref="C39:E39" si="5">AVERAGE(C33:C38)</f>
        <v>3.7164821648216448</v>
      </c>
      <c r="D39" s="29">
        <f t="shared" si="5"/>
        <v>13.765863462440842</v>
      </c>
      <c r="E39" s="29">
        <f t="shared" si="5"/>
        <v>3.1276439104068072</v>
      </c>
    </row>
    <row r="41" spans="1:5" x14ac:dyDescent="0.2">
      <c r="A41" s="9" t="s">
        <v>6</v>
      </c>
      <c r="B41" s="4" t="s">
        <v>352</v>
      </c>
      <c r="C41" s="24" t="s">
        <v>353</v>
      </c>
      <c r="D41" s="38" t="s">
        <v>400</v>
      </c>
      <c r="E41" s="38" t="s">
        <v>407</v>
      </c>
    </row>
    <row r="42" spans="1:5" x14ac:dyDescent="0.2">
      <c r="A42" s="11">
        <v>2020</v>
      </c>
      <c r="B42" s="8"/>
      <c r="C42" s="8"/>
      <c r="D42" s="8"/>
    </row>
    <row r="43" spans="1:5" x14ac:dyDescent="0.2">
      <c r="A43" t="s">
        <v>117</v>
      </c>
      <c r="B43">
        <v>3.8681592039800901</v>
      </c>
      <c r="C43">
        <v>4.2568093385213999</v>
      </c>
      <c r="D43">
        <f>PRODUCT(B43,C43)</f>
        <v>16.466016222389953</v>
      </c>
      <c r="E43">
        <f>1+(D43-1)/6</f>
        <v>3.5776693703983256</v>
      </c>
    </row>
    <row r="44" spans="1:5" x14ac:dyDescent="0.2">
      <c r="A44" t="s">
        <v>129</v>
      </c>
      <c r="B44">
        <v>4.0323383084577102</v>
      </c>
      <c r="C44">
        <v>4.0077821011673098</v>
      </c>
      <c r="D44">
        <f t="shared" ref="D44" si="6">PRODUCT(B44,C44)</f>
        <v>16.160733298488079</v>
      </c>
      <c r="E44">
        <f t="shared" ref="E44" si="7">1+(D44-1)/6</f>
        <v>3.5267888830813465</v>
      </c>
    </row>
    <row r="45" spans="1:5" x14ac:dyDescent="0.2">
      <c r="A45" t="s">
        <v>130</v>
      </c>
      <c r="B45">
        <v>3.8855721393034801</v>
      </c>
      <c r="C45">
        <v>3.8132295719844298</v>
      </c>
      <c r="D45">
        <f>PRODUCT(B45,C45)</f>
        <v>14.816578585670834</v>
      </c>
      <c r="E45">
        <f>1+(D45-1)/6</f>
        <v>3.3027630976118059</v>
      </c>
    </row>
    <row r="46" spans="1:5" x14ac:dyDescent="0.2">
      <c r="A46" t="s">
        <v>131</v>
      </c>
      <c r="B46">
        <v>3.74875621890547</v>
      </c>
      <c r="C46">
        <v>3.8443579766536899</v>
      </c>
      <c r="D46">
        <f>PRODUCT(B46,C46)</f>
        <v>14.41156087267937</v>
      </c>
      <c r="E46">
        <f>1+(D46-1)/6</f>
        <v>3.2352601454465617</v>
      </c>
    </row>
    <row r="47" spans="1:5" x14ac:dyDescent="0.2">
      <c r="A47" t="s">
        <v>132</v>
      </c>
      <c r="B47">
        <v>3.6815920398009898</v>
      </c>
      <c r="C47">
        <v>3.7392996108949399</v>
      </c>
      <c r="D47">
        <f t="shared" ref="D47" si="8">PRODUCT(B47,C47)</f>
        <v>13.766575681901749</v>
      </c>
      <c r="E47">
        <f t="shared" ref="E47" si="9">1+(D47-1)/6</f>
        <v>3.1277626136502916</v>
      </c>
    </row>
    <row r="48" spans="1:5" x14ac:dyDescent="0.2">
      <c r="A48" s="28" t="s">
        <v>397</v>
      </c>
      <c r="B48" s="29">
        <f>AVERAGE(B43:B47)</f>
        <v>3.8432835820895486</v>
      </c>
      <c r="C48" s="29">
        <f t="shared" ref="C48:E48" si="10">AVERAGE(C43:C47)</f>
        <v>3.9322957198443538</v>
      </c>
      <c r="D48" s="29">
        <f t="shared" si="10"/>
        <v>15.124292932225995</v>
      </c>
      <c r="E48" s="29">
        <f t="shared" si="10"/>
        <v>3.3540488220376661</v>
      </c>
    </row>
    <row r="50" spans="1:5" x14ac:dyDescent="0.2">
      <c r="A50" s="9" t="s">
        <v>6</v>
      </c>
      <c r="B50" s="4" t="s">
        <v>352</v>
      </c>
      <c r="C50" s="24" t="s">
        <v>353</v>
      </c>
      <c r="D50" s="38" t="s">
        <v>400</v>
      </c>
      <c r="E50" s="38" t="s">
        <v>407</v>
      </c>
    </row>
    <row r="51" spans="1:5" x14ac:dyDescent="0.2">
      <c r="A51" s="11">
        <v>2019</v>
      </c>
      <c r="B51" s="8"/>
      <c r="C51" s="8"/>
      <c r="D51" s="8"/>
    </row>
    <row r="52" spans="1:5" x14ac:dyDescent="0.2">
      <c r="A52" t="s">
        <v>117</v>
      </c>
      <c r="B52">
        <v>3.8735632183908</v>
      </c>
      <c r="C52">
        <v>4.35059760956175</v>
      </c>
      <c r="D52">
        <f>PRODUCT(B52,C52)</f>
        <v>16.852314878417335</v>
      </c>
      <c r="E52">
        <f>1+(D52-1)/6</f>
        <v>3.6420524797362224</v>
      </c>
    </row>
    <row r="53" spans="1:5" x14ac:dyDescent="0.2">
      <c r="A53" t="s">
        <v>129</v>
      </c>
      <c r="B53">
        <v>3.8712643678160901</v>
      </c>
      <c r="C53">
        <v>4.05577689243027</v>
      </c>
      <c r="D53">
        <f t="shared" ref="D53" si="11">PRODUCT(B53,C53)</f>
        <v>15.700984567477175</v>
      </c>
      <c r="E53">
        <f t="shared" ref="E53" si="12">1+(D53-1)/6</f>
        <v>3.4501640945795291</v>
      </c>
    </row>
    <row r="54" spans="1:5" x14ac:dyDescent="0.2">
      <c r="A54" t="s">
        <v>156</v>
      </c>
      <c r="B54">
        <v>3.72413793103448</v>
      </c>
      <c r="C54">
        <v>3.6972111553784801</v>
      </c>
      <c r="D54">
        <f>PRODUCT(B54,C54)</f>
        <v>13.768924302788813</v>
      </c>
      <c r="E54">
        <f>1+(D54-1)/6</f>
        <v>3.128154050464802</v>
      </c>
    </row>
    <row r="55" spans="1:5" x14ac:dyDescent="0.2">
      <c r="A55" t="s">
        <v>131</v>
      </c>
      <c r="B55">
        <v>3.75172413793103</v>
      </c>
      <c r="C55">
        <v>3.9641434262948199</v>
      </c>
      <c r="D55">
        <f>PRODUCT(B55,C55)</f>
        <v>14.872372578650893</v>
      </c>
      <c r="E55">
        <f>1+(D55-1)/6</f>
        <v>3.3120620964418155</v>
      </c>
    </row>
    <row r="56" spans="1:5" x14ac:dyDescent="0.2">
      <c r="A56" t="s">
        <v>157</v>
      </c>
      <c r="B56">
        <v>3.5931034482758601</v>
      </c>
      <c r="C56">
        <v>3.7689243027888399</v>
      </c>
      <c r="D56">
        <f t="shared" ref="D56" si="13">PRODUCT(B56,C56)</f>
        <v>13.542134908641273</v>
      </c>
      <c r="E56">
        <f t="shared" ref="E56" si="14">1+(D56-1)/6</f>
        <v>3.0903558181068789</v>
      </c>
    </row>
    <row r="57" spans="1:5" x14ac:dyDescent="0.2">
      <c r="A57" s="28" t="s">
        <v>397</v>
      </c>
      <c r="B57" s="29">
        <f>AVERAGE(B52:B56)</f>
        <v>3.7627586206896524</v>
      </c>
      <c r="C57" s="29">
        <f t="shared" ref="C57:E57" si="15">AVERAGE(C52:C56)</f>
        <v>3.9673306772908319</v>
      </c>
      <c r="D57" s="29">
        <f t="shared" si="15"/>
        <v>14.947346247195096</v>
      </c>
      <c r="E57" s="29">
        <f t="shared" si="15"/>
        <v>3.3245577078658499</v>
      </c>
    </row>
    <row r="59" spans="1:5" x14ac:dyDescent="0.2">
      <c r="A59" s="9" t="s">
        <v>6</v>
      </c>
      <c r="B59" s="4" t="s">
        <v>352</v>
      </c>
      <c r="C59" s="24" t="s">
        <v>353</v>
      </c>
      <c r="D59" s="38" t="s">
        <v>400</v>
      </c>
      <c r="E59" s="38" t="s">
        <v>407</v>
      </c>
    </row>
    <row r="60" spans="1:5" x14ac:dyDescent="0.2">
      <c r="A60" s="11">
        <v>2018</v>
      </c>
      <c r="B60" s="8"/>
      <c r="C60" s="8"/>
      <c r="D60" s="8"/>
    </row>
    <row r="61" spans="1:5" x14ac:dyDescent="0.2">
      <c r="A61" t="s">
        <v>117</v>
      </c>
      <c r="B61">
        <v>3.9764705882352902</v>
      </c>
      <c r="C61">
        <v>4.4137481769567302</v>
      </c>
      <c r="D61">
        <f>PRODUCT(B61,C61)</f>
        <v>17.551139809545568</v>
      </c>
      <c r="E61">
        <f>1+(D61-1)/6</f>
        <v>3.7585233015909281</v>
      </c>
    </row>
    <row r="62" spans="1:5" x14ac:dyDescent="0.2">
      <c r="A62" t="s">
        <v>129</v>
      </c>
      <c r="B62">
        <v>3.7788235294117598</v>
      </c>
      <c r="C62">
        <v>3.83441905687895</v>
      </c>
      <c r="D62">
        <f t="shared" ref="D62:D65" si="16">PRODUCT(B62,C62)</f>
        <v>14.489592953759026</v>
      </c>
      <c r="E62">
        <f t="shared" ref="E62:E65" si="17">1+(D62-1)/6</f>
        <v>3.2482654922931711</v>
      </c>
    </row>
    <row r="63" spans="1:5" x14ac:dyDescent="0.2">
      <c r="A63" t="s">
        <v>156</v>
      </c>
      <c r="B63">
        <v>3.5458823529411698</v>
      </c>
      <c r="C63">
        <v>3.5937870685464199</v>
      </c>
      <c r="D63">
        <f>PRODUCT(B63,C63)</f>
        <v>12.743146146586929</v>
      </c>
      <c r="E63">
        <f>1+(D63-1)/6</f>
        <v>2.9571910244311548</v>
      </c>
    </row>
    <row r="64" spans="1:5" x14ac:dyDescent="0.2">
      <c r="A64" t="s">
        <v>131</v>
      </c>
      <c r="B64">
        <v>3.8635294117646999</v>
      </c>
      <c r="C64">
        <v>4.1777442877977604</v>
      </c>
      <c r="D64">
        <f>PRODUCT(B64,C64)</f>
        <v>16.140837930738616</v>
      </c>
      <c r="E64">
        <f>1+(D64-1)/6</f>
        <v>3.5234729884564362</v>
      </c>
    </row>
    <row r="65" spans="1:7" x14ac:dyDescent="0.2">
      <c r="A65" t="s">
        <v>157</v>
      </c>
      <c r="B65">
        <v>3.4658823529411702</v>
      </c>
      <c r="C65">
        <v>3.7794069032571702</v>
      </c>
      <c r="D65">
        <f t="shared" si="16"/>
        <v>13.098979690583063</v>
      </c>
      <c r="E65">
        <f t="shared" si="17"/>
        <v>3.0164966150971773</v>
      </c>
    </row>
    <row r="66" spans="1:7" x14ac:dyDescent="0.2">
      <c r="A66" s="28" t="s">
        <v>397</v>
      </c>
      <c r="B66" s="29">
        <f>AVERAGE(B61:B65)</f>
        <v>3.7261176470588184</v>
      </c>
      <c r="C66" s="29">
        <f t="shared" ref="C66:E66" si="18">AVERAGE(C61:C65)</f>
        <v>3.9598210986874065</v>
      </c>
      <c r="D66" s="29">
        <f t="shared" si="18"/>
        <v>14.804739306242642</v>
      </c>
      <c r="E66" s="29">
        <f t="shared" si="18"/>
        <v>3.3007898843737733</v>
      </c>
    </row>
    <row r="68" spans="1:7" x14ac:dyDescent="0.2">
      <c r="A68" s="9" t="s">
        <v>6</v>
      </c>
      <c r="B68" s="4" t="s">
        <v>352</v>
      </c>
      <c r="C68" s="24" t="s">
        <v>354</v>
      </c>
      <c r="D68" s="38" t="s">
        <v>353</v>
      </c>
      <c r="E68" s="38" t="s">
        <v>400</v>
      </c>
      <c r="F68" s="38" t="s">
        <v>407</v>
      </c>
    </row>
    <row r="69" spans="1:7" x14ac:dyDescent="0.2">
      <c r="A69" s="11">
        <v>2017</v>
      </c>
      <c r="B69" s="8"/>
      <c r="C69" s="8"/>
      <c r="E69" s="8"/>
    </row>
    <row r="70" spans="1:7" x14ac:dyDescent="0.2">
      <c r="A70" t="s">
        <v>117</v>
      </c>
      <c r="B70">
        <v>3.81963470319634</v>
      </c>
      <c r="C70">
        <v>5.8860103626943001</v>
      </c>
      <c r="D70">
        <f>(2/3)*C70+ 1/3</f>
        <v>4.2573402417962001</v>
      </c>
      <c r="E70">
        <f>PRODUCT(B70,D70)</f>
        <v>16.261484530879063</v>
      </c>
      <c r="F70">
        <f>1+(E70-1)/6</f>
        <v>3.5435807551465106</v>
      </c>
    </row>
    <row r="71" spans="1:7" x14ac:dyDescent="0.2">
      <c r="A71" t="s">
        <v>129</v>
      </c>
      <c r="B71">
        <v>3.6712328767123199</v>
      </c>
      <c r="C71">
        <v>5.18134715025906</v>
      </c>
      <c r="D71">
        <f t="shared" ref="D71:D74" si="19">(2/3)*C71+ 1/3</f>
        <v>3.7875647668393735</v>
      </c>
      <c r="E71">
        <f t="shared" ref="E71:E74" si="20">PRODUCT(B71,D71)</f>
        <v>13.905032294697941</v>
      </c>
      <c r="F71">
        <f>1+(E71-1)/6</f>
        <v>3.15083871578299</v>
      </c>
    </row>
    <row r="72" spans="1:7" x14ac:dyDescent="0.2">
      <c r="A72" t="s">
        <v>156</v>
      </c>
      <c r="B72">
        <v>3.5251141552511398</v>
      </c>
      <c r="C72">
        <v>4.8290155440414502</v>
      </c>
      <c r="D72">
        <f t="shared" si="19"/>
        <v>3.5526770293609666</v>
      </c>
      <c r="E72">
        <f t="shared" si="20"/>
        <v>12.523592085235913</v>
      </c>
      <c r="F72">
        <f t="shared" ref="F72:F74" si="21">1+(E72-1)/6</f>
        <v>2.9205986808726525</v>
      </c>
    </row>
    <row r="73" spans="1:7" x14ac:dyDescent="0.2">
      <c r="A73" t="s">
        <v>131</v>
      </c>
      <c r="B73">
        <v>3.7716894977168902</v>
      </c>
      <c r="C73">
        <v>5.6010362694300504</v>
      </c>
      <c r="D73">
        <f t="shared" si="19"/>
        <v>4.0673575129533663</v>
      </c>
      <c r="E73">
        <f>PRODUCT(B73,D73)</f>
        <v>15.340809615066101</v>
      </c>
      <c r="F73">
        <f t="shared" si="21"/>
        <v>3.3901349358443502</v>
      </c>
    </row>
    <row r="74" spans="1:7" x14ac:dyDescent="0.2">
      <c r="A74" t="s">
        <v>157</v>
      </c>
      <c r="B74">
        <v>3.5251141552511398</v>
      </c>
      <c r="C74">
        <v>5.2849740932642399</v>
      </c>
      <c r="D74">
        <f t="shared" si="19"/>
        <v>3.8566493955094932</v>
      </c>
      <c r="E74">
        <f t="shared" si="20"/>
        <v>13.595129375951267</v>
      </c>
      <c r="F74">
        <f t="shared" si="21"/>
        <v>3.0991882293252111</v>
      </c>
    </row>
    <row r="75" spans="1:7" x14ac:dyDescent="0.2">
      <c r="A75" s="28" t="s">
        <v>397</v>
      </c>
      <c r="B75" s="29">
        <f>AVERAGE(B70:B74)</f>
        <v>3.6625570776255656</v>
      </c>
      <c r="C75" s="29">
        <f t="shared" ref="C75:F75" si="22">AVERAGE(C70:C74)</f>
        <v>5.3564766839378199</v>
      </c>
      <c r="D75" s="29">
        <f t="shared" si="22"/>
        <v>3.9043177892918797</v>
      </c>
      <c r="E75" s="29">
        <f t="shared" si="22"/>
        <v>14.325209580366055</v>
      </c>
      <c r="F75" s="29">
        <f t="shared" si="22"/>
        <v>3.2208682633943431</v>
      </c>
    </row>
    <row r="77" spans="1:7" x14ac:dyDescent="0.2">
      <c r="A77" s="9" t="s">
        <v>6</v>
      </c>
      <c r="B77" s="4" t="s">
        <v>355</v>
      </c>
      <c r="C77" s="24" t="s">
        <v>354</v>
      </c>
      <c r="D77" s="38" t="s">
        <v>352</v>
      </c>
      <c r="E77" s="38" t="s">
        <v>353</v>
      </c>
      <c r="F77" s="38" t="s">
        <v>400</v>
      </c>
      <c r="G77" s="38" t="s">
        <v>407</v>
      </c>
    </row>
    <row r="78" spans="1:7" x14ac:dyDescent="0.2">
      <c r="A78" s="11">
        <v>2016</v>
      </c>
      <c r="B78" s="8"/>
      <c r="C78" s="8"/>
      <c r="D78" s="8"/>
      <c r="F78" s="8"/>
    </row>
    <row r="79" spans="1:7" x14ac:dyDescent="0.2">
      <c r="A79" t="s">
        <v>117</v>
      </c>
      <c r="B79">
        <v>4.6425992779783298</v>
      </c>
      <c r="C79">
        <v>5.6145833333333304</v>
      </c>
      <c r="D79">
        <f>(2/3)*B79+ 1/3</f>
        <v>3.42839951865222</v>
      </c>
      <c r="E79">
        <f>(2/3)*C79+ 1/3</f>
        <v>4.0763888888888866</v>
      </c>
      <c r="F79">
        <f>PRODUCT(D79,E79)</f>
        <v>13.975489704505916</v>
      </c>
      <c r="G79">
        <f>1+(F79-1)/6</f>
        <v>3.1625816174176529</v>
      </c>
    </row>
    <row r="80" spans="1:7" x14ac:dyDescent="0.2">
      <c r="A80" t="s">
        <v>129</v>
      </c>
      <c r="B80">
        <v>5.3357400722021602</v>
      </c>
      <c r="C80">
        <v>5.4010416666666599</v>
      </c>
      <c r="D80">
        <f t="shared" ref="D80:D83" si="23">(2/3)*B80+ 1/3</f>
        <v>3.8904933814681066</v>
      </c>
      <c r="E80">
        <f t="shared" ref="E80:E83" si="24">(2/3)*C80+ 1/3</f>
        <v>3.9340277777777732</v>
      </c>
      <c r="F80">
        <f>PRODUCT(D80,E80)</f>
        <v>15.30530903195611</v>
      </c>
      <c r="G80">
        <f>1+(F80-1)/6</f>
        <v>3.3842181719926852</v>
      </c>
    </row>
    <row r="81" spans="1:7" x14ac:dyDescent="0.2">
      <c r="A81" t="s">
        <v>156</v>
      </c>
      <c r="B81">
        <v>5.1444043321299597</v>
      </c>
      <c r="C81">
        <v>4.765625</v>
      </c>
      <c r="D81">
        <f t="shared" si="23"/>
        <v>3.7629362214199733</v>
      </c>
      <c r="E81">
        <f t="shared" si="24"/>
        <v>3.5104166666666665</v>
      </c>
      <c r="F81">
        <f t="shared" ref="F81:F83" si="25">PRODUCT(D81,E81)</f>
        <v>13.209474027276364</v>
      </c>
      <c r="G81">
        <f t="shared" ref="G81:G83" si="26">1+(F81-1)/6</f>
        <v>3.0349123378793941</v>
      </c>
    </row>
    <row r="82" spans="1:7" x14ac:dyDescent="0.2">
      <c r="A82" t="s">
        <v>131</v>
      </c>
      <c r="B82">
        <v>4.4801444043321297</v>
      </c>
      <c r="C82">
        <v>5.3072916666666599</v>
      </c>
      <c r="D82">
        <f t="shared" si="23"/>
        <v>3.3200962695547531</v>
      </c>
      <c r="E82">
        <f t="shared" si="24"/>
        <v>3.8715277777777732</v>
      </c>
      <c r="F82">
        <f t="shared" si="25"/>
        <v>12.853844932477589</v>
      </c>
      <c r="G82">
        <f t="shared" si="26"/>
        <v>2.9756408220795985</v>
      </c>
    </row>
    <row r="83" spans="1:7" x14ac:dyDescent="0.2">
      <c r="A83" t="s">
        <v>157</v>
      </c>
      <c r="B83">
        <v>4.3357400722021602</v>
      </c>
      <c r="C83">
        <v>5.0677083333333304</v>
      </c>
      <c r="D83">
        <f t="shared" si="23"/>
        <v>3.2238267148014401</v>
      </c>
      <c r="E83">
        <f t="shared" si="24"/>
        <v>3.7118055555555536</v>
      </c>
      <c r="F83">
        <f t="shared" si="25"/>
        <v>11.966217910148394</v>
      </c>
      <c r="G83">
        <f t="shared" si="26"/>
        <v>2.8277029850247324</v>
      </c>
    </row>
    <row r="84" spans="1:7" x14ac:dyDescent="0.2">
      <c r="A84" s="28" t="s">
        <v>397</v>
      </c>
      <c r="B84" s="29">
        <f>AVERAGE(B79:B83)</f>
        <v>4.7877256317689483</v>
      </c>
      <c r="C84" s="29">
        <f t="shared" ref="C84:G84" si="27">AVERAGE(C79:C83)</f>
        <v>5.2312499999999957</v>
      </c>
      <c r="D84" s="29">
        <f t="shared" si="27"/>
        <v>3.525150421179299</v>
      </c>
      <c r="E84" s="29">
        <f t="shared" si="27"/>
        <v>3.8208333333333306</v>
      </c>
      <c r="F84" s="29">
        <f t="shared" si="27"/>
        <v>13.462067121272872</v>
      </c>
      <c r="G84" s="29">
        <f t="shared" si="27"/>
        <v>3.0770111868788126</v>
      </c>
    </row>
    <row r="86" spans="1:7" x14ac:dyDescent="0.2">
      <c r="A86" s="9" t="s">
        <v>6</v>
      </c>
      <c r="B86" s="4" t="s">
        <v>355</v>
      </c>
      <c r="C86" s="24" t="s">
        <v>354</v>
      </c>
      <c r="D86" s="38" t="s">
        <v>352</v>
      </c>
      <c r="E86" s="38" t="s">
        <v>353</v>
      </c>
      <c r="F86" s="38" t="s">
        <v>400</v>
      </c>
      <c r="G86" s="38" t="s">
        <v>407</v>
      </c>
    </row>
    <row r="87" spans="1:7" x14ac:dyDescent="0.2">
      <c r="A87" s="11">
        <v>2015</v>
      </c>
      <c r="B87" s="8"/>
      <c r="C87" s="8"/>
      <c r="D87" s="8"/>
      <c r="F87" s="8"/>
    </row>
    <row r="88" spans="1:7" x14ac:dyDescent="0.2">
      <c r="A88" t="s">
        <v>117</v>
      </c>
      <c r="B88">
        <v>4.4957513768685997</v>
      </c>
      <c r="C88">
        <v>5.5756097560975597</v>
      </c>
      <c r="D88">
        <f>(2/3)*B88+ 1/3</f>
        <v>3.3305009179123997</v>
      </c>
      <c r="E88">
        <f>(2/3)*C88+ 1/3</f>
        <v>4.0504065040650392</v>
      </c>
      <c r="F88">
        <f>PRODUCT(D88,E88)</f>
        <v>13.489882579706967</v>
      </c>
      <c r="G88">
        <f>1+(F88-1)/6</f>
        <v>3.0816470966178278</v>
      </c>
    </row>
    <row r="89" spans="1:7" x14ac:dyDescent="0.2">
      <c r="A89" t="s">
        <v>129</v>
      </c>
      <c r="B89">
        <v>5.1031471282454701</v>
      </c>
      <c r="C89">
        <v>5.2829268292682903</v>
      </c>
      <c r="D89">
        <f t="shared" ref="D89:D92" si="28">(2/3)*B89+ 1/3</f>
        <v>3.7354314188303133</v>
      </c>
      <c r="E89">
        <f t="shared" ref="E89:E92" si="29">(2/3)*C89+ 1/3</f>
        <v>3.8552845528455268</v>
      </c>
      <c r="F89">
        <f>PRODUCT(D89,E89)</f>
        <v>14.401151047230357</v>
      </c>
      <c r="G89">
        <f>1+(F89-1)/6</f>
        <v>3.2335251745383928</v>
      </c>
    </row>
    <row r="90" spans="1:7" x14ac:dyDescent="0.2">
      <c r="A90" t="s">
        <v>156</v>
      </c>
      <c r="B90">
        <v>4.9442800944138403</v>
      </c>
      <c r="C90">
        <v>4.5317073170731703</v>
      </c>
      <c r="D90">
        <f t="shared" si="28"/>
        <v>3.6295200629425604</v>
      </c>
      <c r="E90">
        <f t="shared" si="29"/>
        <v>3.3544715447154467</v>
      </c>
      <c r="F90">
        <f t="shared" ref="F90:F92" si="30">PRODUCT(D90,E90)</f>
        <v>12.175121772114636</v>
      </c>
      <c r="G90">
        <f t="shared" ref="G90:G92" si="31">1+(F90-1)/6</f>
        <v>2.8625202953524393</v>
      </c>
    </row>
    <row r="91" spans="1:7" x14ac:dyDescent="0.2">
      <c r="A91" t="s">
        <v>131</v>
      </c>
      <c r="B91">
        <v>4.3482297403619201</v>
      </c>
      <c r="C91">
        <v>5.3073170731707302</v>
      </c>
      <c r="D91">
        <f t="shared" si="28"/>
        <v>3.2321531602412801</v>
      </c>
      <c r="E91">
        <f t="shared" si="29"/>
        <v>3.8715447154471536</v>
      </c>
      <c r="F91">
        <f t="shared" si="30"/>
        <v>12.513425487047945</v>
      </c>
      <c r="G91">
        <f t="shared" si="31"/>
        <v>2.9189042478413239</v>
      </c>
    </row>
    <row r="92" spans="1:7" x14ac:dyDescent="0.2">
      <c r="A92" t="s">
        <v>157</v>
      </c>
      <c r="B92">
        <v>4.24582218725413</v>
      </c>
      <c r="C92">
        <v>5.0536585365853597</v>
      </c>
      <c r="D92">
        <f t="shared" si="28"/>
        <v>3.1638814581694201</v>
      </c>
      <c r="E92">
        <f t="shared" si="29"/>
        <v>3.7024390243902396</v>
      </c>
      <c r="F92">
        <f t="shared" si="30"/>
        <v>11.714078179271157</v>
      </c>
      <c r="G92">
        <f t="shared" si="31"/>
        <v>2.7856796965451931</v>
      </c>
    </row>
    <row r="93" spans="1:7" x14ac:dyDescent="0.2">
      <c r="A93" s="28" t="s">
        <v>397</v>
      </c>
      <c r="B93" s="29">
        <f>AVERAGE(B88:B92)</f>
        <v>4.6274461054287919</v>
      </c>
      <c r="C93" s="29">
        <f t="shared" ref="C93:G93" si="32">AVERAGE(C88:C92)</f>
        <v>5.1502439024390219</v>
      </c>
      <c r="D93" s="29">
        <f t="shared" si="32"/>
        <v>3.4182974036191944</v>
      </c>
      <c r="E93" s="29">
        <f t="shared" si="32"/>
        <v>3.7668292682926809</v>
      </c>
      <c r="F93" s="29">
        <f t="shared" si="32"/>
        <v>12.858731813074211</v>
      </c>
      <c r="G93" s="29">
        <f t="shared" si="32"/>
        <v>2.9764553021790356</v>
      </c>
    </row>
    <row r="95" spans="1:7" x14ac:dyDescent="0.2">
      <c r="A95" s="9" t="s">
        <v>6</v>
      </c>
      <c r="B95" s="4" t="s">
        <v>355</v>
      </c>
      <c r="C95" s="24" t="s">
        <v>354</v>
      </c>
      <c r="D95" s="38" t="s">
        <v>352</v>
      </c>
      <c r="E95" s="38" t="s">
        <v>353</v>
      </c>
      <c r="F95" s="38" t="s">
        <v>400</v>
      </c>
      <c r="G95" s="38" t="s">
        <v>407</v>
      </c>
    </row>
    <row r="96" spans="1:7" x14ac:dyDescent="0.2">
      <c r="A96" s="11">
        <v>2014</v>
      </c>
      <c r="B96" s="8"/>
      <c r="C96" s="8"/>
      <c r="D96" s="8"/>
      <c r="F96" s="8"/>
    </row>
    <row r="97" spans="1:7" x14ac:dyDescent="0.2">
      <c r="A97" t="s">
        <v>117</v>
      </c>
      <c r="B97">
        <v>4.8953846153846099</v>
      </c>
      <c r="C97">
        <v>5.40201005025125</v>
      </c>
      <c r="D97">
        <f>(2/3)*B97+ 1/3</f>
        <v>3.5969230769230731</v>
      </c>
      <c r="E97">
        <f>(2/3)*C97+ 1/3</f>
        <v>3.9346733668341667</v>
      </c>
      <c r="F97">
        <f>PRODUCT(D97,E97)</f>
        <v>14.152717433320419</v>
      </c>
      <c r="G97">
        <f>1+(F97-1)/6</f>
        <v>3.1921195722200699</v>
      </c>
    </row>
    <row r="98" spans="1:7" x14ac:dyDescent="0.2">
      <c r="A98" t="s">
        <v>169</v>
      </c>
      <c r="B98">
        <v>4.5661538461538402</v>
      </c>
      <c r="C98">
        <v>4.5477386934673296</v>
      </c>
      <c r="D98">
        <f t="shared" ref="D98:D102" si="33">(2/3)*B98+ 1/3</f>
        <v>3.3774358974358933</v>
      </c>
      <c r="E98">
        <f t="shared" ref="E98:E102" si="34">(2/3)*C98+ 1/3</f>
        <v>3.3651591289782199</v>
      </c>
      <c r="F98">
        <f>PRODUCT(D98,E98)</f>
        <v>11.365609242795143</v>
      </c>
      <c r="G98">
        <f>1+(F98-1)/6</f>
        <v>2.7276015404658569</v>
      </c>
    </row>
    <row r="99" spans="1:7" x14ac:dyDescent="0.2">
      <c r="A99" t="s">
        <v>170</v>
      </c>
      <c r="B99">
        <v>4.4584615384615303</v>
      </c>
      <c r="C99">
        <v>4.5125628140703498</v>
      </c>
      <c r="D99">
        <f t="shared" si="33"/>
        <v>3.30564102564102</v>
      </c>
      <c r="E99">
        <f t="shared" si="34"/>
        <v>3.3417085427135667</v>
      </c>
      <c r="F99">
        <f t="shared" ref="F99:F102" si="35">PRODUCT(D99,E99)</f>
        <v>11.046488854529033</v>
      </c>
      <c r="G99">
        <f t="shared" ref="G99:G102" si="36">1+(F99-1)/6</f>
        <v>2.6744148090881721</v>
      </c>
    </row>
    <row r="100" spans="1:7" x14ac:dyDescent="0.2">
      <c r="A100" t="s">
        <v>142</v>
      </c>
      <c r="B100">
        <v>5.0953846153846101</v>
      </c>
      <c r="C100">
        <v>4.8040201005025098</v>
      </c>
      <c r="D100">
        <f t="shared" si="33"/>
        <v>3.7302564102564069</v>
      </c>
      <c r="E100">
        <f t="shared" si="34"/>
        <v>3.5360134003350066</v>
      </c>
      <c r="F100">
        <f t="shared" si="35"/>
        <v>13.190236653352212</v>
      </c>
      <c r="G100">
        <f t="shared" si="36"/>
        <v>3.0317061088920352</v>
      </c>
    </row>
    <row r="101" spans="1:7" x14ac:dyDescent="0.2">
      <c r="A101" t="s">
        <v>171</v>
      </c>
      <c r="B101">
        <v>5.1138461538461497</v>
      </c>
      <c r="C101">
        <v>4.9949748743718496</v>
      </c>
      <c r="D101">
        <f t="shared" si="33"/>
        <v>3.7425641025640997</v>
      </c>
      <c r="E101">
        <f t="shared" si="34"/>
        <v>3.6633165829145664</v>
      </c>
      <c r="F101">
        <f t="shared" si="35"/>
        <v>13.710197139543839</v>
      </c>
      <c r="G101">
        <f t="shared" si="36"/>
        <v>3.118366189923973</v>
      </c>
    </row>
    <row r="102" spans="1:7" x14ac:dyDescent="0.2">
      <c r="A102" t="s">
        <v>48</v>
      </c>
      <c r="B102">
        <v>4.8615384615384603</v>
      </c>
      <c r="C102">
        <v>4.4371859296482397</v>
      </c>
      <c r="D102">
        <f t="shared" si="33"/>
        <v>3.5743589743589737</v>
      </c>
      <c r="E102">
        <f t="shared" si="34"/>
        <v>3.2914572864321596</v>
      </c>
      <c r="F102">
        <f t="shared" si="35"/>
        <v>11.764849890478025</v>
      </c>
      <c r="G102">
        <f t="shared" si="36"/>
        <v>2.7941416484130039</v>
      </c>
    </row>
    <row r="103" spans="1:7" x14ac:dyDescent="0.2">
      <c r="A103" s="28" t="s">
        <v>397</v>
      </c>
      <c r="B103" s="29">
        <f>AVERAGE(B97:B102)</f>
        <v>4.8317948717948669</v>
      </c>
      <c r="C103" s="29">
        <f t="shared" ref="C103:G103" si="37">AVERAGE(C97:C102)</f>
        <v>4.7830820770519216</v>
      </c>
      <c r="D103" s="29">
        <f t="shared" si="37"/>
        <v>3.5545299145299114</v>
      </c>
      <c r="E103" s="29">
        <f t="shared" si="37"/>
        <v>3.5220547180346142</v>
      </c>
      <c r="F103" s="29">
        <f t="shared" si="37"/>
        <v>12.538349869003113</v>
      </c>
      <c r="G103" s="29">
        <f t="shared" si="37"/>
        <v>2.9230583115005189</v>
      </c>
    </row>
    <row r="105" spans="1:7" x14ac:dyDescent="0.2">
      <c r="A105" s="9" t="s">
        <v>6</v>
      </c>
      <c r="B105" s="4" t="s">
        <v>352</v>
      </c>
      <c r="C105" s="24" t="s">
        <v>353</v>
      </c>
      <c r="D105" s="38" t="s">
        <v>400</v>
      </c>
      <c r="E105" s="38" t="s">
        <v>407</v>
      </c>
    </row>
    <row r="106" spans="1:7" x14ac:dyDescent="0.2">
      <c r="A106" s="11">
        <v>2013</v>
      </c>
      <c r="B106" s="8"/>
      <c r="C106" s="8"/>
      <c r="D106" s="8"/>
    </row>
    <row r="107" spans="1:7" x14ac:dyDescent="0.2">
      <c r="A107" t="s">
        <v>182</v>
      </c>
      <c r="B107">
        <v>3.57</v>
      </c>
      <c r="C107">
        <v>3.42</v>
      </c>
      <c r="D107">
        <f>PRODUCT(B107,C107)</f>
        <v>12.209399999999999</v>
      </c>
      <c r="E107">
        <f>1+(D107-1)/6</f>
        <v>2.8682333333333334</v>
      </c>
    </row>
    <row r="108" spans="1:7" x14ac:dyDescent="0.2">
      <c r="A108" t="s">
        <v>193</v>
      </c>
      <c r="B108">
        <v>3.9</v>
      </c>
      <c r="C108">
        <v>3.76</v>
      </c>
      <c r="D108">
        <f t="shared" ref="D108:D116" si="38">PRODUCT(B108,C108)</f>
        <v>14.664</v>
      </c>
      <c r="E108">
        <f t="shared" ref="E108:E116" si="39">1+(D108-1)/6</f>
        <v>3.2773333333333334</v>
      </c>
    </row>
    <row r="109" spans="1:7" x14ac:dyDescent="0.2">
      <c r="A109" t="s">
        <v>194</v>
      </c>
      <c r="B109">
        <v>3.65</v>
      </c>
      <c r="C109">
        <v>3.35</v>
      </c>
      <c r="D109">
        <f t="shared" si="38"/>
        <v>12.227499999999999</v>
      </c>
      <c r="E109">
        <f t="shared" si="39"/>
        <v>2.8712499999999999</v>
      </c>
    </row>
    <row r="110" spans="1:7" x14ac:dyDescent="0.2">
      <c r="A110" t="s">
        <v>195</v>
      </c>
      <c r="B110">
        <v>3.57</v>
      </c>
      <c r="C110">
        <v>3.61</v>
      </c>
      <c r="D110">
        <f t="shared" si="38"/>
        <v>12.887699999999999</v>
      </c>
      <c r="E110">
        <f t="shared" si="39"/>
        <v>2.9812833333333328</v>
      </c>
    </row>
    <row r="111" spans="1:7" x14ac:dyDescent="0.2">
      <c r="A111" t="s">
        <v>181</v>
      </c>
      <c r="B111">
        <v>3.39</v>
      </c>
      <c r="C111">
        <v>3.69</v>
      </c>
      <c r="D111">
        <f t="shared" si="38"/>
        <v>12.5091</v>
      </c>
      <c r="E111">
        <f t="shared" si="39"/>
        <v>2.9181833333333334</v>
      </c>
    </row>
    <row r="112" spans="1:7" x14ac:dyDescent="0.2">
      <c r="A112" t="s">
        <v>196</v>
      </c>
      <c r="B112">
        <v>3.65</v>
      </c>
      <c r="C112">
        <v>3.7</v>
      </c>
      <c r="D112">
        <f t="shared" si="38"/>
        <v>13.505000000000001</v>
      </c>
      <c r="E112">
        <f t="shared" si="39"/>
        <v>3.0841666666666669</v>
      </c>
    </row>
    <row r="113" spans="1:5" x14ac:dyDescent="0.2">
      <c r="A113" t="s">
        <v>197</v>
      </c>
      <c r="B113">
        <v>3.88</v>
      </c>
      <c r="C113">
        <v>3.94</v>
      </c>
      <c r="D113">
        <f t="shared" si="38"/>
        <v>15.287199999999999</v>
      </c>
      <c r="E113">
        <f t="shared" si="39"/>
        <v>3.3811999999999998</v>
      </c>
    </row>
    <row r="114" spans="1:5" x14ac:dyDescent="0.2">
      <c r="A114" t="s">
        <v>198</v>
      </c>
      <c r="B114">
        <v>3.36</v>
      </c>
      <c r="C114">
        <v>3.68</v>
      </c>
      <c r="D114">
        <f t="shared" si="38"/>
        <v>12.364800000000001</v>
      </c>
      <c r="E114">
        <f t="shared" si="39"/>
        <v>2.8941333333333334</v>
      </c>
    </row>
    <row r="115" spans="1:5" x14ac:dyDescent="0.2">
      <c r="A115" t="s">
        <v>199</v>
      </c>
      <c r="B115">
        <v>3.33</v>
      </c>
      <c r="C115">
        <v>3.17</v>
      </c>
      <c r="D115">
        <f t="shared" si="38"/>
        <v>10.556100000000001</v>
      </c>
      <c r="E115">
        <f t="shared" si="39"/>
        <v>2.5926833333333335</v>
      </c>
    </row>
    <row r="116" spans="1:5" x14ac:dyDescent="0.2">
      <c r="A116" t="s">
        <v>200</v>
      </c>
      <c r="B116">
        <v>3.16</v>
      </c>
      <c r="C116">
        <v>2.59</v>
      </c>
      <c r="D116">
        <f t="shared" si="38"/>
        <v>8.1844000000000001</v>
      </c>
      <c r="E116">
        <f t="shared" si="39"/>
        <v>2.1974</v>
      </c>
    </row>
    <row r="117" spans="1:5" x14ac:dyDescent="0.2">
      <c r="A117" s="28" t="s">
        <v>397</v>
      </c>
      <c r="B117" s="29">
        <f>AVERAGE(B107:B116)</f>
        <v>3.5459999999999994</v>
      </c>
      <c r="C117" s="29">
        <f t="shared" ref="C117:E117" si="40">AVERAGE(C107:C116)</f>
        <v>3.4909999999999997</v>
      </c>
      <c r="D117" s="29">
        <f t="shared" si="40"/>
        <v>12.439519999999998</v>
      </c>
      <c r="E117" s="29">
        <f t="shared" si="40"/>
        <v>2.9065866666666667</v>
      </c>
    </row>
    <row r="119" spans="1:5" x14ac:dyDescent="0.2">
      <c r="A119" s="9" t="s">
        <v>6</v>
      </c>
      <c r="B119" s="4" t="s">
        <v>352</v>
      </c>
      <c r="C119" s="24" t="s">
        <v>353</v>
      </c>
      <c r="D119" s="38" t="s">
        <v>400</v>
      </c>
      <c r="E119" s="38" t="s">
        <v>407</v>
      </c>
    </row>
    <row r="120" spans="1:5" x14ac:dyDescent="0.2">
      <c r="A120" s="11">
        <v>2012</v>
      </c>
      <c r="B120" s="8"/>
      <c r="C120" s="8"/>
      <c r="D120" s="8"/>
    </row>
    <row r="121" spans="1:5" x14ac:dyDescent="0.2">
      <c r="A121" t="s">
        <v>182</v>
      </c>
      <c r="B121">
        <v>3.4713114754098302</v>
      </c>
      <c r="C121">
        <v>3.51440281030444</v>
      </c>
      <c r="D121">
        <f>PRODUCT(B121,C121)</f>
        <v>12.19958680462236</v>
      </c>
      <c r="E121">
        <f>1+(D121-1)/6</f>
        <v>2.8665978007703936</v>
      </c>
    </row>
    <row r="122" spans="1:5" x14ac:dyDescent="0.2">
      <c r="A122" t="s">
        <v>193</v>
      </c>
      <c r="B122">
        <v>3.5983606557377001</v>
      </c>
      <c r="C122">
        <v>3.6159250585480001</v>
      </c>
      <c r="D122">
        <f t="shared" ref="D122:D130" si="41">PRODUCT(B122,C122)</f>
        <v>13.011402464775163</v>
      </c>
      <c r="E122">
        <f t="shared" ref="E122:E130" si="42">1+(D122-1)/6</f>
        <v>3.0019004107958605</v>
      </c>
    </row>
    <row r="123" spans="1:5" x14ac:dyDescent="0.2">
      <c r="A123" t="s">
        <v>194</v>
      </c>
      <c r="B123">
        <v>3.4754098360655701</v>
      </c>
      <c r="C123">
        <v>3.26132485781197</v>
      </c>
      <c r="D123">
        <f t="shared" si="41"/>
        <v>11.334440489444868</v>
      </c>
      <c r="E123">
        <f t="shared" si="42"/>
        <v>2.722406748240811</v>
      </c>
    </row>
    <row r="124" spans="1:5" x14ac:dyDescent="0.2">
      <c r="A124" t="s">
        <v>195</v>
      </c>
      <c r="B124">
        <v>3.4672131147540899</v>
      </c>
      <c r="C124">
        <v>3.6001338240214098</v>
      </c>
      <c r="D124">
        <f t="shared" si="41"/>
        <v>12.482431209516825</v>
      </c>
      <c r="E124">
        <f t="shared" si="42"/>
        <v>2.9137385349194709</v>
      </c>
    </row>
    <row r="125" spans="1:5" x14ac:dyDescent="0.2">
      <c r="A125" t="s">
        <v>181</v>
      </c>
      <c r="B125">
        <v>3.2459016393442601</v>
      </c>
      <c r="C125">
        <v>3.6459350953496101</v>
      </c>
      <c r="D125">
        <f t="shared" si="41"/>
        <v>11.83434670293807</v>
      </c>
      <c r="E125">
        <f t="shared" si="42"/>
        <v>2.8057244504896781</v>
      </c>
    </row>
    <row r="126" spans="1:5" x14ac:dyDescent="0.2">
      <c r="A126" t="s">
        <v>196</v>
      </c>
      <c r="B126">
        <v>3.4672131147540899</v>
      </c>
      <c r="C126">
        <v>3.4001338240214101</v>
      </c>
      <c r="D126">
        <f t="shared" si="41"/>
        <v>11.788988586566008</v>
      </c>
      <c r="E126">
        <f t="shared" si="42"/>
        <v>2.7981647644276677</v>
      </c>
    </row>
    <row r="127" spans="1:5" x14ac:dyDescent="0.2">
      <c r="A127" t="s">
        <v>197</v>
      </c>
      <c r="B127">
        <v>3.6229508196721301</v>
      </c>
      <c r="C127">
        <v>3.8892940782870502</v>
      </c>
      <c r="D127">
        <f t="shared" si="41"/>
        <v>14.09072116887603</v>
      </c>
      <c r="E127">
        <f t="shared" si="42"/>
        <v>3.1817868614793383</v>
      </c>
    </row>
    <row r="128" spans="1:5" x14ac:dyDescent="0.2">
      <c r="A128" t="s">
        <v>198</v>
      </c>
      <c r="B128">
        <v>3.05737704918032</v>
      </c>
      <c r="C128">
        <v>3.5324188691870102</v>
      </c>
      <c r="D128">
        <f t="shared" si="41"/>
        <v>10.799936378743864</v>
      </c>
      <c r="E128">
        <f t="shared" si="42"/>
        <v>2.6333227297906436</v>
      </c>
    </row>
    <row r="129" spans="1:6" x14ac:dyDescent="0.2">
      <c r="A129" t="s">
        <v>199</v>
      </c>
      <c r="B129">
        <v>3.3893442622950798</v>
      </c>
      <c r="C129">
        <v>2.8575945132151199</v>
      </c>
      <c r="D129">
        <f t="shared" si="41"/>
        <v>9.6853715673315683</v>
      </c>
      <c r="E129">
        <f t="shared" si="42"/>
        <v>2.4475619278885947</v>
      </c>
    </row>
    <row r="130" spans="1:6" x14ac:dyDescent="0.2">
      <c r="A130" t="s">
        <v>200</v>
      </c>
      <c r="B130">
        <v>2.93442622950819</v>
      </c>
      <c r="C130">
        <v>2.7533288725326099</v>
      </c>
      <c r="D130">
        <f t="shared" si="41"/>
        <v>8.0794404620219016</v>
      </c>
      <c r="E130">
        <f t="shared" si="42"/>
        <v>2.1799067436703172</v>
      </c>
    </row>
    <row r="131" spans="1:6" x14ac:dyDescent="0.2">
      <c r="A131" s="28" t="s">
        <v>397</v>
      </c>
      <c r="B131" s="29">
        <f>AVERAGE(B121:B130)</f>
        <v>3.3729508196721256</v>
      </c>
      <c r="C131" s="29">
        <f t="shared" ref="C131:E131" si="43">AVERAGE(C121:C130)</f>
        <v>3.4070491803278635</v>
      </c>
      <c r="D131" s="29">
        <f t="shared" si="43"/>
        <v>11.530666583483667</v>
      </c>
      <c r="E131" s="29">
        <f t="shared" si="43"/>
        <v>2.7551110972472772</v>
      </c>
    </row>
    <row r="133" spans="1:6" x14ac:dyDescent="0.2">
      <c r="A133" s="9" t="s">
        <v>6</v>
      </c>
      <c r="B133" s="10" t="s">
        <v>356</v>
      </c>
      <c r="C133" s="25" t="s">
        <v>357</v>
      </c>
      <c r="D133" s="38" t="s">
        <v>400</v>
      </c>
      <c r="E133" s="38" t="s">
        <v>407</v>
      </c>
      <c r="F133" s="54"/>
    </row>
    <row r="134" spans="1:6" x14ac:dyDescent="0.2">
      <c r="A134" s="11">
        <v>2011</v>
      </c>
      <c r="B134" s="8"/>
      <c r="C134" s="8"/>
      <c r="D134" s="8"/>
    </row>
    <row r="135" spans="1:6" x14ac:dyDescent="0.2">
      <c r="A135" t="s">
        <v>235</v>
      </c>
      <c r="B135">
        <v>2.9689999999999999</v>
      </c>
      <c r="C135">
        <v>3.3159999999999998</v>
      </c>
      <c r="D135">
        <f>PRODUCT(B135,C135)</f>
        <v>9.845203999999999</v>
      </c>
      <c r="E135">
        <f>1+(D135-1)/6</f>
        <v>2.4742006666666665</v>
      </c>
    </row>
    <row r="136" spans="1:6" x14ac:dyDescent="0.2">
      <c r="A136" t="s">
        <v>236</v>
      </c>
      <c r="B136">
        <v>3.109</v>
      </c>
      <c r="C136">
        <v>3.605</v>
      </c>
      <c r="D136">
        <f t="shared" ref="D136:D141" si="44">PRODUCT(B136,C136)</f>
        <v>11.207945</v>
      </c>
      <c r="E136">
        <f t="shared" ref="E136:E141" si="45">1+(D136-1)/6</f>
        <v>2.7013241666666667</v>
      </c>
    </row>
    <row r="137" spans="1:6" x14ac:dyDescent="0.2">
      <c r="A137" t="s">
        <v>171</v>
      </c>
      <c r="B137">
        <v>3.6080000000000001</v>
      </c>
      <c r="C137">
        <v>3.593</v>
      </c>
      <c r="D137">
        <f t="shared" si="44"/>
        <v>12.963544000000001</v>
      </c>
      <c r="E137">
        <f t="shared" si="45"/>
        <v>2.9939239999999998</v>
      </c>
    </row>
    <row r="138" spans="1:6" x14ac:dyDescent="0.2">
      <c r="A138" t="s">
        <v>237</v>
      </c>
      <c r="B138">
        <v>3.0219999999999998</v>
      </c>
      <c r="C138">
        <v>3.4449999999999998</v>
      </c>
      <c r="D138">
        <f t="shared" si="44"/>
        <v>10.410789999999999</v>
      </c>
      <c r="E138">
        <f t="shared" si="45"/>
        <v>2.5684649999999998</v>
      </c>
    </row>
    <row r="139" spans="1:6" x14ac:dyDescent="0.2">
      <c r="A139" t="s">
        <v>238</v>
      </c>
      <c r="B139">
        <v>2.6989999999999998</v>
      </c>
      <c r="C139">
        <v>3.0790000000000002</v>
      </c>
      <c r="D139">
        <f t="shared" si="44"/>
        <v>8.3102210000000003</v>
      </c>
      <c r="E139">
        <f t="shared" si="45"/>
        <v>2.2183701666666664</v>
      </c>
    </row>
    <row r="140" spans="1:6" x14ac:dyDescent="0.2">
      <c r="A140" t="s">
        <v>239</v>
      </c>
      <c r="B140">
        <v>3.1240000000000001</v>
      </c>
      <c r="C140">
        <v>3.6419999999999999</v>
      </c>
      <c r="D140">
        <f t="shared" si="44"/>
        <v>11.377608</v>
      </c>
      <c r="E140">
        <f t="shared" si="45"/>
        <v>2.7296013333333331</v>
      </c>
    </row>
    <row r="141" spans="1:6" x14ac:dyDescent="0.2">
      <c r="A141" t="s">
        <v>240</v>
      </c>
      <c r="B141">
        <v>3.1240000000000001</v>
      </c>
      <c r="C141">
        <v>3.7130000000000001</v>
      </c>
      <c r="D141">
        <f t="shared" si="44"/>
        <v>11.599412000000001</v>
      </c>
      <c r="E141">
        <f t="shared" si="45"/>
        <v>2.7665686666666671</v>
      </c>
    </row>
    <row r="142" spans="1:6" x14ac:dyDescent="0.2">
      <c r="A142" s="28" t="s">
        <v>397</v>
      </c>
      <c r="B142" s="29">
        <f>AVERAGE(B135:B141)</f>
        <v>3.0935714285714284</v>
      </c>
      <c r="C142" s="29">
        <f t="shared" ref="C142:E142" si="46">AVERAGE(C135:C141)</f>
        <v>3.4847142857142859</v>
      </c>
      <c r="D142" s="29">
        <f t="shared" si="46"/>
        <v>10.816389142857142</v>
      </c>
      <c r="E142" s="29">
        <f t="shared" si="46"/>
        <v>2.6360648571428569</v>
      </c>
    </row>
    <row r="144" spans="1:6" x14ac:dyDescent="0.2">
      <c r="A144" s="9" t="s">
        <v>6</v>
      </c>
      <c r="B144" s="10" t="s">
        <v>358</v>
      </c>
      <c r="C144" s="25" t="s">
        <v>359</v>
      </c>
      <c r="D144" s="38" t="s">
        <v>400</v>
      </c>
      <c r="E144" s="38" t="s">
        <v>407</v>
      </c>
    </row>
    <row r="145" spans="1:5" x14ac:dyDescent="0.2">
      <c r="A145" s="11">
        <v>2010</v>
      </c>
      <c r="B145" s="8"/>
      <c r="C145" s="8"/>
      <c r="D145" s="8"/>
    </row>
    <row r="146" spans="1:5" x14ac:dyDescent="0.2">
      <c r="A146" t="s">
        <v>268</v>
      </c>
      <c r="B146">
        <v>2.9917690096681402</v>
      </c>
      <c r="C146">
        <v>3.4928142147896502</v>
      </c>
      <c r="D146">
        <f>PRODUCT(B146,C146)</f>
        <v>10.449693324336033</v>
      </c>
      <c r="E146">
        <f>1+(D146-1)/6</f>
        <v>2.5749488873893389</v>
      </c>
    </row>
    <row r="147" spans="1:5" x14ac:dyDescent="0.2">
      <c r="A147" t="s">
        <v>269</v>
      </c>
      <c r="B147">
        <v>3.1728507969689002</v>
      </c>
      <c r="C147">
        <v>3.1157564672066802</v>
      </c>
      <c r="D147">
        <f t="shared" ref="D147:D154" si="47">PRODUCT(B147,C147)</f>
        <v>9.8858303901377198</v>
      </c>
      <c r="E147">
        <f t="shared" ref="E147:E154" si="48">1+(D147-1)/6</f>
        <v>2.4809717316896203</v>
      </c>
    </row>
    <row r="148" spans="1:5" x14ac:dyDescent="0.2">
      <c r="A148" t="s">
        <v>270</v>
      </c>
      <c r="B148">
        <v>2.0832244577998398</v>
      </c>
      <c r="C148">
        <v>3.0145022210608801</v>
      </c>
      <c r="D148">
        <f t="shared" si="47"/>
        <v>6.2798847550059644</v>
      </c>
      <c r="E148">
        <f t="shared" si="48"/>
        <v>1.8799807925009939</v>
      </c>
    </row>
    <row r="149" spans="1:5" x14ac:dyDescent="0.2">
      <c r="A149" t="s">
        <v>271</v>
      </c>
      <c r="B149">
        <v>3.0615364515286099</v>
      </c>
      <c r="C149">
        <v>1.95793049385942</v>
      </c>
      <c r="D149">
        <f t="shared" si="47"/>
        <v>5.9942755765100273</v>
      </c>
      <c r="E149">
        <f t="shared" si="48"/>
        <v>1.8323792627516711</v>
      </c>
    </row>
    <row r="150" spans="1:5" x14ac:dyDescent="0.2">
      <c r="A150" t="s">
        <v>272</v>
      </c>
      <c r="B150">
        <v>2.9564933368173398</v>
      </c>
      <c r="C150">
        <v>2.0273059837993199</v>
      </c>
      <c r="D150">
        <f t="shared" si="47"/>
        <v>5.9937166327926112</v>
      </c>
      <c r="E150">
        <f t="shared" si="48"/>
        <v>1.8322861054654354</v>
      </c>
    </row>
    <row r="151" spans="1:5" x14ac:dyDescent="0.2">
      <c r="A151" s="8" t="s">
        <v>273</v>
      </c>
      <c r="B151">
        <v>2.50888424353279</v>
      </c>
      <c r="C151">
        <v>1.99830154167755</v>
      </c>
      <c r="D151">
        <f t="shared" si="47"/>
        <v>5.0135072517420882</v>
      </c>
      <c r="E151">
        <f t="shared" si="48"/>
        <v>1.6689178752903482</v>
      </c>
    </row>
    <row r="152" spans="1:5" x14ac:dyDescent="0.2">
      <c r="A152" s="8" t="s">
        <v>274</v>
      </c>
      <c r="B152">
        <v>2.04873268879017</v>
      </c>
      <c r="C152">
        <v>1.51489417298144</v>
      </c>
      <c r="D152">
        <f t="shared" si="47"/>
        <v>3.1036132122448263</v>
      </c>
      <c r="E152">
        <f t="shared" si="48"/>
        <v>1.3506022020408044</v>
      </c>
    </row>
    <row r="153" spans="1:5" x14ac:dyDescent="0.2">
      <c r="A153" t="s">
        <v>235</v>
      </c>
      <c r="B153">
        <v>1.4966030833551001</v>
      </c>
      <c r="C153">
        <v>2.53253200940684</v>
      </c>
      <c r="D153">
        <f t="shared" si="47"/>
        <v>3.7901952139737638</v>
      </c>
      <c r="E153">
        <f t="shared" si="48"/>
        <v>1.465032535662294</v>
      </c>
    </row>
    <row r="154" spans="1:5" x14ac:dyDescent="0.2">
      <c r="A154" t="s">
        <v>236</v>
      </c>
      <c r="B154">
        <v>1.48536712829892</v>
      </c>
      <c r="C154">
        <v>3.02129605435066</v>
      </c>
      <c r="D154">
        <f t="shared" si="47"/>
        <v>4.4877338439916974</v>
      </c>
      <c r="E154">
        <f t="shared" si="48"/>
        <v>1.5812889739986162</v>
      </c>
    </row>
    <row r="155" spans="1:5" x14ac:dyDescent="0.2">
      <c r="A155" s="28" t="s">
        <v>397</v>
      </c>
      <c r="B155" s="29">
        <f>AVERAGE(B146:B154)</f>
        <v>2.4228290218622015</v>
      </c>
      <c r="C155" s="29">
        <f t="shared" ref="C155:E155" si="49">AVERAGE(C146:C154)</f>
        <v>2.5194814621258264</v>
      </c>
      <c r="D155" s="29">
        <f t="shared" si="49"/>
        <v>6.1109389111927479</v>
      </c>
      <c r="E155" s="29">
        <f t="shared" si="49"/>
        <v>1.8518231518654578</v>
      </c>
    </row>
    <row r="157" spans="1:5" x14ac:dyDescent="0.2">
      <c r="A157" s="9" t="s">
        <v>6</v>
      </c>
      <c r="B157" s="10" t="s">
        <v>358</v>
      </c>
      <c r="C157" s="25" t="s">
        <v>359</v>
      </c>
      <c r="D157" s="38" t="s">
        <v>400</v>
      </c>
      <c r="E157" s="38" t="s">
        <v>407</v>
      </c>
    </row>
    <row r="158" spans="1:5" x14ac:dyDescent="0.2">
      <c r="A158" s="11">
        <v>2009</v>
      </c>
      <c r="B158" s="8"/>
      <c r="C158" s="8"/>
      <c r="D158" s="8"/>
    </row>
    <row r="159" spans="1:5" x14ac:dyDescent="0.2">
      <c r="A159" t="s">
        <v>298</v>
      </c>
      <c r="B159">
        <v>2.8272822254146499</v>
      </c>
      <c r="C159">
        <v>2.83603238866396</v>
      </c>
      <c r="D159">
        <f>PRODUCT(B159,C159)</f>
        <v>8.0182639631698667</v>
      </c>
      <c r="E159">
        <f>1+(D159-1)/6</f>
        <v>2.1697106605283114</v>
      </c>
    </row>
    <row r="160" spans="1:5" x14ac:dyDescent="0.2">
      <c r="A160" t="s">
        <v>299</v>
      </c>
      <c r="B160">
        <v>1.8306778111531801</v>
      </c>
      <c r="C160">
        <v>3.1314483479169302</v>
      </c>
      <c r="D160">
        <f t="shared" ref="D160:D167" si="50">PRODUCT(B160,C160)</f>
        <v>5.7326730073038075</v>
      </c>
      <c r="E160">
        <f t="shared" ref="E160:E167" si="51">1+(D160-1)/6</f>
        <v>1.7887788345506346</v>
      </c>
    </row>
    <row r="161" spans="1:5" x14ac:dyDescent="0.2">
      <c r="A161" t="s">
        <v>300</v>
      </c>
      <c r="B161">
        <v>3.1706281833616199</v>
      </c>
      <c r="C161">
        <v>1.70713073005093</v>
      </c>
      <c r="D161">
        <f t="shared" si="50"/>
        <v>5.4126768053821763</v>
      </c>
      <c r="E161">
        <f t="shared" si="51"/>
        <v>1.7354461342303629</v>
      </c>
    </row>
    <row r="162" spans="1:5" x14ac:dyDescent="0.2">
      <c r="A162" t="s">
        <v>301</v>
      </c>
      <c r="B162">
        <v>2.8142222802664199</v>
      </c>
      <c r="C162">
        <v>1.69981716076792</v>
      </c>
      <c r="D162">
        <f t="shared" si="50"/>
        <v>4.7836633262122872</v>
      </c>
      <c r="E162">
        <f t="shared" si="51"/>
        <v>1.6306105543687144</v>
      </c>
    </row>
    <row r="163" spans="1:5" x14ac:dyDescent="0.2">
      <c r="A163" t="s">
        <v>302</v>
      </c>
      <c r="B163">
        <v>2.19687867310956</v>
      </c>
      <c r="C163">
        <v>1.99092333812198</v>
      </c>
      <c r="D163">
        <f t="shared" si="50"/>
        <v>4.3738170213162713</v>
      </c>
      <c r="E163">
        <f t="shared" si="51"/>
        <v>1.5623028368860452</v>
      </c>
    </row>
    <row r="164" spans="1:5" x14ac:dyDescent="0.2">
      <c r="A164" t="s">
        <v>236</v>
      </c>
      <c r="B164">
        <v>1.2297897348830999</v>
      </c>
      <c r="C164">
        <v>2.8541857124200001</v>
      </c>
      <c r="D164">
        <f t="shared" si="50"/>
        <v>3.5100482905841237</v>
      </c>
      <c r="E164">
        <f t="shared" si="51"/>
        <v>1.4183413817640207</v>
      </c>
    </row>
    <row r="165" spans="1:5" x14ac:dyDescent="0.2">
      <c r="A165" t="s">
        <v>303</v>
      </c>
      <c r="B165">
        <v>3.1596578294371098</v>
      </c>
      <c r="C165">
        <v>2.7527099386182501</v>
      </c>
      <c r="D165">
        <f t="shared" si="50"/>
        <v>8.6976215097245007</v>
      </c>
      <c r="E165">
        <f t="shared" si="51"/>
        <v>2.2829369182874171</v>
      </c>
    </row>
    <row r="166" spans="1:5" x14ac:dyDescent="0.2">
      <c r="A166" t="s">
        <v>304</v>
      </c>
      <c r="B166">
        <v>1.7822254146532499</v>
      </c>
      <c r="C166">
        <v>1.91608985242261</v>
      </c>
      <c r="D166">
        <f t="shared" si="50"/>
        <v>3.4149040317467705</v>
      </c>
      <c r="E166">
        <f t="shared" si="51"/>
        <v>1.4024840052911285</v>
      </c>
    </row>
    <row r="167" spans="1:5" x14ac:dyDescent="0.2">
      <c r="A167" t="s">
        <v>235</v>
      </c>
      <c r="B167">
        <v>1.2077184275826001</v>
      </c>
      <c r="C167">
        <v>1.9339819772756901</v>
      </c>
      <c r="D167">
        <f t="shared" si="50"/>
        <v>2.3357056725684844</v>
      </c>
      <c r="E167">
        <f t="shared" si="51"/>
        <v>1.2226176120947474</v>
      </c>
    </row>
    <row r="168" spans="1:5" x14ac:dyDescent="0.2">
      <c r="A168" s="28" t="s">
        <v>397</v>
      </c>
      <c r="B168" s="29">
        <f>AVERAGE(B159:B167)</f>
        <v>2.2465645088734991</v>
      </c>
      <c r="C168" s="29">
        <f t="shared" ref="C168:E168" si="52">AVERAGE(C159:C167)</f>
        <v>2.313591049584252</v>
      </c>
      <c r="D168" s="29">
        <f t="shared" si="52"/>
        <v>5.1421526253342549</v>
      </c>
      <c r="E168" s="29">
        <f t="shared" si="52"/>
        <v>1.6903587708890424</v>
      </c>
    </row>
    <row r="170" spans="1:5" x14ac:dyDescent="0.2">
      <c r="A170" s="9" t="s">
        <v>6</v>
      </c>
      <c r="B170" s="10" t="s">
        <v>360</v>
      </c>
      <c r="C170" s="25" t="s">
        <v>361</v>
      </c>
      <c r="D170" s="38" t="s">
        <v>400</v>
      </c>
      <c r="E170" s="38" t="s">
        <v>407</v>
      </c>
    </row>
    <row r="171" spans="1:5" x14ac:dyDescent="0.2">
      <c r="A171" s="11">
        <v>2008</v>
      </c>
      <c r="B171" s="8"/>
      <c r="C171" s="8"/>
      <c r="D171" s="8"/>
    </row>
    <row r="172" spans="1:5" x14ac:dyDescent="0.2">
      <c r="A172" t="s">
        <v>317</v>
      </c>
      <c r="B172">
        <v>2.6830985915492902</v>
      </c>
      <c r="C172">
        <v>3.45890410958904</v>
      </c>
      <c r="D172">
        <f>PRODUCT(B172,C172)</f>
        <v>9.2805807447424051</v>
      </c>
      <c r="E172">
        <f>1+(D172-1)/6</f>
        <v>2.3800967907904012</v>
      </c>
    </row>
    <row r="173" spans="1:5" x14ac:dyDescent="0.2">
      <c r="A173" t="s">
        <v>318</v>
      </c>
      <c r="B173">
        <v>3.3450704225352101</v>
      </c>
      <c r="C173">
        <v>3.4726027397260202</v>
      </c>
      <c r="D173">
        <f t="shared" ref="D173:D177" si="53">PRODUCT(B173,C173)</f>
        <v>11.616100713872246</v>
      </c>
      <c r="E173">
        <f t="shared" ref="E173:E177" si="54">1+(D173-1)/6</f>
        <v>2.769350118978708</v>
      </c>
    </row>
    <row r="174" spans="1:5" x14ac:dyDescent="0.2">
      <c r="A174" t="s">
        <v>319</v>
      </c>
      <c r="B174">
        <v>3.26056338028169</v>
      </c>
      <c r="C174">
        <v>1.60958904109589</v>
      </c>
      <c r="D174">
        <f t="shared" si="53"/>
        <v>5.2481670846999791</v>
      </c>
      <c r="E174">
        <f t="shared" si="54"/>
        <v>1.7080278474499964</v>
      </c>
    </row>
    <row r="175" spans="1:5" x14ac:dyDescent="0.2">
      <c r="A175" t="s">
        <v>320</v>
      </c>
      <c r="B175">
        <v>3.4436619718309802</v>
      </c>
      <c r="C175">
        <v>1.6232876712328701</v>
      </c>
      <c r="D175">
        <f t="shared" si="53"/>
        <v>5.5900540227667053</v>
      </c>
      <c r="E175">
        <f t="shared" si="54"/>
        <v>1.765009003794451</v>
      </c>
    </row>
    <row r="176" spans="1:5" x14ac:dyDescent="0.2">
      <c r="A176" t="s">
        <v>321</v>
      </c>
      <c r="B176">
        <v>1.9507042253521101</v>
      </c>
      <c r="C176">
        <v>2.9246575342465699</v>
      </c>
      <c r="D176">
        <f t="shared" si="53"/>
        <v>5.7051418097626678</v>
      </c>
      <c r="E176">
        <f t="shared" si="54"/>
        <v>1.7841903016271115</v>
      </c>
    </row>
    <row r="177" spans="1:10" x14ac:dyDescent="0.2">
      <c r="A177" t="s">
        <v>363</v>
      </c>
      <c r="B177">
        <v>2.5281690140844999</v>
      </c>
      <c r="C177">
        <v>1.7191780821917799</v>
      </c>
      <c r="D177">
        <f t="shared" si="53"/>
        <v>4.3463727570904735</v>
      </c>
      <c r="E177">
        <f t="shared" si="54"/>
        <v>1.5577287928484123</v>
      </c>
    </row>
    <row r="178" spans="1:10" x14ac:dyDescent="0.2">
      <c r="A178" s="28" t="s">
        <v>397</v>
      </c>
      <c r="B178" s="29">
        <f>AVERAGE(B172:B177)</f>
        <v>2.8685446009389639</v>
      </c>
      <c r="C178" s="37">
        <f>AVERAGE(C172:C177)</f>
        <v>2.4680365296803619</v>
      </c>
      <c r="D178" s="37">
        <f>AVERAGE(D172:D177)</f>
        <v>6.9644028554890793</v>
      </c>
      <c r="E178" s="37">
        <f>AVERAGE(E172:E177)</f>
        <v>1.9940671425815131</v>
      </c>
    </row>
    <row r="180" spans="1:10" x14ac:dyDescent="0.2">
      <c r="A180" s="9" t="s">
        <v>6</v>
      </c>
      <c r="B180" s="10" t="s">
        <v>360</v>
      </c>
      <c r="C180" s="25" t="s">
        <v>361</v>
      </c>
      <c r="D180" s="38" t="s">
        <v>400</v>
      </c>
      <c r="E180" s="38" t="s">
        <v>407</v>
      </c>
    </row>
    <row r="181" spans="1:10" x14ac:dyDescent="0.2">
      <c r="A181" s="11">
        <v>2007</v>
      </c>
      <c r="B181" s="8"/>
      <c r="C181" s="8"/>
      <c r="D181" s="8"/>
    </row>
    <row r="182" spans="1:10" x14ac:dyDescent="0.2">
      <c r="A182" t="s">
        <v>171</v>
      </c>
      <c r="B182">
        <v>3.1859840770227699</v>
      </c>
      <c r="C182">
        <v>2.5851694130716498</v>
      </c>
      <c r="D182">
        <f>PRODUCT(B182,C182)</f>
        <v>8.2363085864525765</v>
      </c>
      <c r="E182">
        <f>1+(D182-1)/6</f>
        <v>2.2060514310754291</v>
      </c>
    </row>
    <row r="183" spans="1:10" x14ac:dyDescent="0.2">
      <c r="A183" t="s">
        <v>336</v>
      </c>
      <c r="B183">
        <v>2.5609146454360299</v>
      </c>
      <c r="C183">
        <v>2.8403073504906402</v>
      </c>
      <c r="D183">
        <f t="shared" ref="D183:D186" si="55">PRODUCT(B183,C183)</f>
        <v>7.2737846914110875</v>
      </c>
      <c r="E183">
        <f t="shared" ref="E183:E186" si="56">1+(D183-1)/6</f>
        <v>2.0456307819018482</v>
      </c>
    </row>
    <row r="184" spans="1:10" ht="19" customHeight="1" x14ac:dyDescent="0.2">
      <c r="A184" s="21" t="s">
        <v>337</v>
      </c>
      <c r="B184">
        <v>3.0115719311238598</v>
      </c>
      <c r="C184">
        <v>1.49166820959081</v>
      </c>
      <c r="D184">
        <f t="shared" si="55"/>
        <v>4.4922661105534658</v>
      </c>
      <c r="E184">
        <f t="shared" si="56"/>
        <v>1.5820443517589111</v>
      </c>
    </row>
    <row r="185" spans="1:10" x14ac:dyDescent="0.2">
      <c r="A185" t="s">
        <v>338</v>
      </c>
      <c r="B185">
        <v>2.8223477133864101</v>
      </c>
      <c r="C185">
        <v>1.4942603221625601</v>
      </c>
      <c r="D185">
        <f t="shared" si="55"/>
        <v>4.2173222034595419</v>
      </c>
      <c r="E185">
        <f t="shared" si="56"/>
        <v>1.5362203672432568</v>
      </c>
    </row>
    <row r="186" spans="1:10" x14ac:dyDescent="0.2">
      <c r="A186" t="s">
        <v>339</v>
      </c>
      <c r="B186">
        <v>2.5790594334382502</v>
      </c>
      <c r="C186">
        <v>1.4975930383262299</v>
      </c>
      <c r="D186">
        <f t="shared" si="55"/>
        <v>3.8623814529467144</v>
      </c>
      <c r="E186">
        <f t="shared" si="56"/>
        <v>1.477063575491119</v>
      </c>
    </row>
    <row r="187" spans="1:10" x14ac:dyDescent="0.2">
      <c r="A187" s="28" t="s">
        <v>397</v>
      </c>
      <c r="B187" s="29">
        <f>AVERAGE(B182:B186)</f>
        <v>2.8319755600814638</v>
      </c>
      <c r="C187" s="37">
        <f>AVERAGE(C182:C186)</f>
        <v>1.9817996667283779</v>
      </c>
      <c r="D187" s="37">
        <f>AVERAGE(D182:D186)</f>
        <v>5.6164126089646773</v>
      </c>
      <c r="E187" s="37">
        <f>AVERAGE(E182:E186)</f>
        <v>1.7694021014941128</v>
      </c>
    </row>
    <row r="189" spans="1:10" x14ac:dyDescent="0.2">
      <c r="A189" s="9" t="s">
        <v>6</v>
      </c>
      <c r="B189" s="10" t="s">
        <v>395</v>
      </c>
      <c r="C189" s="25" t="s">
        <v>396</v>
      </c>
      <c r="D189" s="38" t="s">
        <v>400</v>
      </c>
      <c r="E189" s="38" t="s">
        <v>407</v>
      </c>
      <c r="G189" s="10" t="s">
        <v>395</v>
      </c>
      <c r="H189" s="25" t="s">
        <v>396</v>
      </c>
      <c r="I189" s="38" t="s">
        <v>400</v>
      </c>
      <c r="J189" s="38" t="s">
        <v>407</v>
      </c>
    </row>
    <row r="190" spans="1:10" x14ac:dyDescent="0.2">
      <c r="A190" s="11">
        <v>2006</v>
      </c>
    </row>
    <row r="191" spans="1:10" x14ac:dyDescent="0.2">
      <c r="A191" t="s">
        <v>370</v>
      </c>
      <c r="B191" s="27">
        <v>1.5</v>
      </c>
      <c r="C191" s="27">
        <v>2</v>
      </c>
      <c r="D191">
        <f>PRODUCT(B191,C191)</f>
        <v>3</v>
      </c>
      <c r="E191">
        <f>1+(D191-1)/6</f>
        <v>1.3333333333333333</v>
      </c>
      <c r="G191" s="27">
        <v>2</v>
      </c>
      <c r="H191" s="27">
        <v>2</v>
      </c>
      <c r="I191">
        <f>PRODUCT(G191,H191)</f>
        <v>4</v>
      </c>
      <c r="J191">
        <f>1+(I191-1)/6</f>
        <v>1.5</v>
      </c>
    </row>
    <row r="192" spans="1:10" x14ac:dyDescent="0.2">
      <c r="A192" t="s">
        <v>371</v>
      </c>
      <c r="B192" s="27">
        <v>2</v>
      </c>
      <c r="C192" s="27">
        <v>2.5</v>
      </c>
      <c r="D192">
        <f t="shared" ref="D192:D196" si="57">PRODUCT(B192,C192)</f>
        <v>5</v>
      </c>
      <c r="E192">
        <f t="shared" ref="E192:E196" si="58">1+(D192-1)/6</f>
        <v>1.6666666666666665</v>
      </c>
      <c r="G192" s="27">
        <v>3</v>
      </c>
      <c r="H192" s="27">
        <v>2</v>
      </c>
      <c r="I192">
        <f t="shared" ref="I192:I196" si="59">PRODUCT(G192,H192)</f>
        <v>6</v>
      </c>
      <c r="J192">
        <f t="shared" ref="J192:J196" si="60">1+(I192-1)/6</f>
        <v>1.8333333333333335</v>
      </c>
    </row>
    <row r="193" spans="1:10" x14ac:dyDescent="0.2">
      <c r="A193" t="s">
        <v>372</v>
      </c>
      <c r="B193" s="27">
        <v>2.5</v>
      </c>
      <c r="C193" s="27">
        <v>1.5</v>
      </c>
      <c r="D193">
        <f t="shared" si="57"/>
        <v>3.75</v>
      </c>
      <c r="E193">
        <f t="shared" si="58"/>
        <v>1.4583333333333333</v>
      </c>
      <c r="G193" s="27">
        <v>4</v>
      </c>
      <c r="H193" s="27">
        <v>1</v>
      </c>
      <c r="I193">
        <f t="shared" si="59"/>
        <v>4</v>
      </c>
      <c r="J193">
        <f t="shared" si="60"/>
        <v>1.5</v>
      </c>
    </row>
    <row r="194" spans="1:10" x14ac:dyDescent="0.2">
      <c r="A194" t="s">
        <v>373</v>
      </c>
      <c r="B194" s="27">
        <v>2</v>
      </c>
      <c r="C194" s="27">
        <v>1.5</v>
      </c>
      <c r="D194">
        <f t="shared" si="57"/>
        <v>3</v>
      </c>
      <c r="E194">
        <f t="shared" si="58"/>
        <v>1.3333333333333333</v>
      </c>
      <c r="G194" s="27">
        <v>2</v>
      </c>
      <c r="H194" s="27">
        <v>1</v>
      </c>
      <c r="I194">
        <f t="shared" si="59"/>
        <v>2</v>
      </c>
      <c r="J194">
        <f t="shared" si="60"/>
        <v>1.1666666666666667</v>
      </c>
    </row>
    <row r="195" spans="1:10" x14ac:dyDescent="0.2">
      <c r="A195" t="s">
        <v>374</v>
      </c>
      <c r="B195" s="27">
        <v>2.5</v>
      </c>
      <c r="C195" s="27">
        <v>3.5</v>
      </c>
      <c r="D195">
        <f t="shared" si="57"/>
        <v>8.75</v>
      </c>
      <c r="E195">
        <f t="shared" si="58"/>
        <v>2.291666666666667</v>
      </c>
      <c r="G195" s="27">
        <v>3</v>
      </c>
      <c r="H195" s="27">
        <v>3</v>
      </c>
      <c r="I195">
        <f t="shared" si="59"/>
        <v>9</v>
      </c>
      <c r="J195">
        <f t="shared" si="60"/>
        <v>2.333333333333333</v>
      </c>
    </row>
    <row r="196" spans="1:10" x14ac:dyDescent="0.2">
      <c r="A196" t="s">
        <v>375</v>
      </c>
      <c r="B196" s="27">
        <v>2.5</v>
      </c>
      <c r="C196" s="27">
        <v>2</v>
      </c>
      <c r="D196">
        <f t="shared" si="57"/>
        <v>5</v>
      </c>
      <c r="E196">
        <f t="shared" si="58"/>
        <v>1.6666666666666665</v>
      </c>
      <c r="G196" s="27">
        <v>3</v>
      </c>
      <c r="H196" s="27">
        <v>2</v>
      </c>
      <c r="I196">
        <f t="shared" si="59"/>
        <v>6</v>
      </c>
      <c r="J196">
        <f t="shared" si="60"/>
        <v>1.8333333333333335</v>
      </c>
    </row>
    <row r="197" spans="1:10" x14ac:dyDescent="0.2">
      <c r="A197" s="28" t="s">
        <v>397</v>
      </c>
      <c r="B197" s="29">
        <f>AVERAGE(B191:B196)</f>
        <v>2.1666666666666665</v>
      </c>
      <c r="C197" s="29">
        <f>AVERAGE(C191:C196)</f>
        <v>2.1666666666666665</v>
      </c>
      <c r="D197" s="29">
        <f>AVERAGE(D191:D196)</f>
        <v>4.75</v>
      </c>
      <c r="E197" s="29">
        <f>AVERAGE(E191:E196)</f>
        <v>1.6249999999999998</v>
      </c>
      <c r="G197" s="29">
        <f>AVERAGE(G191:G196)</f>
        <v>2.8333333333333335</v>
      </c>
      <c r="H197" s="29">
        <f>AVERAGE(H191:H196)</f>
        <v>1.8333333333333333</v>
      </c>
      <c r="I197" s="29">
        <f>AVERAGE(I191:I196)</f>
        <v>5.166666666666667</v>
      </c>
      <c r="J197" s="29">
        <f>AVERAGE(J191:J196)</f>
        <v>1.6944444444444446</v>
      </c>
    </row>
    <row r="198" spans="1:10" x14ac:dyDescent="0.2">
      <c r="B198" s="63" t="s">
        <v>412</v>
      </c>
      <c r="G198" s="63" t="s">
        <v>413</v>
      </c>
    </row>
    <row r="202" spans="1:10" x14ac:dyDescent="0.2">
      <c r="B202" s="30" t="s">
        <v>398</v>
      </c>
      <c r="C202" s="30" t="s">
        <v>399</v>
      </c>
      <c r="D202" s="30" t="s">
        <v>408</v>
      </c>
    </row>
    <row r="203" spans="1:10" x14ac:dyDescent="0.2">
      <c r="A203" s="11">
        <v>2006</v>
      </c>
      <c r="B203">
        <v>2.1666666666666665</v>
      </c>
      <c r="C203">
        <v>2.1666666666666665</v>
      </c>
      <c r="D203">
        <v>1.6249999999999998</v>
      </c>
    </row>
    <row r="204" spans="1:10" x14ac:dyDescent="0.2">
      <c r="A204" s="11">
        <v>2007</v>
      </c>
      <c r="B204">
        <v>2.8319755600814638</v>
      </c>
      <c r="C204">
        <v>1.9817996667283779</v>
      </c>
      <c r="D204">
        <v>1.7694021014941128</v>
      </c>
    </row>
    <row r="205" spans="1:10" x14ac:dyDescent="0.2">
      <c r="A205" s="11">
        <v>2008</v>
      </c>
      <c r="B205">
        <v>2.8685446009389639</v>
      </c>
      <c r="C205">
        <v>2.4680365296803619</v>
      </c>
      <c r="D205">
        <v>1.9940671425815131</v>
      </c>
    </row>
    <row r="206" spans="1:10" x14ac:dyDescent="0.2">
      <c r="A206" s="11">
        <v>2009</v>
      </c>
      <c r="B206">
        <v>2.2465645088734991</v>
      </c>
      <c r="C206">
        <v>2.313591049584252</v>
      </c>
      <c r="D206">
        <v>1.6903587708890424</v>
      </c>
    </row>
    <row r="207" spans="1:10" x14ac:dyDescent="0.2">
      <c r="A207" s="11">
        <v>2010</v>
      </c>
      <c r="B207">
        <v>2.4228290218622015</v>
      </c>
      <c r="C207">
        <v>2.5194814621258264</v>
      </c>
      <c r="D207">
        <v>1.8518231518654578</v>
      </c>
    </row>
    <row r="208" spans="1:10" x14ac:dyDescent="0.2">
      <c r="A208" s="11">
        <v>2011</v>
      </c>
      <c r="B208">
        <v>3.0935714285714284</v>
      </c>
      <c r="C208">
        <v>3.4847142857142859</v>
      </c>
      <c r="D208">
        <v>2.6360648571428569</v>
      </c>
    </row>
    <row r="209" spans="1:4" x14ac:dyDescent="0.2">
      <c r="A209" s="11">
        <v>2012</v>
      </c>
      <c r="B209">
        <v>3.3729508196721256</v>
      </c>
      <c r="C209">
        <v>3.4070491803278635</v>
      </c>
      <c r="D209">
        <v>2.7551110972472772</v>
      </c>
    </row>
    <row r="210" spans="1:4" x14ac:dyDescent="0.2">
      <c r="A210" s="11">
        <v>2013</v>
      </c>
      <c r="B210">
        <v>3.5459999999999994</v>
      </c>
      <c r="C210">
        <v>3.4909999999999997</v>
      </c>
      <c r="D210">
        <v>2.9065866666666667</v>
      </c>
    </row>
    <row r="211" spans="1:4" x14ac:dyDescent="0.2">
      <c r="A211" s="11">
        <v>2014</v>
      </c>
      <c r="B211">
        <v>3.5545299145299114</v>
      </c>
      <c r="C211">
        <v>3.5220547180346142</v>
      </c>
      <c r="D211">
        <v>2.9230583115005189</v>
      </c>
    </row>
    <row r="212" spans="1:4" x14ac:dyDescent="0.2">
      <c r="A212" s="11">
        <v>2015</v>
      </c>
      <c r="B212">
        <v>3.4182974036191944</v>
      </c>
      <c r="C212">
        <v>3.7668292682926809</v>
      </c>
      <c r="D212">
        <v>2.9764553021790356</v>
      </c>
    </row>
    <row r="213" spans="1:4" x14ac:dyDescent="0.2">
      <c r="A213" s="11">
        <v>2016</v>
      </c>
      <c r="B213">
        <v>3.525150421179299</v>
      </c>
      <c r="C213">
        <v>3.8208333333333306</v>
      </c>
      <c r="D213">
        <v>3.0770111868788126</v>
      </c>
    </row>
    <row r="214" spans="1:4" x14ac:dyDescent="0.2">
      <c r="A214" s="11">
        <v>2017</v>
      </c>
      <c r="B214">
        <v>3.6625570776255656</v>
      </c>
      <c r="C214">
        <v>3.9043177892918797</v>
      </c>
      <c r="D214">
        <v>3.2208682633943431</v>
      </c>
    </row>
    <row r="215" spans="1:4" x14ac:dyDescent="0.2">
      <c r="A215" s="11">
        <v>2018</v>
      </c>
      <c r="B215">
        <v>3.7261176470588184</v>
      </c>
      <c r="C215">
        <v>3.9598210986874065</v>
      </c>
      <c r="D215">
        <v>3.3007898843737733</v>
      </c>
    </row>
    <row r="216" spans="1:4" x14ac:dyDescent="0.2">
      <c r="A216" s="11">
        <v>2019</v>
      </c>
      <c r="B216">
        <v>3.7627586206896524</v>
      </c>
      <c r="C216">
        <v>3.9673306772908319</v>
      </c>
      <c r="D216">
        <v>3.3245577078658499</v>
      </c>
    </row>
    <row r="217" spans="1:4" x14ac:dyDescent="0.2">
      <c r="A217" s="11">
        <v>2020</v>
      </c>
      <c r="B217">
        <v>3.8432835820895486</v>
      </c>
      <c r="C217">
        <v>3.9322957198443538</v>
      </c>
      <c r="D217">
        <v>3.3540488220376661</v>
      </c>
    </row>
    <row r="218" spans="1:4" x14ac:dyDescent="0.2">
      <c r="A218" s="11">
        <v>2021</v>
      </c>
      <c r="B218">
        <v>3.6939155165032282</v>
      </c>
      <c r="C218">
        <v>3.7164821648216448</v>
      </c>
      <c r="D218">
        <v>3.1276439104068072</v>
      </c>
    </row>
    <row r="219" spans="1:4" x14ac:dyDescent="0.2">
      <c r="A219" s="11">
        <v>2022</v>
      </c>
      <c r="B219" s="53"/>
      <c r="C219" s="53"/>
      <c r="D219" s="53"/>
    </row>
    <row r="220" spans="1:4" x14ac:dyDescent="0.2">
      <c r="A220" s="11">
        <v>2023</v>
      </c>
      <c r="B220" s="53"/>
      <c r="C220" s="53"/>
      <c r="D220">
        <v>4.0779985283296503</v>
      </c>
    </row>
    <row r="221" spans="1:4" x14ac:dyDescent="0.2">
      <c r="A221" s="11">
        <v>2024</v>
      </c>
      <c r="B221" s="53"/>
      <c r="C221" s="53"/>
      <c r="D221">
        <v>3.8915153703886065</v>
      </c>
    </row>
    <row r="224" spans="1:4" x14ac:dyDescent="0.2">
      <c r="D224" s="35"/>
    </row>
    <row r="225" spans="4:4" x14ac:dyDescent="0.2">
      <c r="D225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8540-8FB3-6A4C-A539-C6C1C92AE748}">
  <dimension ref="A1:J238"/>
  <sheetViews>
    <sheetView topLeftCell="A173" zoomScale="62" workbookViewId="0">
      <selection activeCell="E207" sqref="E207:E214"/>
    </sheetView>
  </sheetViews>
  <sheetFormatPr baseColWidth="10" defaultRowHeight="16" x14ac:dyDescent="0.2"/>
  <cols>
    <col min="1" max="1" width="69.1640625" customWidth="1"/>
    <col min="2" max="2" width="29" customWidth="1"/>
    <col min="3" max="3" width="40" customWidth="1"/>
    <col min="4" max="4" width="46" customWidth="1"/>
    <col min="5" max="5" width="37.83203125" customWidth="1"/>
    <col min="6" max="6" width="44.1640625" customWidth="1"/>
    <col min="7" max="7" width="21.33203125" customWidth="1"/>
    <col min="8" max="8" width="24.1640625" customWidth="1"/>
  </cols>
  <sheetData>
    <row r="1" spans="1:6" x14ac:dyDescent="0.2">
      <c r="A1" s="19" t="s">
        <v>60</v>
      </c>
    </row>
    <row r="2" spans="1:6" x14ac:dyDescent="0.2">
      <c r="A2" s="9" t="s">
        <v>6</v>
      </c>
      <c r="B2" s="10" t="s">
        <v>7</v>
      </c>
      <c r="C2" s="61" t="s">
        <v>411</v>
      </c>
      <c r="D2" s="8"/>
      <c r="E2" s="18"/>
      <c r="F2" s="18"/>
    </row>
    <row r="3" spans="1:6" x14ac:dyDescent="0.2">
      <c r="A3" s="11">
        <v>2024</v>
      </c>
      <c r="B3" s="8"/>
      <c r="D3" s="8"/>
    </row>
    <row r="4" spans="1:6" x14ac:dyDescent="0.2">
      <c r="A4" s="7" t="s">
        <v>67</v>
      </c>
      <c r="B4">
        <v>4.3559539052496703</v>
      </c>
      <c r="C4">
        <f>(2/3)*B4+ 1/3</f>
        <v>3.2373026034997801</v>
      </c>
    </row>
    <row r="5" spans="1:6" x14ac:dyDescent="0.2">
      <c r="A5" s="7" t="s">
        <v>68</v>
      </c>
      <c r="B5">
        <v>4.6273022751895896</v>
      </c>
      <c r="C5">
        <f t="shared" ref="C5:C8" si="0">(2/3)*B5+ 1/3</f>
        <v>3.4182015167930597</v>
      </c>
    </row>
    <row r="6" spans="1:6" x14ac:dyDescent="0.2">
      <c r="A6" s="7" t="s">
        <v>69</v>
      </c>
      <c r="B6">
        <v>4.6608884073672696</v>
      </c>
      <c r="C6">
        <f t="shared" si="0"/>
        <v>3.4405922715781796</v>
      </c>
    </row>
    <row r="7" spans="1:6" x14ac:dyDescent="0.2">
      <c r="A7" s="7" t="s">
        <v>70</v>
      </c>
      <c r="B7">
        <v>4.3885551068649598</v>
      </c>
      <c r="C7">
        <f t="shared" si="0"/>
        <v>3.2590367379099732</v>
      </c>
    </row>
    <row r="8" spans="1:6" x14ac:dyDescent="0.2">
      <c r="A8" s="7" t="s">
        <v>71</v>
      </c>
      <c r="B8">
        <v>3.7655372796217801</v>
      </c>
      <c r="C8">
        <f t="shared" si="0"/>
        <v>2.8436915197478534</v>
      </c>
    </row>
    <row r="9" spans="1:6" x14ac:dyDescent="0.2">
      <c r="A9" s="28" t="s">
        <v>397</v>
      </c>
      <c r="B9" s="29">
        <f>AVERAGE(B4:B8)</f>
        <v>4.3596473948586532</v>
      </c>
      <c r="C9" s="29">
        <f>AVERAGE(C4:C8)</f>
        <v>3.2397649299057689</v>
      </c>
    </row>
    <row r="12" spans="1:6" x14ac:dyDescent="0.2">
      <c r="A12" s="3" t="s">
        <v>6</v>
      </c>
      <c r="B12" s="4" t="s">
        <v>7</v>
      </c>
      <c r="C12" s="61" t="s">
        <v>411</v>
      </c>
      <c r="D12" s="18"/>
    </row>
    <row r="13" spans="1:6" x14ac:dyDescent="0.2">
      <c r="A13" s="11">
        <v>2023</v>
      </c>
      <c r="B13" s="17"/>
      <c r="D13" s="18"/>
    </row>
    <row r="14" spans="1:6" x14ac:dyDescent="0.2">
      <c r="A14" t="s">
        <v>61</v>
      </c>
      <c r="B14">
        <v>5.2185430463576097</v>
      </c>
      <c r="C14">
        <f>(2/3)*B14+ 1/3</f>
        <v>3.812362030905073</v>
      </c>
    </row>
    <row r="15" spans="1:6" x14ac:dyDescent="0.2">
      <c r="A15" t="s">
        <v>62</v>
      </c>
      <c r="B15">
        <v>4.9205298013245002</v>
      </c>
      <c r="C15">
        <f t="shared" ref="C15:C19" si="1">(2/3)*B15+ 1/3</f>
        <v>3.6136865342163333</v>
      </c>
    </row>
    <row r="16" spans="1:6" x14ac:dyDescent="0.2">
      <c r="A16" t="s">
        <v>63</v>
      </c>
      <c r="B16">
        <v>4.7350993377483404</v>
      </c>
      <c r="C16">
        <f t="shared" si="1"/>
        <v>3.4900662251655601</v>
      </c>
    </row>
    <row r="17" spans="1:5" x14ac:dyDescent="0.2">
      <c r="A17" t="s">
        <v>64</v>
      </c>
      <c r="B17">
        <v>4.5430463576158902</v>
      </c>
      <c r="C17">
        <f t="shared" si="1"/>
        <v>3.3620309050772601</v>
      </c>
    </row>
    <row r="18" spans="1:5" x14ac:dyDescent="0.2">
      <c r="A18" t="s">
        <v>65</v>
      </c>
      <c r="B18">
        <v>4.4172185430463502</v>
      </c>
      <c r="C18">
        <f t="shared" si="1"/>
        <v>3.2781456953642336</v>
      </c>
    </row>
    <row r="19" spans="1:5" x14ac:dyDescent="0.2">
      <c r="A19" t="s">
        <v>66</v>
      </c>
      <c r="B19">
        <v>4.1125827814569504</v>
      </c>
      <c r="C19">
        <f t="shared" si="1"/>
        <v>3.0750551876379668</v>
      </c>
    </row>
    <row r="20" spans="1:5" x14ac:dyDescent="0.2">
      <c r="A20" s="28" t="s">
        <v>397</v>
      </c>
      <c r="B20" s="29">
        <f>AVERAGE(B14:B19)</f>
        <v>4.6578366445916064</v>
      </c>
      <c r="C20" s="29">
        <f>AVERAGE(C14:C19)</f>
        <v>3.4385577630610715</v>
      </c>
    </row>
    <row r="22" spans="1:5" x14ac:dyDescent="0.2">
      <c r="A22" s="3" t="s">
        <v>6</v>
      </c>
      <c r="B22" s="4" t="s">
        <v>350</v>
      </c>
      <c r="C22" s="24" t="s">
        <v>351</v>
      </c>
      <c r="D22" s="18"/>
      <c r="E22" s="18"/>
    </row>
    <row r="23" spans="1:5" x14ac:dyDescent="0.2">
      <c r="A23" s="11">
        <v>2022</v>
      </c>
      <c r="B23" s="17"/>
      <c r="C23" s="17"/>
      <c r="D23" s="18"/>
    </row>
    <row r="24" spans="1:5" x14ac:dyDescent="0.2">
      <c r="A24" t="s">
        <v>85</v>
      </c>
    </row>
    <row r="25" spans="1:5" x14ac:dyDescent="0.2">
      <c r="A25" t="s">
        <v>86</v>
      </c>
    </row>
    <row r="26" spans="1:5" x14ac:dyDescent="0.2">
      <c r="A26" t="s">
        <v>87</v>
      </c>
    </row>
    <row r="27" spans="1:5" x14ac:dyDescent="0.2">
      <c r="A27" t="s">
        <v>88</v>
      </c>
    </row>
    <row r="28" spans="1:5" x14ac:dyDescent="0.2">
      <c r="A28" t="s">
        <v>107</v>
      </c>
    </row>
    <row r="29" spans="1:5" ht="15" customHeight="1" x14ac:dyDescent="0.2">
      <c r="A29" t="s">
        <v>108</v>
      </c>
    </row>
    <row r="30" spans="1:5" x14ac:dyDescent="0.2">
      <c r="A30" t="s">
        <v>89</v>
      </c>
    </row>
    <row r="31" spans="1:5" x14ac:dyDescent="0.2">
      <c r="A31" t="s">
        <v>90</v>
      </c>
    </row>
    <row r="33" spans="1:5" x14ac:dyDescent="0.2">
      <c r="A33" s="3" t="s">
        <v>6</v>
      </c>
      <c r="B33" s="4" t="s">
        <v>352</v>
      </c>
      <c r="C33" s="24" t="s">
        <v>353</v>
      </c>
      <c r="D33" s="38" t="s">
        <v>400</v>
      </c>
      <c r="E33" s="38" t="s">
        <v>407</v>
      </c>
    </row>
    <row r="34" spans="1:5" x14ac:dyDescent="0.2">
      <c r="A34" s="11">
        <v>2021</v>
      </c>
      <c r="B34" s="8"/>
      <c r="C34" s="8"/>
      <c r="D34" s="8"/>
    </row>
    <row r="35" spans="1:5" x14ac:dyDescent="0.2">
      <c r="A35" t="s">
        <v>85</v>
      </c>
      <c r="B35">
        <v>3.08655277160506</v>
      </c>
      <c r="C35">
        <v>2.9151291512915098</v>
      </c>
      <c r="D35">
        <f>PRODUCT(B35,C35)</f>
        <v>8.997699961505516</v>
      </c>
      <c r="E35">
        <f>1+(D35-1)/6</f>
        <v>2.3329499935842524</v>
      </c>
    </row>
    <row r="36" spans="1:5" x14ac:dyDescent="0.2">
      <c r="A36" t="s">
        <v>86</v>
      </c>
      <c r="B36">
        <v>3.4133045197855298</v>
      </c>
      <c r="C36">
        <v>3.63099630996309</v>
      </c>
      <c r="D36">
        <f t="shared" ref="D36:D41" si="2">PRODUCT(B36,C36)</f>
        <v>12.393696116121596</v>
      </c>
      <c r="E36">
        <f t="shared" ref="E36:E41" si="3">1+(D36-1)/6</f>
        <v>2.898949352686933</v>
      </c>
    </row>
    <row r="37" spans="1:5" x14ac:dyDescent="0.2">
      <c r="A37" t="s">
        <v>118</v>
      </c>
      <c r="B37">
        <v>3.30333734276569</v>
      </c>
      <c r="C37">
        <v>3.4391143911439102</v>
      </c>
      <c r="D37">
        <f t="shared" si="2"/>
        <v>11.360554994308568</v>
      </c>
      <c r="E37">
        <f>1+(D37-1)/6</f>
        <v>2.7267591657180947</v>
      </c>
    </row>
    <row r="38" spans="1:5" x14ac:dyDescent="0.2">
      <c r="A38" t="s">
        <v>119</v>
      </c>
      <c r="B38">
        <v>3.5750443416036299</v>
      </c>
      <c r="C38">
        <v>3.0811808118081099</v>
      </c>
      <c r="D38">
        <f t="shared" si="2"/>
        <v>11.015358026712262</v>
      </c>
      <c r="E38">
        <f t="shared" ref="E38" si="4">1+(D38-1)/6</f>
        <v>2.6692263377853767</v>
      </c>
    </row>
    <row r="39" spans="1:5" x14ac:dyDescent="0.2">
      <c r="A39" t="s">
        <v>108</v>
      </c>
      <c r="B39">
        <v>3.2447758455485101</v>
      </c>
      <c r="C39">
        <v>2.6383763837638301</v>
      </c>
      <c r="D39">
        <f t="shared" si="2"/>
        <v>8.5609399615025019</v>
      </c>
      <c r="E39">
        <f t="shared" si="3"/>
        <v>2.2601566602504173</v>
      </c>
    </row>
    <row r="40" spans="1:5" x14ac:dyDescent="0.2">
      <c r="A40" t="s">
        <v>89</v>
      </c>
      <c r="B40">
        <v>2.8646306905058001</v>
      </c>
      <c r="C40">
        <v>3.2509225092250902</v>
      </c>
      <c r="D40">
        <f t="shared" si="2"/>
        <v>9.3126923923823188</v>
      </c>
      <c r="E40">
        <f t="shared" si="3"/>
        <v>2.3854487320637201</v>
      </c>
    </row>
    <row r="41" spans="1:5" x14ac:dyDescent="0.2">
      <c r="A41" t="s">
        <v>90</v>
      </c>
      <c r="B41">
        <v>3.9886648590242801</v>
      </c>
      <c r="C41">
        <v>2.3505535055350499</v>
      </c>
      <c r="D41">
        <f t="shared" si="2"/>
        <v>9.3755701667839872</v>
      </c>
      <c r="E41">
        <f t="shared" si="3"/>
        <v>2.3959283611306645</v>
      </c>
    </row>
    <row r="42" spans="1:5" x14ac:dyDescent="0.2">
      <c r="A42" s="28" t="s">
        <v>397</v>
      </c>
      <c r="B42" s="29">
        <f>AVERAGE(B35:B41)</f>
        <v>3.3537586244055002</v>
      </c>
      <c r="C42" s="29">
        <f t="shared" ref="C42:E42" si="5">AVERAGE(C35:C41)</f>
        <v>3.043753294675799</v>
      </c>
      <c r="D42" s="29">
        <f t="shared" si="5"/>
        <v>10.145215945616679</v>
      </c>
      <c r="E42" s="29">
        <f t="shared" si="5"/>
        <v>2.5242026576027792</v>
      </c>
    </row>
    <row r="44" spans="1:5" x14ac:dyDescent="0.2">
      <c r="A44" s="9" t="s">
        <v>6</v>
      </c>
      <c r="B44" s="4" t="s">
        <v>352</v>
      </c>
      <c r="C44" s="24" t="s">
        <v>353</v>
      </c>
      <c r="D44" s="38" t="s">
        <v>400</v>
      </c>
      <c r="E44" s="38" t="s">
        <v>407</v>
      </c>
    </row>
    <row r="45" spans="1:5" x14ac:dyDescent="0.2">
      <c r="A45" s="11">
        <v>2020</v>
      </c>
      <c r="B45" s="8"/>
      <c r="C45" s="8"/>
      <c r="D45" s="8"/>
    </row>
    <row r="46" spans="1:5" x14ac:dyDescent="0.2">
      <c r="A46" t="s">
        <v>133</v>
      </c>
      <c r="B46">
        <v>3.30348258706467</v>
      </c>
      <c r="C46">
        <v>3.2996108949416301</v>
      </c>
      <c r="D46">
        <f>PRODUCT(B46,C46)</f>
        <v>10.900207135528547</v>
      </c>
      <c r="E46">
        <f>1+(D46-1)/6</f>
        <v>2.6500345225880908</v>
      </c>
    </row>
    <row r="47" spans="1:5" x14ac:dyDescent="0.2">
      <c r="A47" t="s">
        <v>134</v>
      </c>
      <c r="B47">
        <v>3.5124378109452699</v>
      </c>
      <c r="C47">
        <v>3.5330739299610801</v>
      </c>
      <c r="D47">
        <f t="shared" ref="D47:D50" si="6">PRODUCT(B47,C47)</f>
        <v>12.409702460460299</v>
      </c>
      <c r="E47">
        <f t="shared" ref="E47:E50" si="7">1+(D47-1)/6</f>
        <v>2.9016170767433831</v>
      </c>
    </row>
    <row r="48" spans="1:5" x14ac:dyDescent="0.2">
      <c r="A48" t="s">
        <v>135</v>
      </c>
      <c r="B48">
        <v>3.5149253731343202</v>
      </c>
      <c r="C48">
        <v>3.4630350194552499</v>
      </c>
      <c r="D48">
        <f>PRODUCT(B48,C48)</f>
        <v>12.172309657935962</v>
      </c>
      <c r="E48">
        <f>1+(D48-1)/6</f>
        <v>2.8620516096559934</v>
      </c>
    </row>
    <row r="49" spans="1:5" x14ac:dyDescent="0.2">
      <c r="A49" t="s">
        <v>136</v>
      </c>
      <c r="B49">
        <v>3.24378109452736</v>
      </c>
      <c r="C49">
        <v>2.8365758754863801</v>
      </c>
      <c r="D49">
        <f>PRODUCT(B49,C49)</f>
        <v>9.2012311980951136</v>
      </c>
      <c r="E49">
        <f>1+(D49-1)/6</f>
        <v>2.3668718663491859</v>
      </c>
    </row>
    <row r="50" spans="1:5" x14ac:dyDescent="0.2">
      <c r="A50" t="s">
        <v>137</v>
      </c>
      <c r="B50">
        <v>3.2537313432835799</v>
      </c>
      <c r="C50">
        <v>2.91050583657587</v>
      </c>
      <c r="D50">
        <f t="shared" si="6"/>
        <v>9.4700040652767044</v>
      </c>
      <c r="E50">
        <f t="shared" si="7"/>
        <v>2.4116673442127841</v>
      </c>
    </row>
    <row r="51" spans="1:5" x14ac:dyDescent="0.2">
      <c r="A51" t="s">
        <v>90</v>
      </c>
      <c r="B51">
        <v>3.9278606965174099</v>
      </c>
      <c r="C51">
        <v>2.4241245136186702</v>
      </c>
      <c r="D51">
        <f>PRODUCT(B51,C51)</f>
        <v>9.5216234005071581</v>
      </c>
      <c r="E51">
        <f>1+(D51-1)/6</f>
        <v>2.420270566751193</v>
      </c>
    </row>
    <row r="52" spans="1:5" x14ac:dyDescent="0.2">
      <c r="A52" s="28" t="s">
        <v>397</v>
      </c>
      <c r="B52" s="29">
        <f>AVERAGE(B46:B51)</f>
        <v>3.4593698175787684</v>
      </c>
      <c r="C52" s="29">
        <f t="shared" ref="C52:E52" si="8">AVERAGE(C46:C51)</f>
        <v>3.0778210116731466</v>
      </c>
      <c r="D52" s="29">
        <f t="shared" si="8"/>
        <v>10.612512986300631</v>
      </c>
      <c r="E52" s="29">
        <f t="shared" si="8"/>
        <v>2.6020854977167716</v>
      </c>
    </row>
    <row r="54" spans="1:5" x14ac:dyDescent="0.2">
      <c r="A54" s="9" t="s">
        <v>6</v>
      </c>
      <c r="B54" s="4" t="s">
        <v>352</v>
      </c>
      <c r="C54" s="24" t="s">
        <v>353</v>
      </c>
      <c r="D54" s="38" t="s">
        <v>400</v>
      </c>
      <c r="E54" s="38" t="s">
        <v>407</v>
      </c>
    </row>
    <row r="55" spans="1:5" x14ac:dyDescent="0.2">
      <c r="A55" s="11">
        <v>2019</v>
      </c>
      <c r="B55" s="8"/>
      <c r="C55" s="8"/>
      <c r="D55" s="8"/>
    </row>
    <row r="56" spans="1:5" x14ac:dyDescent="0.2">
      <c r="A56" t="s">
        <v>133</v>
      </c>
      <c r="B56">
        <v>3.38160919540229</v>
      </c>
      <c r="C56">
        <v>3.3665338645418301</v>
      </c>
      <c r="D56">
        <f>PRODUCT(B56,C56)</f>
        <v>11.38430187296786</v>
      </c>
      <c r="E56">
        <f>1+(D56-1)/6</f>
        <v>2.730716978827977</v>
      </c>
    </row>
    <row r="57" spans="1:5" x14ac:dyDescent="0.2">
      <c r="A57" t="s">
        <v>134</v>
      </c>
      <c r="B57">
        <v>3.4643678160919502</v>
      </c>
      <c r="C57">
        <v>3.52988047808764</v>
      </c>
      <c r="D57">
        <f t="shared" ref="D57:D60" si="9">PRODUCT(B57,C57)</f>
        <v>12.228804322938087</v>
      </c>
      <c r="E57">
        <f t="shared" ref="E57:E60" si="10">1+(D57-1)/6</f>
        <v>2.8714673871563479</v>
      </c>
    </row>
    <row r="58" spans="1:5" x14ac:dyDescent="0.2">
      <c r="A58" t="s">
        <v>135</v>
      </c>
      <c r="B58">
        <v>3.4988505747126402</v>
      </c>
      <c r="C58">
        <v>3.5458167330677202</v>
      </c>
      <c r="D58">
        <f>PRODUCT(B58,C58)</f>
        <v>12.406282914319689</v>
      </c>
      <c r="E58">
        <f>1+(D58-1)/6</f>
        <v>2.9010471523866146</v>
      </c>
    </row>
    <row r="59" spans="1:5" x14ac:dyDescent="0.2">
      <c r="A59" t="s">
        <v>136</v>
      </c>
      <c r="B59">
        <v>3.3954022988505699</v>
      </c>
      <c r="C59">
        <v>3.1633466135458099</v>
      </c>
      <c r="D59">
        <f>PRODUCT(B59,C59)</f>
        <v>10.740834363694608</v>
      </c>
      <c r="E59">
        <f>1+(D59-1)/6</f>
        <v>2.6234723939491014</v>
      </c>
    </row>
    <row r="60" spans="1:5" x14ac:dyDescent="0.2">
      <c r="A60" t="s">
        <v>158</v>
      </c>
      <c r="B60">
        <v>3.36551724137931</v>
      </c>
      <c r="C60">
        <v>3.0199203187250898</v>
      </c>
      <c r="D60">
        <f t="shared" si="9"/>
        <v>10.163593900260992</v>
      </c>
      <c r="E60">
        <f t="shared" si="10"/>
        <v>2.5272656500434989</v>
      </c>
    </row>
    <row r="61" spans="1:5" x14ac:dyDescent="0.2">
      <c r="A61" t="s">
        <v>90</v>
      </c>
      <c r="B61">
        <v>3.9310344827586201</v>
      </c>
      <c r="C61">
        <v>2.4462151394422298</v>
      </c>
      <c r="D61">
        <f>PRODUCT(B61,C61)</f>
        <v>9.6161560653935911</v>
      </c>
      <c r="E61">
        <f>1+(D61-1)/6</f>
        <v>2.4360260108989316</v>
      </c>
    </row>
    <row r="62" spans="1:5" x14ac:dyDescent="0.2">
      <c r="A62" s="28" t="s">
        <v>397</v>
      </c>
      <c r="B62" s="29">
        <f>AVERAGE(B56:B61)</f>
        <v>3.5061302681992301</v>
      </c>
      <c r="C62" s="29">
        <f t="shared" ref="C62:E62" si="11">AVERAGE(C56:C61)</f>
        <v>3.1786188579017201</v>
      </c>
      <c r="D62" s="29">
        <f t="shared" si="11"/>
        <v>11.089995573262472</v>
      </c>
      <c r="E62" s="29">
        <f t="shared" si="11"/>
        <v>2.6816659288770786</v>
      </c>
    </row>
    <row r="64" spans="1:5" x14ac:dyDescent="0.2">
      <c r="A64" s="9" t="s">
        <v>6</v>
      </c>
      <c r="B64" s="4" t="s">
        <v>352</v>
      </c>
      <c r="C64" s="24" t="s">
        <v>353</v>
      </c>
      <c r="D64" s="38" t="s">
        <v>400</v>
      </c>
      <c r="E64" s="38" t="s">
        <v>407</v>
      </c>
    </row>
    <row r="65" spans="1:6" x14ac:dyDescent="0.2">
      <c r="A65" s="11">
        <v>2018</v>
      </c>
      <c r="B65" s="8"/>
      <c r="C65" s="8"/>
      <c r="D65" s="8"/>
    </row>
    <row r="66" spans="1:6" x14ac:dyDescent="0.2">
      <c r="A66" t="s">
        <v>133</v>
      </c>
      <c r="B66">
        <v>3.3529411764705799</v>
      </c>
      <c r="C66">
        <v>3.5062129314535699</v>
      </c>
      <c r="D66">
        <f>PRODUCT(B66,C66)</f>
        <v>11.756125711344293</v>
      </c>
      <c r="E66">
        <f>1+(D66-1)/6</f>
        <v>2.7926876185573821</v>
      </c>
    </row>
    <row r="67" spans="1:6" x14ac:dyDescent="0.2">
      <c r="A67" t="s">
        <v>134</v>
      </c>
      <c r="B67">
        <v>3.2988235294117598</v>
      </c>
      <c r="C67">
        <v>3.3200388915896899</v>
      </c>
      <c r="D67">
        <f t="shared" ref="D67:D70" si="12">PRODUCT(B67,C67)</f>
        <v>10.952222414138207</v>
      </c>
      <c r="E67">
        <f t="shared" ref="E67:E70" si="13">1+(D67-1)/6</f>
        <v>2.6587037356897012</v>
      </c>
    </row>
    <row r="68" spans="1:6" x14ac:dyDescent="0.2">
      <c r="A68" t="s">
        <v>135</v>
      </c>
      <c r="B68">
        <v>3.44470588235294</v>
      </c>
      <c r="C68">
        <v>3.4941954302382099</v>
      </c>
      <c r="D68">
        <f>PRODUCT(B68,C68)</f>
        <v>12.036475552632323</v>
      </c>
      <c r="E68">
        <f>1+(D68-1)/6</f>
        <v>2.8394125921053872</v>
      </c>
    </row>
    <row r="69" spans="1:6" x14ac:dyDescent="0.2">
      <c r="A69" t="s">
        <v>136</v>
      </c>
      <c r="B69">
        <v>3.3576470588235199</v>
      </c>
      <c r="C69">
        <v>3.7252406417112298</v>
      </c>
      <c r="D69">
        <f>PRODUCT(B69,C69)</f>
        <v>12.508043284051553</v>
      </c>
      <c r="E69">
        <f>1+(D69-1)/6</f>
        <v>2.9180072140085924</v>
      </c>
    </row>
    <row r="70" spans="1:6" x14ac:dyDescent="0.2">
      <c r="A70" t="s">
        <v>158</v>
      </c>
      <c r="B70">
        <v>3.2494117647058798</v>
      </c>
      <c r="C70">
        <v>3.3611570247933802</v>
      </c>
      <c r="D70">
        <f t="shared" si="12"/>
        <v>10.921783179387422</v>
      </c>
      <c r="E70">
        <f t="shared" si="13"/>
        <v>2.6536305298979039</v>
      </c>
    </row>
    <row r="71" spans="1:6" x14ac:dyDescent="0.2">
      <c r="A71" t="s">
        <v>90</v>
      </c>
      <c r="B71">
        <v>3.99294117647058</v>
      </c>
      <c r="C71">
        <v>3.0295187165775399</v>
      </c>
      <c r="D71">
        <f>PRODUCT(B71,C71)</f>
        <v>12.096690028310764</v>
      </c>
      <c r="E71">
        <f>1+(D71-1)/6</f>
        <v>2.8494483380517943</v>
      </c>
    </row>
    <row r="72" spans="1:6" x14ac:dyDescent="0.2">
      <c r="A72" s="28" t="s">
        <v>397</v>
      </c>
      <c r="B72" s="29">
        <f>AVERAGE(B66:B71)</f>
        <v>3.4494117647058768</v>
      </c>
      <c r="C72" s="29">
        <f t="shared" ref="C72:E72" si="14">AVERAGE(C66:C71)</f>
        <v>3.4060606060606027</v>
      </c>
      <c r="D72" s="29">
        <f t="shared" si="14"/>
        <v>11.71189002831076</v>
      </c>
      <c r="E72" s="29">
        <f t="shared" si="14"/>
        <v>2.7853150047184596</v>
      </c>
    </row>
    <row r="75" spans="1:6" x14ac:dyDescent="0.2">
      <c r="A75" s="9" t="s">
        <v>6</v>
      </c>
      <c r="B75" s="4" t="s">
        <v>352</v>
      </c>
      <c r="C75" s="24" t="s">
        <v>354</v>
      </c>
      <c r="D75" s="38" t="s">
        <v>353</v>
      </c>
      <c r="E75" s="38" t="s">
        <v>400</v>
      </c>
      <c r="F75" s="38" t="s">
        <v>407</v>
      </c>
    </row>
    <row r="76" spans="1:6" x14ac:dyDescent="0.2">
      <c r="A76" s="11">
        <v>2017</v>
      </c>
      <c r="B76" s="8"/>
      <c r="C76" s="8"/>
      <c r="E76" s="8"/>
    </row>
    <row r="77" spans="1:6" x14ac:dyDescent="0.2">
      <c r="A77" t="s">
        <v>133</v>
      </c>
      <c r="B77">
        <v>3.50456621004566</v>
      </c>
      <c r="C77">
        <v>5.18652849740932</v>
      </c>
      <c r="D77">
        <f>(2/3)*C77+ 1/3</f>
        <v>3.7910189982728801</v>
      </c>
      <c r="E77">
        <f>PRODUCT(B77,D77)</f>
        <v>13.285877082988282</v>
      </c>
      <c r="F77">
        <f>1+(E77-1)/6</f>
        <v>3.047646180498047</v>
      </c>
    </row>
    <row r="78" spans="1:6" x14ac:dyDescent="0.2">
      <c r="A78" t="s">
        <v>134</v>
      </c>
      <c r="B78">
        <v>3.3972602739725999</v>
      </c>
      <c r="C78">
        <v>4.7668393782383403</v>
      </c>
      <c r="D78">
        <f t="shared" ref="D78:D82" si="15">(2/3)*C78+ 1/3</f>
        <v>3.5112262521588935</v>
      </c>
      <c r="E78">
        <f t="shared" ref="E78:E82" si="16">PRODUCT(B78,D78)</f>
        <v>11.928549459389108</v>
      </c>
      <c r="F78">
        <f>1+(E78-1)/6</f>
        <v>2.8214249098981847</v>
      </c>
    </row>
    <row r="79" spans="1:6" x14ac:dyDescent="0.2">
      <c r="A79" t="s">
        <v>135</v>
      </c>
      <c r="B79">
        <v>3.5890410958904102</v>
      </c>
      <c r="C79">
        <v>5.18134715025906</v>
      </c>
      <c r="D79">
        <f t="shared" si="15"/>
        <v>3.7875647668393735</v>
      </c>
      <c r="E79">
        <f t="shared" si="16"/>
        <v>13.593725601533091</v>
      </c>
      <c r="F79">
        <f t="shared" ref="F79:F82" si="17">1+(E79-1)/6</f>
        <v>3.0989542669221817</v>
      </c>
    </row>
    <row r="80" spans="1:6" x14ac:dyDescent="0.2">
      <c r="A80" t="s">
        <v>136</v>
      </c>
      <c r="B80">
        <v>3.5936073059360698</v>
      </c>
      <c r="C80">
        <v>5.5854922279792696</v>
      </c>
      <c r="D80">
        <f t="shared" si="15"/>
        <v>4.0569948186528464</v>
      </c>
      <c r="E80">
        <f t="shared" si="16"/>
        <v>14.57924622045565</v>
      </c>
      <c r="F80">
        <f t="shared" si="17"/>
        <v>3.2632077034092748</v>
      </c>
    </row>
    <row r="81" spans="1:7" x14ac:dyDescent="0.2">
      <c r="A81" t="s">
        <v>158</v>
      </c>
      <c r="B81">
        <v>3.40639269406392</v>
      </c>
      <c r="C81">
        <v>5.0051813471502502</v>
      </c>
      <c r="D81">
        <f t="shared" si="15"/>
        <v>3.670120898100167</v>
      </c>
      <c r="E81">
        <f t="shared" si="16"/>
        <v>12.501873013619722</v>
      </c>
      <c r="F81">
        <f t="shared" si="17"/>
        <v>2.9169788356032873</v>
      </c>
    </row>
    <row r="82" spans="1:7" x14ac:dyDescent="0.2">
      <c r="A82" t="s">
        <v>90</v>
      </c>
      <c r="B82">
        <v>3.9269406392694002</v>
      </c>
      <c r="C82">
        <v>3.8549222797927398</v>
      </c>
      <c r="D82">
        <f t="shared" si="15"/>
        <v>2.9032815198618267</v>
      </c>
      <c r="E82">
        <f t="shared" si="16"/>
        <v>11.401014187585238</v>
      </c>
      <c r="F82">
        <f t="shared" si="17"/>
        <v>2.7335023645975394</v>
      </c>
    </row>
    <row r="83" spans="1:7" x14ac:dyDescent="0.2">
      <c r="A83" s="28" t="s">
        <v>397</v>
      </c>
      <c r="B83" s="29">
        <f>AVERAGE(B77:B82)</f>
        <v>3.5696347031963431</v>
      </c>
      <c r="C83" s="29">
        <f t="shared" ref="C83:F83" si="18">AVERAGE(C77:C82)</f>
        <v>4.930051813471497</v>
      </c>
      <c r="D83" s="29">
        <f t="shared" si="18"/>
        <v>3.6200345423143312</v>
      </c>
      <c r="E83" s="29">
        <f t="shared" si="18"/>
        <v>12.881714260928513</v>
      </c>
      <c r="F83" s="29">
        <f t="shared" si="18"/>
        <v>2.9802857101547531</v>
      </c>
    </row>
    <row r="85" spans="1:7" x14ac:dyDescent="0.2">
      <c r="A85" s="9" t="s">
        <v>6</v>
      </c>
      <c r="B85" s="4" t="s">
        <v>355</v>
      </c>
      <c r="C85" s="24" t="s">
        <v>354</v>
      </c>
      <c r="D85" s="38" t="s">
        <v>352</v>
      </c>
      <c r="E85" s="38" t="s">
        <v>353</v>
      </c>
      <c r="F85" s="38" t="s">
        <v>400</v>
      </c>
      <c r="G85" s="38" t="s">
        <v>407</v>
      </c>
    </row>
    <row r="86" spans="1:7" x14ac:dyDescent="0.2">
      <c r="A86" s="11">
        <v>2016</v>
      </c>
      <c r="B86" s="8"/>
      <c r="C86" s="8"/>
      <c r="D86" s="8"/>
      <c r="F86" s="8"/>
    </row>
    <row r="87" spans="1:7" x14ac:dyDescent="0.2">
      <c r="A87" t="s">
        <v>133</v>
      </c>
      <c r="B87">
        <v>4.4765342960288796</v>
      </c>
      <c r="C87">
        <v>5.2864583333333304</v>
      </c>
      <c r="D87">
        <f>(2/3)*B87+ 1/3</f>
        <v>3.3176895306859198</v>
      </c>
      <c r="E87">
        <f>(2/3)*C87+ 1/3</f>
        <v>3.8576388888888871</v>
      </c>
      <c r="F87">
        <f>PRODUCT(D87,E87)</f>
        <v>12.798448154833524</v>
      </c>
      <c r="G87">
        <f>1+(F87-1)/6</f>
        <v>2.9664080258055874</v>
      </c>
    </row>
    <row r="88" spans="1:7" x14ac:dyDescent="0.2">
      <c r="A88" t="s">
        <v>135</v>
      </c>
      <c r="B88">
        <v>4.9277978339350099</v>
      </c>
      <c r="C88">
        <v>5.3697916666666599</v>
      </c>
      <c r="D88">
        <f t="shared" ref="D88:D91" si="19">(2/3)*B88+ 1/3</f>
        <v>3.6185318892900065</v>
      </c>
      <c r="E88">
        <f t="shared" ref="E88:E91" si="20">(2/3)*C88+ 1/3</f>
        <v>3.9131944444444398</v>
      </c>
      <c r="F88">
        <f>PRODUCT(D88,E88)</f>
        <v>14.160018886214695</v>
      </c>
      <c r="G88">
        <f>1+(F88-1)/6</f>
        <v>3.1933364810357827</v>
      </c>
    </row>
    <row r="89" spans="1:7" x14ac:dyDescent="0.2">
      <c r="A89" t="s">
        <v>136</v>
      </c>
      <c r="B89">
        <v>4.8483754512635304</v>
      </c>
      <c r="C89">
        <v>4.828125</v>
      </c>
      <c r="D89">
        <f t="shared" si="19"/>
        <v>3.5655836341756868</v>
      </c>
      <c r="E89">
        <f t="shared" si="20"/>
        <v>3.5520833333333335</v>
      </c>
      <c r="F89">
        <f>PRODUCT(D89,E89)</f>
        <v>12.665250200561555</v>
      </c>
      <c r="G89">
        <f>1+(F89-1)/6</f>
        <v>2.9442083667602592</v>
      </c>
    </row>
    <row r="90" spans="1:7" x14ac:dyDescent="0.2">
      <c r="A90" t="s">
        <v>158</v>
      </c>
      <c r="B90">
        <v>4.3935018050541501</v>
      </c>
      <c r="C90">
        <v>5.078125</v>
      </c>
      <c r="D90">
        <f t="shared" si="19"/>
        <v>3.2623345367027667</v>
      </c>
      <c r="E90">
        <f t="shared" si="20"/>
        <v>3.71875</v>
      </c>
      <c r="F90">
        <f>PRODUCT(D90,E90)</f>
        <v>12.131806558363413</v>
      </c>
      <c r="G90">
        <f>1+(F90-1)/6</f>
        <v>2.8553010930605689</v>
      </c>
    </row>
    <row r="91" spans="1:7" x14ac:dyDescent="0.2">
      <c r="A91" t="s">
        <v>90</v>
      </c>
      <c r="B91">
        <v>5.2202166064981901</v>
      </c>
      <c r="C91">
        <v>3.7135416666666599</v>
      </c>
      <c r="D91">
        <f t="shared" si="19"/>
        <v>3.8134777376654601</v>
      </c>
      <c r="E91">
        <f t="shared" si="20"/>
        <v>2.8090277777777732</v>
      </c>
      <c r="F91">
        <f>PRODUCT(D91,E91)</f>
        <v>10.712164895039418</v>
      </c>
      <c r="G91">
        <f>1+(F91-1)/6</f>
        <v>2.6186941491732361</v>
      </c>
    </row>
    <row r="92" spans="1:7" x14ac:dyDescent="0.2">
      <c r="A92" s="28" t="s">
        <v>397</v>
      </c>
      <c r="B92" s="29">
        <f>AVERAGE(B87:B91)</f>
        <v>4.7732851985559517</v>
      </c>
      <c r="C92" s="29">
        <f t="shared" ref="C92:G92" si="21">AVERAGE(C87:C91)</f>
        <v>4.85520833333333</v>
      </c>
      <c r="D92" s="29">
        <f t="shared" si="21"/>
        <v>3.5155234657039678</v>
      </c>
      <c r="E92" s="29">
        <f t="shared" si="21"/>
        <v>3.570138888888887</v>
      </c>
      <c r="F92" s="29">
        <f t="shared" si="21"/>
        <v>12.493537739002523</v>
      </c>
      <c r="G92" s="29">
        <f t="shared" si="21"/>
        <v>2.9155896231670875</v>
      </c>
    </row>
    <row r="94" spans="1:7" x14ac:dyDescent="0.2">
      <c r="A94" s="9" t="s">
        <v>6</v>
      </c>
      <c r="B94" s="4" t="s">
        <v>355</v>
      </c>
      <c r="C94" s="24" t="s">
        <v>354</v>
      </c>
      <c r="D94" s="38" t="s">
        <v>352</v>
      </c>
      <c r="E94" s="38" t="s">
        <v>353</v>
      </c>
      <c r="F94" s="38" t="s">
        <v>400</v>
      </c>
      <c r="G94" s="38" t="s">
        <v>407</v>
      </c>
    </row>
    <row r="95" spans="1:7" x14ac:dyDescent="0.2">
      <c r="A95" s="11">
        <v>2015</v>
      </c>
      <c r="B95" s="8"/>
      <c r="C95" s="8"/>
      <c r="D95" s="8"/>
      <c r="F95" s="8"/>
    </row>
    <row r="96" spans="1:7" x14ac:dyDescent="0.2">
      <c r="A96" t="s">
        <v>133</v>
      </c>
      <c r="B96">
        <v>4.5541148701809604</v>
      </c>
      <c r="C96">
        <v>5.4829268292682896</v>
      </c>
      <c r="D96">
        <f>(2/3)*B96+ 1/3</f>
        <v>3.3694099134539734</v>
      </c>
      <c r="E96">
        <f>(2/3)*C96+ 1/3</f>
        <v>3.9886178861788597</v>
      </c>
      <c r="F96">
        <f>PRODUCT(D96,E96)</f>
        <v>13.439288646670882</v>
      </c>
      <c r="G96">
        <f>1+(F96-1)/6</f>
        <v>3.0732147744451468</v>
      </c>
    </row>
    <row r="97" spans="1:7" x14ac:dyDescent="0.2">
      <c r="A97" t="s">
        <v>135</v>
      </c>
      <c r="B97">
        <v>5.1533752950432703</v>
      </c>
      <c r="C97">
        <v>5.7121951219512104</v>
      </c>
      <c r="D97">
        <f t="shared" ref="D97:D100" si="22">(2/3)*B97+ 1/3</f>
        <v>3.7689168633621803</v>
      </c>
      <c r="E97">
        <f t="shared" ref="E97:E100" si="23">(2/3)*C97+ 1/3</f>
        <v>4.1414634146341402</v>
      </c>
      <c r="F97">
        <f>PRODUCT(D97,E97)</f>
        <v>15.608831302412129</v>
      </c>
      <c r="G97">
        <f>1+(F97-1)/6</f>
        <v>3.4348052170686882</v>
      </c>
    </row>
    <row r="98" spans="1:7" x14ac:dyDescent="0.2">
      <c r="A98" t="s">
        <v>136</v>
      </c>
      <c r="B98">
        <v>4.8882140047206901</v>
      </c>
      <c r="C98">
        <v>4.9121951219512097</v>
      </c>
      <c r="D98">
        <f t="shared" si="22"/>
        <v>3.5921426698137933</v>
      </c>
      <c r="E98">
        <f t="shared" si="23"/>
        <v>3.6081300813008066</v>
      </c>
      <c r="F98">
        <f>PRODUCT(D98,E98)</f>
        <v>12.960918023279339</v>
      </c>
      <c r="G98">
        <f>1+(F98-1)/6</f>
        <v>2.9934863372132234</v>
      </c>
    </row>
    <row r="99" spans="1:7" x14ac:dyDescent="0.2">
      <c r="A99" t="s">
        <v>158</v>
      </c>
      <c r="B99">
        <v>4.4802675059008603</v>
      </c>
      <c r="C99">
        <v>5.3756097560975604</v>
      </c>
      <c r="D99">
        <f t="shared" si="22"/>
        <v>3.3201783372672402</v>
      </c>
      <c r="E99">
        <f t="shared" si="23"/>
        <v>3.9170731707317068</v>
      </c>
      <c r="F99">
        <f>PRODUCT(D99,E99)</f>
        <v>13.005381486954114</v>
      </c>
      <c r="G99">
        <f>1+(F99-1)/6</f>
        <v>3.0008969144923525</v>
      </c>
    </row>
    <row r="100" spans="1:7" x14ac:dyDescent="0.2">
      <c r="A100" t="s">
        <v>90</v>
      </c>
      <c r="B100">
        <v>5.2049881982690698</v>
      </c>
      <c r="C100">
        <v>3.7121951219512099</v>
      </c>
      <c r="D100">
        <f t="shared" si="22"/>
        <v>3.8033254655127133</v>
      </c>
      <c r="E100">
        <f t="shared" si="23"/>
        <v>2.8081300813008068</v>
      </c>
      <c r="F100">
        <f>PRODUCT(D100,E100)</f>
        <v>10.680232648683644</v>
      </c>
      <c r="G100">
        <f>1+(F100-1)/6</f>
        <v>2.6133721081139409</v>
      </c>
    </row>
    <row r="101" spans="1:7" x14ac:dyDescent="0.2">
      <c r="A101" s="28" t="s">
        <v>397</v>
      </c>
      <c r="B101" s="29">
        <f>AVERAGE(B96:B100)</f>
        <v>4.8561919748229698</v>
      </c>
      <c r="C101" s="29">
        <f t="shared" ref="C101:G101" si="24">AVERAGE(C96:C100)</f>
        <v>5.0390243902438963</v>
      </c>
      <c r="D101" s="29">
        <f t="shared" si="24"/>
        <v>3.57079464988198</v>
      </c>
      <c r="E101" s="29">
        <f t="shared" si="24"/>
        <v>3.6926829268292645</v>
      </c>
      <c r="F101" s="29">
        <f t="shared" si="24"/>
        <v>13.138930421600023</v>
      </c>
      <c r="G101" s="29">
        <f t="shared" si="24"/>
        <v>3.0231550702666707</v>
      </c>
    </row>
    <row r="103" spans="1:7" x14ac:dyDescent="0.2">
      <c r="A103" s="9" t="s">
        <v>6</v>
      </c>
      <c r="B103" s="4" t="s">
        <v>355</v>
      </c>
      <c r="C103" s="24" t="s">
        <v>354</v>
      </c>
      <c r="D103" s="38" t="s">
        <v>352</v>
      </c>
      <c r="E103" s="38" t="s">
        <v>353</v>
      </c>
      <c r="F103" s="38" t="s">
        <v>400</v>
      </c>
      <c r="G103" s="38" t="s">
        <v>407</v>
      </c>
    </row>
    <row r="104" spans="1:7" x14ac:dyDescent="0.2">
      <c r="A104" s="11">
        <v>2014</v>
      </c>
      <c r="B104" s="8"/>
      <c r="C104" s="8"/>
      <c r="D104" s="8"/>
      <c r="F104" s="8"/>
    </row>
    <row r="105" spans="1:7" x14ac:dyDescent="0.2">
      <c r="A105" t="s">
        <v>172</v>
      </c>
      <c r="B105">
        <v>4.6953846153846097</v>
      </c>
      <c r="C105">
        <v>4.0653266331658298</v>
      </c>
      <c r="D105">
        <f>(2/3)*B105+ 1/3</f>
        <v>3.4635897435897398</v>
      </c>
      <c r="E105">
        <f>(2/3)*C105+ 1/3</f>
        <v>3.0435510887772197</v>
      </c>
      <c r="F105">
        <f>PRODUCT(D105,E105)</f>
        <v>10.541612335180163</v>
      </c>
      <c r="G105">
        <f>1+(F105-1)/6</f>
        <v>2.5902687225300269</v>
      </c>
    </row>
    <row r="106" spans="1:7" x14ac:dyDescent="0.2">
      <c r="A106" t="s">
        <v>108</v>
      </c>
      <c r="B106">
        <v>4.4246153846153797</v>
      </c>
      <c r="C106">
        <v>3.5427135678391899</v>
      </c>
      <c r="D106">
        <f t="shared" ref="D106:E112" si="25">(2/3)*B106+ 1/3</f>
        <v>3.2830769230769197</v>
      </c>
      <c r="E106">
        <f t="shared" si="25"/>
        <v>2.6951423785594599</v>
      </c>
      <c r="F106">
        <f t="shared" ref="F106:F112" si="26">PRODUCT(D106,E106)</f>
        <v>8.848359747455202</v>
      </c>
      <c r="G106">
        <f t="shared" ref="G106:G112" si="27">1+(F106-1)/6</f>
        <v>2.3080599579092</v>
      </c>
    </row>
    <row r="107" spans="1:7" x14ac:dyDescent="0.2">
      <c r="A107" t="s">
        <v>173</v>
      </c>
      <c r="B107">
        <v>4.1261538461538398</v>
      </c>
      <c r="C107">
        <v>4.2864321608040203</v>
      </c>
      <c r="D107">
        <f t="shared" si="25"/>
        <v>3.0841025641025599</v>
      </c>
      <c r="E107">
        <f t="shared" si="25"/>
        <v>3.1909547738693469</v>
      </c>
      <c r="F107">
        <f t="shared" si="26"/>
        <v>9.8412318000257564</v>
      </c>
      <c r="G107">
        <f t="shared" si="27"/>
        <v>2.4735386333376264</v>
      </c>
    </row>
    <row r="108" spans="1:7" x14ac:dyDescent="0.2">
      <c r="A108" t="s">
        <v>174</v>
      </c>
      <c r="B108">
        <v>3.8892307692307599</v>
      </c>
      <c r="C108">
        <v>3.7989949748743701</v>
      </c>
      <c r="D108">
        <f t="shared" si="25"/>
        <v>2.9261538461538401</v>
      </c>
      <c r="E108">
        <f t="shared" si="25"/>
        <v>2.8659966499162466</v>
      </c>
      <c r="F108">
        <f t="shared" si="26"/>
        <v>8.3863471202164455</v>
      </c>
      <c r="G108">
        <f t="shared" si="27"/>
        <v>2.2310578533694079</v>
      </c>
    </row>
    <row r="109" spans="1:7" x14ac:dyDescent="0.2">
      <c r="A109" t="s">
        <v>175</v>
      </c>
      <c r="B109">
        <v>4.74461538461538</v>
      </c>
      <c r="C109">
        <v>3.1407035175879399</v>
      </c>
      <c r="D109">
        <f t="shared" si="25"/>
        <v>3.4964102564102535</v>
      </c>
      <c r="E109">
        <f t="shared" si="25"/>
        <v>2.4271356783919598</v>
      </c>
      <c r="F109">
        <f t="shared" si="26"/>
        <v>8.4862620796289061</v>
      </c>
      <c r="G109">
        <f t="shared" si="27"/>
        <v>2.2477103466048174</v>
      </c>
    </row>
    <row r="110" spans="1:7" x14ac:dyDescent="0.2">
      <c r="A110" t="s">
        <v>176</v>
      </c>
      <c r="B110">
        <v>4.1753846153846101</v>
      </c>
      <c r="C110">
        <v>4.1306532663316498</v>
      </c>
      <c r="D110">
        <f t="shared" si="25"/>
        <v>3.1169230769230736</v>
      </c>
      <c r="E110">
        <f t="shared" si="25"/>
        <v>3.0871021775544332</v>
      </c>
      <c r="F110">
        <f t="shared" si="26"/>
        <v>9.6222600180388849</v>
      </c>
      <c r="G110">
        <f t="shared" si="27"/>
        <v>2.4370433363398138</v>
      </c>
    </row>
    <row r="111" spans="1:7" x14ac:dyDescent="0.2">
      <c r="A111" t="s">
        <v>177</v>
      </c>
      <c r="B111">
        <v>4.4492307692307698</v>
      </c>
      <c r="C111">
        <v>4.1356783919597904</v>
      </c>
      <c r="D111">
        <f t="shared" si="25"/>
        <v>3.2994871794871798</v>
      </c>
      <c r="E111">
        <f t="shared" si="25"/>
        <v>3.0904522613065271</v>
      </c>
      <c r="F111">
        <f t="shared" si="26"/>
        <v>10.19690761499805</v>
      </c>
      <c r="G111">
        <f t="shared" si="27"/>
        <v>2.5328179358330081</v>
      </c>
    </row>
    <row r="112" spans="1:7" x14ac:dyDescent="0.2">
      <c r="A112" t="s">
        <v>119</v>
      </c>
      <c r="B112">
        <v>4.3507692307692301</v>
      </c>
      <c r="C112">
        <v>4.5226130653266301</v>
      </c>
      <c r="D112">
        <f t="shared" si="25"/>
        <v>3.2338461538461534</v>
      </c>
      <c r="E112">
        <f t="shared" si="25"/>
        <v>3.3484087102177535</v>
      </c>
      <c r="F112">
        <f t="shared" si="26"/>
        <v>10.828238629042641</v>
      </c>
      <c r="G112">
        <f t="shared" si="27"/>
        <v>2.6380397715071071</v>
      </c>
    </row>
    <row r="113" spans="1:7" x14ac:dyDescent="0.2">
      <c r="A113" s="28" t="s">
        <v>397</v>
      </c>
      <c r="B113" s="29">
        <f>AVERAGE(B105:B112)</f>
        <v>4.3569230769230725</v>
      </c>
      <c r="C113" s="29">
        <f t="shared" ref="C113:G113" si="28">AVERAGE(C105:C112)</f>
        <v>3.9528894472361773</v>
      </c>
      <c r="D113" s="29">
        <f t="shared" si="28"/>
        <v>3.237948717948715</v>
      </c>
      <c r="E113" s="29">
        <f t="shared" si="28"/>
        <v>2.9685929648241181</v>
      </c>
      <c r="F113" s="29">
        <f t="shared" si="28"/>
        <v>9.5939024180732577</v>
      </c>
      <c r="G113" s="29">
        <f t="shared" si="28"/>
        <v>2.4323170696788758</v>
      </c>
    </row>
    <row r="115" spans="1:7" x14ac:dyDescent="0.2">
      <c r="A115" s="9" t="s">
        <v>6</v>
      </c>
      <c r="B115" s="4" t="s">
        <v>352</v>
      </c>
      <c r="C115" s="24" t="s">
        <v>353</v>
      </c>
      <c r="D115" s="38" t="s">
        <v>400</v>
      </c>
      <c r="E115" s="38" t="s">
        <v>407</v>
      </c>
    </row>
    <row r="116" spans="1:7" x14ac:dyDescent="0.2">
      <c r="A116" s="11">
        <v>2013</v>
      </c>
      <c r="B116" s="8"/>
      <c r="C116" s="8"/>
      <c r="D116" s="8"/>
    </row>
    <row r="117" spans="1:7" x14ac:dyDescent="0.2">
      <c r="A117" t="s">
        <v>184</v>
      </c>
      <c r="B117">
        <v>3.53</v>
      </c>
      <c r="C117">
        <v>3.38</v>
      </c>
      <c r="D117">
        <f>PRODUCT(B117,C117)</f>
        <v>11.931399999999998</v>
      </c>
      <c r="E117">
        <f>1+(D117-1)/6</f>
        <v>2.8218999999999994</v>
      </c>
    </row>
    <row r="118" spans="1:7" x14ac:dyDescent="0.2">
      <c r="A118" t="s">
        <v>185</v>
      </c>
      <c r="B118">
        <v>3.92</v>
      </c>
      <c r="C118">
        <v>3.23</v>
      </c>
      <c r="D118">
        <f t="shared" ref="D118:D126" si="29">PRODUCT(B118,C118)</f>
        <v>12.6616</v>
      </c>
      <c r="E118">
        <f t="shared" ref="E118:E126" si="30">1+(D118-1)/6</f>
        <v>2.9436</v>
      </c>
    </row>
    <row r="119" spans="1:7" x14ac:dyDescent="0.2">
      <c r="A119" t="s">
        <v>186</v>
      </c>
      <c r="B119">
        <v>3.21</v>
      </c>
      <c r="C119">
        <v>3.46</v>
      </c>
      <c r="D119">
        <f t="shared" si="29"/>
        <v>11.1066</v>
      </c>
      <c r="E119">
        <f t="shared" si="30"/>
        <v>2.6844333333333337</v>
      </c>
    </row>
    <row r="120" spans="1:7" x14ac:dyDescent="0.2">
      <c r="A120" t="s">
        <v>187</v>
      </c>
      <c r="B120">
        <v>3.69</v>
      </c>
      <c r="C120">
        <v>3.58</v>
      </c>
      <c r="D120">
        <f t="shared" si="29"/>
        <v>13.2102</v>
      </c>
      <c r="E120">
        <f t="shared" si="30"/>
        <v>3.0350333333333332</v>
      </c>
    </row>
    <row r="121" spans="1:7" x14ac:dyDescent="0.2">
      <c r="A121" t="s">
        <v>188</v>
      </c>
      <c r="B121">
        <v>3.79</v>
      </c>
      <c r="C121">
        <v>3.69</v>
      </c>
      <c r="D121">
        <f t="shared" si="29"/>
        <v>13.985099999999999</v>
      </c>
      <c r="E121">
        <f t="shared" si="30"/>
        <v>3.1641833333333333</v>
      </c>
    </row>
    <row r="122" spans="1:7" x14ac:dyDescent="0.2">
      <c r="A122" t="s">
        <v>189</v>
      </c>
      <c r="B122">
        <v>3.16</v>
      </c>
      <c r="C122">
        <v>2.81</v>
      </c>
      <c r="D122">
        <f t="shared" si="29"/>
        <v>8.8795999999999999</v>
      </c>
      <c r="E122">
        <f t="shared" si="30"/>
        <v>2.3132666666666664</v>
      </c>
    </row>
    <row r="123" spans="1:7" x14ac:dyDescent="0.2">
      <c r="A123" t="s">
        <v>190</v>
      </c>
      <c r="B123">
        <v>3.47</v>
      </c>
      <c r="C123">
        <v>3.74</v>
      </c>
      <c r="D123">
        <f t="shared" si="29"/>
        <v>12.977800000000002</v>
      </c>
      <c r="E123">
        <f t="shared" si="30"/>
        <v>2.9963000000000006</v>
      </c>
    </row>
    <row r="124" spans="1:7" x14ac:dyDescent="0.2">
      <c r="A124" t="s">
        <v>191</v>
      </c>
      <c r="B124">
        <v>3.59</v>
      </c>
      <c r="C124">
        <v>3.64</v>
      </c>
      <c r="D124">
        <f t="shared" si="29"/>
        <v>13.067600000000001</v>
      </c>
      <c r="E124">
        <f t="shared" si="30"/>
        <v>3.0112666666666668</v>
      </c>
    </row>
    <row r="125" spans="1:7" x14ac:dyDescent="0.2">
      <c r="A125" t="s">
        <v>192</v>
      </c>
      <c r="B125">
        <v>3.4</v>
      </c>
      <c r="C125">
        <v>3.35</v>
      </c>
      <c r="D125">
        <f t="shared" si="29"/>
        <v>11.39</v>
      </c>
      <c r="E125">
        <f t="shared" si="30"/>
        <v>2.7316666666666665</v>
      </c>
    </row>
    <row r="126" spans="1:7" x14ac:dyDescent="0.2">
      <c r="A126" t="s">
        <v>172</v>
      </c>
      <c r="B126">
        <v>3.03</v>
      </c>
      <c r="C126">
        <v>3.43</v>
      </c>
      <c r="D126">
        <f t="shared" si="29"/>
        <v>10.392899999999999</v>
      </c>
      <c r="E126">
        <f t="shared" si="30"/>
        <v>2.5654833333333329</v>
      </c>
    </row>
    <row r="127" spans="1:7" x14ac:dyDescent="0.2">
      <c r="A127" s="28" t="s">
        <v>397</v>
      </c>
      <c r="B127" s="29">
        <f>AVERAGE(B117:B126)</f>
        <v>3.4790000000000001</v>
      </c>
      <c r="C127" s="29">
        <f t="shared" ref="C127:E127" si="31">AVERAGE(C117:C126)</f>
        <v>3.431</v>
      </c>
      <c r="D127" s="29">
        <f t="shared" si="31"/>
        <v>11.960279999999999</v>
      </c>
      <c r="E127" s="29">
        <f t="shared" si="31"/>
        <v>2.8267133333333332</v>
      </c>
    </row>
    <row r="129" spans="1:6" x14ac:dyDescent="0.2">
      <c r="A129" s="9" t="s">
        <v>6</v>
      </c>
      <c r="B129" s="4" t="s">
        <v>352</v>
      </c>
      <c r="C129" s="24" t="s">
        <v>353</v>
      </c>
      <c r="D129" s="38" t="s">
        <v>400</v>
      </c>
      <c r="E129" s="38" t="s">
        <v>407</v>
      </c>
    </row>
    <row r="130" spans="1:6" x14ac:dyDescent="0.2">
      <c r="A130" s="11">
        <v>2012</v>
      </c>
      <c r="B130" s="8"/>
      <c r="C130" s="8"/>
      <c r="D130" s="8"/>
    </row>
    <row r="131" spans="1:6" x14ac:dyDescent="0.2">
      <c r="A131" t="s">
        <v>184</v>
      </c>
      <c r="B131">
        <v>3.4426229508196702</v>
      </c>
      <c r="C131">
        <v>3.6777852124456301</v>
      </c>
      <c r="D131">
        <f>PRODUCT(B131,C131)</f>
        <v>12.661227780550522</v>
      </c>
      <c r="E131">
        <f>1+(D131-1)/6</f>
        <v>2.9435379634250873</v>
      </c>
    </row>
    <row r="132" spans="1:6" x14ac:dyDescent="0.2">
      <c r="A132" t="s">
        <v>185</v>
      </c>
      <c r="B132">
        <v>3.7827868852458999</v>
      </c>
      <c r="C132">
        <v>2.8845600535295999</v>
      </c>
      <c r="D132">
        <f t="shared" ref="D132:D140" si="32">PRODUCT(B132,C132)</f>
        <v>10.911675940195982</v>
      </c>
      <c r="E132">
        <f t="shared" ref="E132:E140" si="33">1+(D132-1)/6</f>
        <v>2.6519459900326634</v>
      </c>
    </row>
    <row r="133" spans="1:6" x14ac:dyDescent="0.2">
      <c r="A133" t="s">
        <v>186</v>
      </c>
      <c r="B133">
        <v>3.2172131147540899</v>
      </c>
      <c r="C133">
        <v>3.47054198728671</v>
      </c>
      <c r="D133">
        <f t="shared" si="32"/>
        <v>11.165473196803525</v>
      </c>
      <c r="E133">
        <f t="shared" si="33"/>
        <v>2.6942455328005872</v>
      </c>
    </row>
    <row r="134" spans="1:6" x14ac:dyDescent="0.2">
      <c r="A134" t="s">
        <v>187</v>
      </c>
      <c r="B134">
        <v>3.5163934426229502</v>
      </c>
      <c r="C134">
        <v>3.37952492472398</v>
      </c>
      <c r="D134">
        <f t="shared" si="32"/>
        <v>11.883739284480223</v>
      </c>
      <c r="E134">
        <f t="shared" si="33"/>
        <v>2.8139565474133708</v>
      </c>
    </row>
    <row r="135" spans="1:6" x14ac:dyDescent="0.2">
      <c r="A135" t="s">
        <v>188</v>
      </c>
      <c r="B135">
        <v>2.8934426229508099</v>
      </c>
      <c r="C135">
        <v>2.6596186015389698</v>
      </c>
      <c r="D135">
        <f t="shared" si="32"/>
        <v>7.6954538224856819</v>
      </c>
      <c r="E135">
        <f t="shared" si="33"/>
        <v>2.1159089704142806</v>
      </c>
    </row>
    <row r="136" spans="1:6" x14ac:dyDescent="0.2">
      <c r="A136" t="s">
        <v>189</v>
      </c>
      <c r="B136">
        <v>3.4098360655737698</v>
      </c>
      <c r="C136">
        <v>3.71057209769153</v>
      </c>
      <c r="D136">
        <f t="shared" si="32"/>
        <v>12.652442562620296</v>
      </c>
      <c r="E136">
        <f t="shared" si="33"/>
        <v>2.942073760436716</v>
      </c>
    </row>
    <row r="137" spans="1:6" x14ac:dyDescent="0.2">
      <c r="A137" t="s">
        <v>190</v>
      </c>
      <c r="B137">
        <v>3.6680327868852398</v>
      </c>
      <c r="C137">
        <v>3.5952325192372001</v>
      </c>
      <c r="D137">
        <f t="shared" si="32"/>
        <v>13.187430757038069</v>
      </c>
      <c r="E137">
        <f t="shared" si="33"/>
        <v>3.0312384595063446</v>
      </c>
    </row>
    <row r="138" spans="1:6" x14ac:dyDescent="0.2">
      <c r="A138" t="s">
        <v>191</v>
      </c>
      <c r="B138">
        <v>3.00819672131147</v>
      </c>
      <c r="C138">
        <v>3.1571094011374998</v>
      </c>
      <c r="D138">
        <f t="shared" si="32"/>
        <v>9.4972061493234463</v>
      </c>
      <c r="E138">
        <f t="shared" si="33"/>
        <v>2.4162010248872408</v>
      </c>
    </row>
    <row r="139" spans="1:6" x14ac:dyDescent="0.2">
      <c r="A139" t="s">
        <v>192</v>
      </c>
      <c r="B139">
        <v>3.03688524590163</v>
      </c>
      <c r="C139">
        <v>3.3814821010371299</v>
      </c>
      <c r="D139">
        <f t="shared" si="32"/>
        <v>10.269173101920105</v>
      </c>
      <c r="E139">
        <f t="shared" si="33"/>
        <v>2.5448621836533505</v>
      </c>
    </row>
    <row r="140" spans="1:6" x14ac:dyDescent="0.2">
      <c r="A140" t="s">
        <v>172</v>
      </c>
      <c r="B140">
        <v>3.7254098360655701</v>
      </c>
      <c r="C140">
        <v>3.3296922047507498</v>
      </c>
      <c r="D140">
        <f t="shared" si="32"/>
        <v>12.404468090649297</v>
      </c>
      <c r="E140">
        <f t="shared" si="33"/>
        <v>2.9007446817748832</v>
      </c>
    </row>
    <row r="141" spans="1:6" x14ac:dyDescent="0.2">
      <c r="A141" s="28" t="s">
        <v>397</v>
      </c>
      <c r="B141" s="29">
        <f>AVERAGE(B131:B140)</f>
        <v>3.3700819672131104</v>
      </c>
      <c r="C141" s="29">
        <f t="shared" ref="C141:E141" si="34">AVERAGE(C131:C140)</f>
        <v>3.3246119103379002</v>
      </c>
      <c r="D141" s="29">
        <f t="shared" si="34"/>
        <v>11.232829068606716</v>
      </c>
      <c r="E141" s="29">
        <f t="shared" si="34"/>
        <v>2.7054715114344523</v>
      </c>
    </row>
    <row r="143" spans="1:6" x14ac:dyDescent="0.2">
      <c r="A143" s="9" t="s">
        <v>6</v>
      </c>
      <c r="B143" s="10" t="s">
        <v>356</v>
      </c>
      <c r="C143" s="25" t="s">
        <v>357</v>
      </c>
      <c r="D143" s="38" t="s">
        <v>400</v>
      </c>
      <c r="E143" s="38" t="s">
        <v>407</v>
      </c>
      <c r="F143" s="54"/>
    </row>
    <row r="144" spans="1:6" x14ac:dyDescent="0.2">
      <c r="A144" s="11">
        <v>2011</v>
      </c>
      <c r="B144" s="8"/>
      <c r="C144" s="8"/>
      <c r="D144" s="8"/>
    </row>
    <row r="145" spans="1:5" x14ac:dyDescent="0.2">
      <c r="A145" t="s">
        <v>173</v>
      </c>
      <c r="B145">
        <v>3.145</v>
      </c>
      <c r="C145">
        <v>3.6269999999999998</v>
      </c>
      <c r="D145">
        <f>PRODUCT(B145,C145)</f>
        <v>11.406915</v>
      </c>
      <c r="E145">
        <f>1+(D145-1)/6</f>
        <v>2.7344858333333333</v>
      </c>
    </row>
    <row r="146" spans="1:5" x14ac:dyDescent="0.2">
      <c r="A146" t="s">
        <v>230</v>
      </c>
      <c r="B146">
        <v>3.1709999999999998</v>
      </c>
      <c r="C146">
        <v>3.4020000000000001</v>
      </c>
      <c r="D146">
        <f t="shared" ref="D146:D153" si="35">PRODUCT(B146,C146)</f>
        <v>10.787742</v>
      </c>
      <c r="E146">
        <f t="shared" ref="E146:E153" si="36">1+(D146-1)/6</f>
        <v>2.6312903333333333</v>
      </c>
    </row>
    <row r="147" spans="1:5" x14ac:dyDescent="0.2">
      <c r="A147" t="s">
        <v>231</v>
      </c>
      <c r="B147">
        <v>3.6080000000000001</v>
      </c>
      <c r="C147">
        <v>3.2570000000000001</v>
      </c>
      <c r="D147">
        <f t="shared" si="35"/>
        <v>11.751256000000001</v>
      </c>
      <c r="E147">
        <f t="shared" si="36"/>
        <v>2.7918760000000002</v>
      </c>
    </row>
    <row r="148" spans="1:5" x14ac:dyDescent="0.2">
      <c r="A148" t="s">
        <v>232</v>
      </c>
      <c r="B148">
        <v>3.391</v>
      </c>
      <c r="C148">
        <v>3.4820000000000002</v>
      </c>
      <c r="D148">
        <f t="shared" si="35"/>
        <v>11.807462000000001</v>
      </c>
      <c r="E148">
        <f t="shared" si="36"/>
        <v>2.8012436666666671</v>
      </c>
    </row>
    <row r="149" spans="1:5" x14ac:dyDescent="0.2">
      <c r="A149" t="s">
        <v>233</v>
      </c>
      <c r="B149">
        <v>3.15</v>
      </c>
      <c r="C149">
        <v>3.47</v>
      </c>
      <c r="D149">
        <f t="shared" si="35"/>
        <v>10.9305</v>
      </c>
      <c r="E149">
        <f t="shared" si="36"/>
        <v>2.6550833333333337</v>
      </c>
    </row>
    <row r="150" spans="1:5" x14ac:dyDescent="0.2">
      <c r="A150" t="s">
        <v>234</v>
      </c>
      <c r="B150">
        <v>2.391</v>
      </c>
      <c r="C150">
        <v>2.4940000000000002</v>
      </c>
      <c r="D150">
        <f t="shared" si="35"/>
        <v>5.9631540000000003</v>
      </c>
      <c r="E150">
        <f t="shared" si="36"/>
        <v>1.8271923333333335</v>
      </c>
    </row>
    <row r="151" spans="1:5" x14ac:dyDescent="0.2">
      <c r="A151" t="s">
        <v>190</v>
      </c>
      <c r="B151">
        <v>3.004</v>
      </c>
      <c r="C151">
        <v>3.4910000000000001</v>
      </c>
      <c r="D151">
        <f t="shared" si="35"/>
        <v>10.486964</v>
      </c>
      <c r="E151">
        <f t="shared" si="36"/>
        <v>2.5811606666666664</v>
      </c>
    </row>
    <row r="152" spans="1:5" x14ac:dyDescent="0.2">
      <c r="A152" t="s">
        <v>90</v>
      </c>
      <c r="B152">
        <v>3.3849999999999998</v>
      </c>
      <c r="C152">
        <v>2.8879999999999999</v>
      </c>
      <c r="D152">
        <f t="shared" si="35"/>
        <v>9.775879999999999</v>
      </c>
      <c r="E152">
        <f t="shared" si="36"/>
        <v>2.4626466666666662</v>
      </c>
    </row>
    <row r="153" spans="1:5" x14ac:dyDescent="0.2">
      <c r="A153" t="s">
        <v>125</v>
      </c>
      <c r="B153">
        <v>3.0190000000000001</v>
      </c>
      <c r="C153">
        <v>3.5190000000000001</v>
      </c>
      <c r="D153">
        <f t="shared" si="35"/>
        <v>10.623861000000002</v>
      </c>
      <c r="E153">
        <f t="shared" si="36"/>
        <v>2.6039768333333333</v>
      </c>
    </row>
    <row r="154" spans="1:5" x14ac:dyDescent="0.2">
      <c r="A154" s="28" t="s">
        <v>397</v>
      </c>
      <c r="B154" s="29">
        <f>AVERAGE(B145:B153)</f>
        <v>3.1404444444444448</v>
      </c>
      <c r="C154" s="29">
        <f t="shared" ref="C154:E154" si="37">AVERAGE(C145:C153)</f>
        <v>3.2922222222222217</v>
      </c>
      <c r="D154" s="29">
        <f t="shared" si="37"/>
        <v>10.392637111111112</v>
      </c>
      <c r="E154" s="29">
        <f t="shared" si="37"/>
        <v>2.5654395185185184</v>
      </c>
    </row>
    <row r="156" spans="1:5" x14ac:dyDescent="0.2">
      <c r="A156" s="9" t="s">
        <v>6</v>
      </c>
      <c r="B156" s="10" t="s">
        <v>358</v>
      </c>
      <c r="C156" s="25" t="s">
        <v>359</v>
      </c>
      <c r="D156" s="38" t="s">
        <v>400</v>
      </c>
      <c r="E156" s="38" t="s">
        <v>407</v>
      </c>
    </row>
    <row r="157" spans="1:5" x14ac:dyDescent="0.2">
      <c r="A157" s="11">
        <v>2010</v>
      </c>
      <c r="B157" s="8"/>
      <c r="C157" s="8"/>
      <c r="D157" s="8"/>
    </row>
    <row r="158" spans="1:5" x14ac:dyDescent="0.2">
      <c r="A158" t="s">
        <v>259</v>
      </c>
      <c r="B158">
        <v>1.4900705513457</v>
      </c>
      <c r="C158">
        <v>2.3166971518160402</v>
      </c>
      <c r="D158">
        <f>PRODUCT(B158,C158)</f>
        <v>3.4520422023075397</v>
      </c>
      <c r="E158">
        <f>1+(D158-1)/6</f>
        <v>1.4086737003845899</v>
      </c>
    </row>
    <row r="159" spans="1:5" x14ac:dyDescent="0.2">
      <c r="A159" t="s">
        <v>260</v>
      </c>
      <c r="B159">
        <v>1.4634178207473101</v>
      </c>
      <c r="C159">
        <v>3.4760909328455698</v>
      </c>
      <c r="D159">
        <f t="shared" ref="D159:D166" si="38">PRODUCT(B159,C159)</f>
        <v>5.086973417664348</v>
      </c>
      <c r="E159">
        <f t="shared" ref="E159:E166" si="39">1+(D159-1)/6</f>
        <v>1.6811622362773915</v>
      </c>
    </row>
    <row r="160" spans="1:5" x14ac:dyDescent="0.2">
      <c r="A160" t="s">
        <v>261</v>
      </c>
      <c r="B160">
        <v>2.96981970211653</v>
      </c>
      <c r="C160">
        <v>2.4476090932845498</v>
      </c>
      <c r="D160">
        <f t="shared" si="38"/>
        <v>7.2689577083160319</v>
      </c>
      <c r="E160">
        <f t="shared" si="39"/>
        <v>2.0448262847193384</v>
      </c>
    </row>
    <row r="161" spans="1:5" x14ac:dyDescent="0.2">
      <c r="A161" t="s">
        <v>262</v>
      </c>
      <c r="B161">
        <v>2.9865429840606201</v>
      </c>
      <c r="C161">
        <v>1.72014632871701</v>
      </c>
      <c r="D161">
        <f t="shared" si="38"/>
        <v>5.1372909495874195</v>
      </c>
      <c r="E161">
        <f t="shared" si="39"/>
        <v>1.6895484915979031</v>
      </c>
    </row>
    <row r="162" spans="1:5" x14ac:dyDescent="0.2">
      <c r="A162" t="s">
        <v>263</v>
      </c>
      <c r="B162">
        <v>2.9405539587143901</v>
      </c>
      <c r="C162">
        <v>4.2206689312777597</v>
      </c>
      <c r="D162">
        <f t="shared" si="38"/>
        <v>12.41110473429165</v>
      </c>
      <c r="E162">
        <f t="shared" si="39"/>
        <v>2.9018507890486083</v>
      </c>
    </row>
    <row r="163" spans="1:5" x14ac:dyDescent="0.2">
      <c r="A163" t="s">
        <v>264</v>
      </c>
      <c r="B163">
        <v>3.0939378102952602</v>
      </c>
      <c r="C163">
        <v>3.0484713875097902</v>
      </c>
      <c r="D163">
        <f t="shared" si="38"/>
        <v>9.4317808894197945</v>
      </c>
      <c r="E163">
        <f t="shared" si="39"/>
        <v>2.4052968149032994</v>
      </c>
    </row>
    <row r="164" spans="1:5" x14ac:dyDescent="0.2">
      <c r="A164" t="s">
        <v>265</v>
      </c>
      <c r="B164">
        <v>1.96955840083616</v>
      </c>
      <c r="C164">
        <v>2.9589756989809199</v>
      </c>
      <c r="D164">
        <f t="shared" si="38"/>
        <v>5.8278754457979192</v>
      </c>
      <c r="E164">
        <f t="shared" si="39"/>
        <v>1.8046459076329864</v>
      </c>
    </row>
    <row r="165" spans="1:5" x14ac:dyDescent="0.2">
      <c r="A165" t="s">
        <v>266</v>
      </c>
      <c r="B165">
        <v>2.2107394826234601</v>
      </c>
      <c r="C165">
        <v>3.4675986412333399</v>
      </c>
      <c r="D165">
        <f t="shared" si="38"/>
        <v>7.6659572260660074</v>
      </c>
      <c r="E165">
        <f t="shared" si="39"/>
        <v>2.1109928710110015</v>
      </c>
    </row>
    <row r="166" spans="1:5" x14ac:dyDescent="0.2">
      <c r="A166" t="s">
        <v>267</v>
      </c>
      <c r="B166">
        <v>3.9355892343872401</v>
      </c>
      <c r="C166">
        <v>4.43663443950875</v>
      </c>
      <c r="D166">
        <f t="shared" si="38"/>
        <v>17.460770737042303</v>
      </c>
      <c r="E166">
        <f t="shared" si="39"/>
        <v>3.7434617895070503</v>
      </c>
    </row>
    <row r="167" spans="1:5" x14ac:dyDescent="0.2">
      <c r="A167" s="28" t="s">
        <v>397</v>
      </c>
      <c r="B167" s="29">
        <f>AVERAGE(B158:B166)</f>
        <v>2.5622477716807408</v>
      </c>
      <c r="C167" s="29">
        <f t="shared" ref="C167:E167" si="40">AVERAGE(C158:C166)</f>
        <v>3.1214325116859705</v>
      </c>
      <c r="D167" s="29">
        <f t="shared" si="40"/>
        <v>8.1936392567214469</v>
      </c>
      <c r="E167" s="29">
        <f t="shared" si="40"/>
        <v>2.198939876120241</v>
      </c>
    </row>
    <row r="169" spans="1:5" x14ac:dyDescent="0.2">
      <c r="A169" s="9" t="s">
        <v>6</v>
      </c>
      <c r="B169" s="10" t="s">
        <v>358</v>
      </c>
      <c r="C169" s="25" t="s">
        <v>359</v>
      </c>
      <c r="D169" s="38" t="s">
        <v>400</v>
      </c>
      <c r="E169" s="38" t="s">
        <v>407</v>
      </c>
    </row>
    <row r="170" spans="1:5" x14ac:dyDescent="0.2">
      <c r="A170" s="11">
        <v>2009</v>
      </c>
      <c r="B170" s="8"/>
      <c r="C170" s="8"/>
      <c r="D170" s="8"/>
    </row>
    <row r="171" spans="1:5" x14ac:dyDescent="0.2">
      <c r="A171" t="s">
        <v>291</v>
      </c>
      <c r="B171">
        <v>1.82062165338905</v>
      </c>
      <c r="C171">
        <v>2.2565626224369799</v>
      </c>
      <c r="D171">
        <f>PRODUCT(B171,C171)</f>
        <v>4.1083467726371454</v>
      </c>
      <c r="E171">
        <f>1+(D171-1)/6</f>
        <v>1.5180577954395242</v>
      </c>
    </row>
    <row r="172" spans="1:5" x14ac:dyDescent="0.2">
      <c r="A172" t="s">
        <v>292</v>
      </c>
      <c r="B172">
        <v>1.2598276087240301</v>
      </c>
      <c r="C172">
        <v>3.4674807365808999</v>
      </c>
      <c r="D172">
        <f t="shared" ref="D172:D179" si="41">PRODUCT(B172,C172)</f>
        <v>4.3684279646633541</v>
      </c>
      <c r="E172">
        <f t="shared" ref="E172:E179" si="42">1+(D172-1)/6</f>
        <v>1.5614046607772258</v>
      </c>
    </row>
    <row r="173" spans="1:5" x14ac:dyDescent="0.2">
      <c r="A173" t="s">
        <v>293</v>
      </c>
      <c r="B173">
        <v>3.1416351051325502</v>
      </c>
      <c r="C173">
        <v>2.1847329241217102</v>
      </c>
      <c r="D173">
        <f t="shared" si="41"/>
        <v>6.8636336497596524</v>
      </c>
      <c r="E173">
        <f t="shared" si="42"/>
        <v>1.9772722749599421</v>
      </c>
    </row>
    <row r="174" spans="1:5" x14ac:dyDescent="0.2">
      <c r="A174" t="s">
        <v>294</v>
      </c>
      <c r="B174">
        <v>2.8061251142745101</v>
      </c>
      <c r="C174">
        <v>1.9953637194723699</v>
      </c>
      <c r="D174">
        <f t="shared" si="41"/>
        <v>5.5992402453236156</v>
      </c>
      <c r="E174">
        <f t="shared" si="42"/>
        <v>1.7665400408872691</v>
      </c>
    </row>
    <row r="175" spans="1:5" x14ac:dyDescent="0.2">
      <c r="A175" t="s">
        <v>263</v>
      </c>
      <c r="B175">
        <v>1.8613686822515201</v>
      </c>
      <c r="C175">
        <v>3.8015541334726302</v>
      </c>
      <c r="D175">
        <f t="shared" si="41"/>
        <v>7.0760938079297686</v>
      </c>
      <c r="E175">
        <f t="shared" si="42"/>
        <v>2.012682301321628</v>
      </c>
    </row>
    <row r="176" spans="1:5" x14ac:dyDescent="0.2">
      <c r="A176" t="s">
        <v>264</v>
      </c>
      <c r="B176">
        <v>2.8767794175264401</v>
      </c>
      <c r="C176">
        <v>3.14228810238997</v>
      </c>
      <c r="D176">
        <f t="shared" si="41"/>
        <v>9.0396697368936803</v>
      </c>
      <c r="E176">
        <f t="shared" si="42"/>
        <v>2.3399449561489467</v>
      </c>
    </row>
    <row r="177" spans="1:5" x14ac:dyDescent="0.2">
      <c r="A177" t="s">
        <v>295</v>
      </c>
      <c r="B177">
        <v>2.03402115711113</v>
      </c>
      <c r="C177">
        <v>2.8223194462583199</v>
      </c>
      <c r="D177">
        <f t="shared" si="41"/>
        <v>5.7406574658155911</v>
      </c>
      <c r="E177">
        <f t="shared" si="42"/>
        <v>1.7901095776359317</v>
      </c>
    </row>
    <row r="178" spans="1:5" x14ac:dyDescent="0.2">
      <c r="A178" t="s">
        <v>296</v>
      </c>
      <c r="B178">
        <v>2.2073266292281501</v>
      </c>
      <c r="C178">
        <v>3.8998955204388102</v>
      </c>
      <c r="D178">
        <f t="shared" si="41"/>
        <v>8.6083432334721603</v>
      </c>
      <c r="E178">
        <f t="shared" si="42"/>
        <v>2.2680572055786934</v>
      </c>
    </row>
    <row r="179" spans="1:5" x14ac:dyDescent="0.2">
      <c r="A179" t="s">
        <v>297</v>
      </c>
      <c r="B179">
        <v>3.9209220321274598</v>
      </c>
      <c r="C179">
        <v>3.98269557267859</v>
      </c>
      <c r="D179">
        <f t="shared" si="41"/>
        <v>15.615838818171975</v>
      </c>
      <c r="E179">
        <f t="shared" si="42"/>
        <v>3.4359731363619956</v>
      </c>
    </row>
    <row r="180" spans="1:5" x14ac:dyDescent="0.2">
      <c r="A180" s="28" t="s">
        <v>397</v>
      </c>
      <c r="B180" s="29">
        <f>AVERAGE(B171:B179)</f>
        <v>2.4365141555294265</v>
      </c>
      <c r="C180" s="29">
        <f t="shared" ref="C180:E180" si="43">AVERAGE(C171:C179)</f>
        <v>3.0614325308722536</v>
      </c>
      <c r="D180" s="29">
        <f t="shared" si="43"/>
        <v>7.4466946327407708</v>
      </c>
      <c r="E180" s="29">
        <f t="shared" si="43"/>
        <v>2.0744491054567948</v>
      </c>
    </row>
    <row r="182" spans="1:5" x14ac:dyDescent="0.2">
      <c r="A182" s="9" t="s">
        <v>6</v>
      </c>
      <c r="B182" s="10" t="s">
        <v>360</v>
      </c>
      <c r="C182" s="25" t="s">
        <v>361</v>
      </c>
      <c r="D182" s="38" t="s">
        <v>400</v>
      </c>
      <c r="E182" s="38" t="s">
        <v>407</v>
      </c>
    </row>
    <row r="183" spans="1:5" x14ac:dyDescent="0.2">
      <c r="A183" s="11">
        <v>2008</v>
      </c>
      <c r="B183" s="8"/>
      <c r="C183" s="8"/>
      <c r="D183" s="8"/>
    </row>
    <row r="184" spans="1:5" x14ac:dyDescent="0.2">
      <c r="A184" t="s">
        <v>291</v>
      </c>
      <c r="B184">
        <v>2.1478873239436602</v>
      </c>
      <c r="C184">
        <v>2.9246575342465699</v>
      </c>
      <c r="D184">
        <f>PRODUCT(B184,C184)</f>
        <v>6.2818348446845285</v>
      </c>
      <c r="E184">
        <f>1+(D184-1)/6</f>
        <v>1.8803058074474213</v>
      </c>
    </row>
    <row r="185" spans="1:5" x14ac:dyDescent="0.2">
      <c r="A185" t="s">
        <v>310</v>
      </c>
      <c r="B185">
        <v>1.5140845070422499</v>
      </c>
      <c r="C185">
        <v>3.4726027397260202</v>
      </c>
      <c r="D185">
        <f t="shared" ref="D185:D191" si="44">PRODUCT(B185,C185)</f>
        <v>5.2578140073316382</v>
      </c>
      <c r="E185">
        <f t="shared" ref="E185:E191" si="45">1+(D185-1)/6</f>
        <v>1.7096356678886062</v>
      </c>
    </row>
    <row r="186" spans="1:5" x14ac:dyDescent="0.2">
      <c r="A186" t="s">
        <v>311</v>
      </c>
      <c r="B186">
        <v>3.0070422535211199</v>
      </c>
      <c r="C186">
        <v>2.77397260273972</v>
      </c>
      <c r="D186">
        <f t="shared" si="44"/>
        <v>8.3414528265482932</v>
      </c>
      <c r="E186">
        <f t="shared" si="45"/>
        <v>2.2235754710913822</v>
      </c>
    </row>
    <row r="187" spans="1:5" x14ac:dyDescent="0.2">
      <c r="A187" t="s">
        <v>312</v>
      </c>
      <c r="B187">
        <v>3.5281690140844999</v>
      </c>
      <c r="C187">
        <v>3.95205479452054</v>
      </c>
      <c r="D187">
        <f t="shared" si="44"/>
        <v>13.943517267991455</v>
      </c>
      <c r="E187">
        <f t="shared" si="45"/>
        <v>3.1572528779985758</v>
      </c>
    </row>
    <row r="188" spans="1:5" x14ac:dyDescent="0.2">
      <c r="A188" t="s">
        <v>313</v>
      </c>
      <c r="B188">
        <v>3.4014084507042202</v>
      </c>
      <c r="C188">
        <v>2.77397260273972</v>
      </c>
      <c r="D188">
        <f t="shared" si="44"/>
        <v>9.4354138529808651</v>
      </c>
      <c r="E188">
        <f t="shared" si="45"/>
        <v>2.4059023088301439</v>
      </c>
    </row>
    <row r="189" spans="1:5" x14ac:dyDescent="0.2">
      <c r="A189" t="s">
        <v>314</v>
      </c>
      <c r="B189">
        <v>4.9225352112675997</v>
      </c>
      <c r="C189">
        <v>2.95205479452054</v>
      </c>
      <c r="D189">
        <f t="shared" si="44"/>
        <v>14.531593671618698</v>
      </c>
      <c r="E189">
        <f t="shared" si="45"/>
        <v>3.2552656119364496</v>
      </c>
    </row>
    <row r="190" spans="1:5" x14ac:dyDescent="0.2">
      <c r="A190" t="s">
        <v>315</v>
      </c>
      <c r="B190">
        <v>2.9929577464788699</v>
      </c>
      <c r="C190">
        <v>3.4726027397260202</v>
      </c>
      <c r="D190">
        <f t="shared" si="44"/>
        <v>10.393353270306738</v>
      </c>
      <c r="E190">
        <f t="shared" si="45"/>
        <v>2.5655588783844561</v>
      </c>
    </row>
    <row r="191" spans="1:5" x14ac:dyDescent="0.2">
      <c r="A191" t="s">
        <v>316</v>
      </c>
      <c r="B191">
        <v>2.5281690140844999</v>
      </c>
      <c r="C191">
        <v>3.9657534246575299</v>
      </c>
      <c r="D191">
        <f t="shared" si="44"/>
        <v>10.026094925718656</v>
      </c>
      <c r="E191">
        <f t="shared" si="45"/>
        <v>2.5043491542864427</v>
      </c>
    </row>
    <row r="192" spans="1:5" x14ac:dyDescent="0.2">
      <c r="A192" s="28" t="s">
        <v>397</v>
      </c>
      <c r="B192" s="29">
        <f>AVERAGE(B184:B191)</f>
        <v>3.0052816901408401</v>
      </c>
      <c r="C192" s="29">
        <f t="shared" ref="C192:E192" si="46">AVERAGE(C184:C191)</f>
        <v>3.2859589041095827</v>
      </c>
      <c r="D192" s="29">
        <f t="shared" si="46"/>
        <v>9.7763843333976084</v>
      </c>
      <c r="E192" s="29">
        <f t="shared" si="46"/>
        <v>2.4627307222329344</v>
      </c>
    </row>
    <row r="194" spans="1:10" x14ac:dyDescent="0.2">
      <c r="A194" s="9" t="s">
        <v>6</v>
      </c>
      <c r="B194" s="10" t="s">
        <v>360</v>
      </c>
      <c r="C194" s="25" t="s">
        <v>361</v>
      </c>
      <c r="D194" s="38" t="s">
        <v>400</v>
      </c>
      <c r="E194" s="38" t="s">
        <v>407</v>
      </c>
    </row>
    <row r="195" spans="1:10" x14ac:dyDescent="0.2">
      <c r="A195" s="11">
        <v>2007</v>
      </c>
      <c r="B195" s="8"/>
      <c r="C195" s="8"/>
      <c r="D195" s="8"/>
    </row>
    <row r="196" spans="1:10" x14ac:dyDescent="0.2">
      <c r="A196" t="s">
        <v>291</v>
      </c>
      <c r="B196">
        <v>1.9314015922977199</v>
      </c>
      <c r="C196">
        <v>3.4242732827254199</v>
      </c>
      <c r="D196">
        <f>PRODUCT(B196,C196)</f>
        <v>6.6136468707184166</v>
      </c>
      <c r="E196">
        <f>1+(D196-1)/6</f>
        <v>1.9356078117864026</v>
      </c>
    </row>
    <row r="197" spans="1:10" x14ac:dyDescent="0.2">
      <c r="A197" t="s">
        <v>331</v>
      </c>
      <c r="B197">
        <v>2.20635067580077</v>
      </c>
      <c r="C197">
        <v>3.0780411034993498</v>
      </c>
      <c r="D197">
        <f t="shared" ref="D197:D202" si="47">PRODUCT(B197,C197)</f>
        <v>6.7912380688483385</v>
      </c>
      <c r="E197">
        <f t="shared" ref="E197:E202" si="48">1+(D197-1)/6</f>
        <v>1.9652063448080566</v>
      </c>
    </row>
    <row r="198" spans="1:10" x14ac:dyDescent="0.2">
      <c r="A198" t="s">
        <v>332</v>
      </c>
      <c r="B198">
        <v>4.3313275319385296</v>
      </c>
      <c r="C198">
        <v>2.8297537493056799</v>
      </c>
      <c r="D198">
        <f t="shared" si="47"/>
        <v>12.25659032297397</v>
      </c>
      <c r="E198">
        <f t="shared" si="48"/>
        <v>2.8760983871623287</v>
      </c>
    </row>
    <row r="199" spans="1:10" x14ac:dyDescent="0.2">
      <c r="A199" t="s">
        <v>333</v>
      </c>
      <c r="B199">
        <v>2.3631734863913998</v>
      </c>
      <c r="C199">
        <v>3.47315311979263</v>
      </c>
      <c r="D199">
        <f t="shared" si="47"/>
        <v>8.2076633668715164</v>
      </c>
      <c r="E199">
        <f t="shared" si="48"/>
        <v>2.2012772278119197</v>
      </c>
    </row>
    <row r="200" spans="1:10" x14ac:dyDescent="0.2">
      <c r="A200" t="s">
        <v>264</v>
      </c>
      <c r="B200">
        <v>3.6942232919829601</v>
      </c>
      <c r="C200">
        <v>2.9754675060174001</v>
      </c>
      <c r="D200">
        <f t="shared" si="47"/>
        <v>10.992041365267928</v>
      </c>
      <c r="E200">
        <f t="shared" si="48"/>
        <v>2.6653402275446547</v>
      </c>
    </row>
    <row r="201" spans="1:10" x14ac:dyDescent="0.2">
      <c r="A201" t="s">
        <v>334</v>
      </c>
      <c r="B201">
        <v>5.2222736530272096</v>
      </c>
      <c r="C201">
        <v>1.8997407887428199</v>
      </c>
      <c r="D201">
        <f t="shared" si="47"/>
        <v>9.9209662686327587</v>
      </c>
      <c r="E201">
        <f t="shared" si="48"/>
        <v>2.4868277114387931</v>
      </c>
    </row>
    <row r="202" spans="1:10" x14ac:dyDescent="0.2">
      <c r="A202" t="s">
        <v>335</v>
      </c>
      <c r="B202">
        <v>3.6518237363451198</v>
      </c>
      <c r="C202">
        <v>2.1130346232179198</v>
      </c>
      <c r="D202">
        <f t="shared" si="47"/>
        <v>7.7164299927862663</v>
      </c>
      <c r="E202">
        <f t="shared" si="48"/>
        <v>2.119404998797711</v>
      </c>
    </row>
    <row r="203" spans="1:10" x14ac:dyDescent="0.2">
      <c r="A203" s="28" t="s">
        <v>397</v>
      </c>
      <c r="B203" s="29">
        <f>AVERAGE(B196:B202)</f>
        <v>3.3429391382548155</v>
      </c>
      <c r="C203" s="29">
        <f t="shared" ref="C203:E203" si="49">AVERAGE(C196:C202)</f>
        <v>2.8276377390430314</v>
      </c>
      <c r="D203" s="29">
        <f t="shared" si="49"/>
        <v>8.9283680365855993</v>
      </c>
      <c r="E203" s="29">
        <f t="shared" si="49"/>
        <v>2.3213946727642667</v>
      </c>
    </row>
    <row r="205" spans="1:10" x14ac:dyDescent="0.2">
      <c r="A205" s="9" t="s">
        <v>6</v>
      </c>
      <c r="B205" s="10" t="s">
        <v>395</v>
      </c>
      <c r="C205" s="25" t="s">
        <v>396</v>
      </c>
      <c r="D205" s="38" t="s">
        <v>400</v>
      </c>
      <c r="E205" s="38" t="s">
        <v>407</v>
      </c>
      <c r="G205" s="10" t="s">
        <v>395</v>
      </c>
      <c r="H205" s="25" t="s">
        <v>396</v>
      </c>
      <c r="I205" s="38" t="s">
        <v>400</v>
      </c>
      <c r="J205" s="38" t="s">
        <v>407</v>
      </c>
    </row>
    <row r="206" spans="1:10" x14ac:dyDescent="0.2">
      <c r="A206" s="11">
        <v>2006</v>
      </c>
    </row>
    <row r="207" spans="1:10" x14ac:dyDescent="0.2">
      <c r="A207" t="s">
        <v>376</v>
      </c>
      <c r="B207" s="27">
        <v>1.5</v>
      </c>
      <c r="C207" s="27">
        <v>3</v>
      </c>
      <c r="D207">
        <f>PRODUCT(C207,B207)</f>
        <v>4.5</v>
      </c>
      <c r="E207">
        <f>1+(D207-1)/6</f>
        <v>1.5833333333333335</v>
      </c>
      <c r="G207" s="27">
        <v>2</v>
      </c>
      <c r="H207" s="27">
        <v>2</v>
      </c>
      <c r="I207">
        <f>PRODUCT(H207,G207)</f>
        <v>4</v>
      </c>
      <c r="J207">
        <f>1+(I207-1)/6</f>
        <v>1.5</v>
      </c>
    </row>
    <row r="208" spans="1:10" x14ac:dyDescent="0.2">
      <c r="A208" t="s">
        <v>377</v>
      </c>
      <c r="B208" s="27">
        <v>2</v>
      </c>
      <c r="C208" s="27">
        <v>2.5</v>
      </c>
      <c r="D208">
        <f t="shared" ref="D208:D214" si="50">PRODUCT(C208,B208)</f>
        <v>5</v>
      </c>
      <c r="E208">
        <f t="shared" ref="E208:E214" si="51">1+(D208-1)/6</f>
        <v>1.6666666666666665</v>
      </c>
      <c r="G208" s="27">
        <v>3</v>
      </c>
      <c r="H208" s="27">
        <v>2</v>
      </c>
      <c r="I208">
        <f t="shared" ref="I208:I214" si="52">PRODUCT(H208,G208)</f>
        <v>6</v>
      </c>
      <c r="J208">
        <f t="shared" ref="J208:J214" si="53">1+(I208-1)/6</f>
        <v>1.8333333333333335</v>
      </c>
    </row>
    <row r="209" spans="1:10" x14ac:dyDescent="0.2">
      <c r="A209" t="s">
        <v>378</v>
      </c>
      <c r="B209" s="27">
        <v>2</v>
      </c>
      <c r="C209" s="27">
        <v>2.5</v>
      </c>
      <c r="D209">
        <f t="shared" si="50"/>
        <v>5</v>
      </c>
      <c r="E209">
        <f t="shared" si="51"/>
        <v>1.6666666666666665</v>
      </c>
      <c r="G209" s="27">
        <v>3</v>
      </c>
      <c r="H209" s="27">
        <v>2</v>
      </c>
      <c r="I209">
        <f t="shared" si="52"/>
        <v>6</v>
      </c>
      <c r="J209">
        <f t="shared" si="53"/>
        <v>1.8333333333333335</v>
      </c>
    </row>
    <row r="210" spans="1:10" x14ac:dyDescent="0.2">
      <c r="A210" t="s">
        <v>379</v>
      </c>
      <c r="B210" s="27">
        <v>2.5</v>
      </c>
      <c r="C210" s="27">
        <v>2</v>
      </c>
      <c r="D210">
        <f t="shared" si="50"/>
        <v>5</v>
      </c>
      <c r="E210">
        <f t="shared" si="51"/>
        <v>1.6666666666666665</v>
      </c>
      <c r="G210" s="27">
        <v>3</v>
      </c>
      <c r="H210" s="27">
        <v>2</v>
      </c>
      <c r="I210">
        <f t="shared" si="52"/>
        <v>6</v>
      </c>
      <c r="J210">
        <f t="shared" si="53"/>
        <v>1.8333333333333335</v>
      </c>
    </row>
    <row r="211" spans="1:10" x14ac:dyDescent="0.2">
      <c r="A211" t="s">
        <v>380</v>
      </c>
      <c r="B211" s="27">
        <v>2</v>
      </c>
      <c r="C211" s="27">
        <v>1.5</v>
      </c>
      <c r="D211">
        <f t="shared" si="50"/>
        <v>3</v>
      </c>
      <c r="E211">
        <f t="shared" si="51"/>
        <v>1.3333333333333333</v>
      </c>
      <c r="G211" s="27">
        <v>3</v>
      </c>
      <c r="H211" s="27">
        <v>1</v>
      </c>
      <c r="I211">
        <f t="shared" si="52"/>
        <v>3</v>
      </c>
      <c r="J211">
        <f t="shared" si="53"/>
        <v>1.3333333333333333</v>
      </c>
    </row>
    <row r="212" spans="1:10" x14ac:dyDescent="0.2">
      <c r="A212" t="s">
        <v>381</v>
      </c>
      <c r="B212" s="27">
        <v>2</v>
      </c>
      <c r="C212" s="27">
        <v>2.5</v>
      </c>
      <c r="D212">
        <f t="shared" si="50"/>
        <v>5</v>
      </c>
      <c r="E212">
        <f t="shared" si="51"/>
        <v>1.6666666666666665</v>
      </c>
      <c r="G212" s="27">
        <v>2</v>
      </c>
      <c r="H212" s="27">
        <v>3</v>
      </c>
      <c r="I212">
        <f t="shared" si="52"/>
        <v>6</v>
      </c>
      <c r="J212">
        <f t="shared" si="53"/>
        <v>1.8333333333333335</v>
      </c>
    </row>
    <row r="213" spans="1:10" x14ac:dyDescent="0.2">
      <c r="A213" t="s">
        <v>382</v>
      </c>
      <c r="B213" s="27">
        <v>2</v>
      </c>
      <c r="C213" s="27">
        <v>2</v>
      </c>
      <c r="D213">
        <f t="shared" si="50"/>
        <v>4</v>
      </c>
      <c r="E213">
        <f t="shared" si="51"/>
        <v>1.5</v>
      </c>
      <c r="G213" s="27">
        <v>3</v>
      </c>
      <c r="H213" s="27">
        <v>2</v>
      </c>
      <c r="I213">
        <f t="shared" si="52"/>
        <v>6</v>
      </c>
      <c r="J213">
        <f t="shared" si="53"/>
        <v>1.8333333333333335</v>
      </c>
    </row>
    <row r="214" spans="1:10" x14ac:dyDescent="0.2">
      <c r="A214" t="s">
        <v>383</v>
      </c>
      <c r="B214" s="27">
        <v>2.5</v>
      </c>
      <c r="C214" s="27">
        <v>2.5</v>
      </c>
      <c r="D214">
        <f t="shared" si="50"/>
        <v>6.25</v>
      </c>
      <c r="E214">
        <f t="shared" si="51"/>
        <v>1.875</v>
      </c>
      <c r="G214" s="27">
        <v>4</v>
      </c>
      <c r="H214" s="27">
        <v>2</v>
      </c>
      <c r="I214">
        <f t="shared" si="52"/>
        <v>8</v>
      </c>
      <c r="J214">
        <f t="shared" si="53"/>
        <v>2.166666666666667</v>
      </c>
    </row>
    <row r="215" spans="1:10" x14ac:dyDescent="0.2">
      <c r="A215" s="28" t="s">
        <v>397</v>
      </c>
      <c r="B215" s="29">
        <f>AVERAGE(B207:B214)</f>
        <v>2.0625</v>
      </c>
      <c r="C215" s="29">
        <f>AVERAGE(C207:C214)</f>
        <v>2.3125</v>
      </c>
      <c r="D215" s="29">
        <f>AVERAGE(D207:D214)</f>
        <v>4.71875</v>
      </c>
      <c r="E215" s="29">
        <f>AVERAGE(E207:E214)</f>
        <v>1.6197916666666665</v>
      </c>
      <c r="G215" s="29">
        <f>AVERAGE(G207:G214)</f>
        <v>2.875</v>
      </c>
      <c r="H215" s="29">
        <f>AVERAGE(H207:H214)</f>
        <v>2</v>
      </c>
      <c r="I215" s="29">
        <f>AVERAGE(I207:I214)</f>
        <v>5.625</v>
      </c>
      <c r="J215" s="29">
        <f>AVERAGE(J207:J214)</f>
        <v>1.7708333333333335</v>
      </c>
    </row>
    <row r="216" spans="1:10" x14ac:dyDescent="0.2">
      <c r="B216" s="63" t="s">
        <v>412</v>
      </c>
      <c r="G216" s="63" t="s">
        <v>413</v>
      </c>
    </row>
    <row r="219" spans="1:10" x14ac:dyDescent="0.2">
      <c r="B219" s="30" t="s">
        <v>398</v>
      </c>
      <c r="C219" s="30" t="s">
        <v>399</v>
      </c>
      <c r="D219" s="30" t="s">
        <v>408</v>
      </c>
    </row>
    <row r="220" spans="1:10" x14ac:dyDescent="0.2">
      <c r="A220" s="11">
        <v>2006</v>
      </c>
      <c r="B220">
        <v>2.0625</v>
      </c>
      <c r="C220">
        <v>2.3125</v>
      </c>
      <c r="D220">
        <v>1.6197916666666665</v>
      </c>
    </row>
    <row r="221" spans="1:10" x14ac:dyDescent="0.2">
      <c r="A221" s="11">
        <v>2007</v>
      </c>
      <c r="B221">
        <v>3.3429391382548155</v>
      </c>
      <c r="C221">
        <v>2.8276377390430314</v>
      </c>
      <c r="D221">
        <v>2.3213946727642667</v>
      </c>
    </row>
    <row r="222" spans="1:10" x14ac:dyDescent="0.2">
      <c r="A222" s="11">
        <v>2008</v>
      </c>
      <c r="B222">
        <v>3.0052816901408401</v>
      </c>
      <c r="C222">
        <v>3.2859589041095827</v>
      </c>
      <c r="D222">
        <v>2.4627307222329344</v>
      </c>
    </row>
    <row r="223" spans="1:10" x14ac:dyDescent="0.2">
      <c r="A223" s="11">
        <v>2009</v>
      </c>
      <c r="B223">
        <v>2.4365141555294265</v>
      </c>
      <c r="C223">
        <v>3.0614325308722536</v>
      </c>
      <c r="D223">
        <v>2.0744491054567948</v>
      </c>
    </row>
    <row r="224" spans="1:10" x14ac:dyDescent="0.2">
      <c r="A224" s="11">
        <v>2010</v>
      </c>
      <c r="B224">
        <v>2.5622477716807408</v>
      </c>
      <c r="C224">
        <v>3.1214325116859705</v>
      </c>
      <c r="D224">
        <v>2.198939876120241</v>
      </c>
    </row>
    <row r="225" spans="1:4" x14ac:dyDescent="0.2">
      <c r="A225" s="11">
        <v>2011</v>
      </c>
      <c r="B225">
        <v>3.1404444444444448</v>
      </c>
      <c r="C225">
        <v>3.2922222222222217</v>
      </c>
      <c r="D225">
        <v>2.5654395185185184</v>
      </c>
    </row>
    <row r="226" spans="1:4" x14ac:dyDescent="0.2">
      <c r="A226" s="11">
        <v>2012</v>
      </c>
      <c r="B226">
        <v>3.3700819672131104</v>
      </c>
      <c r="C226">
        <v>3.3246119103379002</v>
      </c>
      <c r="D226">
        <v>2.7054715114344523</v>
      </c>
    </row>
    <row r="227" spans="1:4" x14ac:dyDescent="0.2">
      <c r="A227" s="11">
        <v>2013</v>
      </c>
      <c r="B227">
        <v>3.4790000000000001</v>
      </c>
      <c r="C227">
        <v>3.431</v>
      </c>
      <c r="D227">
        <v>2.8267133333333332</v>
      </c>
    </row>
    <row r="228" spans="1:4" x14ac:dyDescent="0.2">
      <c r="A228" s="11">
        <v>2014</v>
      </c>
      <c r="B228">
        <v>3.237948717948715</v>
      </c>
      <c r="C228">
        <v>2.9685929648241181</v>
      </c>
      <c r="D228">
        <v>2.4323170696788758</v>
      </c>
    </row>
    <row r="229" spans="1:4" x14ac:dyDescent="0.2">
      <c r="A229" s="11">
        <v>2015</v>
      </c>
      <c r="B229">
        <v>3.57079464988198</v>
      </c>
      <c r="C229">
        <v>3.6926829268292645</v>
      </c>
      <c r="D229">
        <v>3.0231550702666707</v>
      </c>
    </row>
    <row r="230" spans="1:4" x14ac:dyDescent="0.2">
      <c r="A230" s="11">
        <v>2016</v>
      </c>
      <c r="B230">
        <v>3.5155234657039678</v>
      </c>
      <c r="C230">
        <v>3.570138888888887</v>
      </c>
      <c r="D230">
        <v>2.9155896231670875</v>
      </c>
    </row>
    <row r="231" spans="1:4" x14ac:dyDescent="0.2">
      <c r="A231" s="11">
        <v>2017</v>
      </c>
      <c r="B231">
        <v>3.5696347031963431</v>
      </c>
      <c r="C231">
        <v>3.6200345423143312</v>
      </c>
      <c r="D231">
        <v>2.9802857101547531</v>
      </c>
    </row>
    <row r="232" spans="1:4" x14ac:dyDescent="0.2">
      <c r="A232" s="11">
        <v>2018</v>
      </c>
      <c r="B232">
        <v>3.4494117647058768</v>
      </c>
      <c r="C232">
        <v>3.4060606060606027</v>
      </c>
      <c r="D232">
        <v>2.7853150047184596</v>
      </c>
    </row>
    <row r="233" spans="1:4" x14ac:dyDescent="0.2">
      <c r="A233" s="11">
        <v>2019</v>
      </c>
      <c r="B233">
        <v>3.5061302681992301</v>
      </c>
      <c r="C233">
        <v>3.1786188579017201</v>
      </c>
      <c r="D233">
        <v>2.6816659288770786</v>
      </c>
    </row>
    <row r="234" spans="1:4" x14ac:dyDescent="0.2">
      <c r="A234" s="11">
        <v>2020</v>
      </c>
      <c r="B234">
        <v>3.4593698175787684</v>
      </c>
      <c r="C234">
        <v>3.0778210116731466</v>
      </c>
      <c r="D234">
        <v>2.6020854977167716</v>
      </c>
    </row>
    <row r="235" spans="1:4" x14ac:dyDescent="0.2">
      <c r="A235" s="11">
        <v>2021</v>
      </c>
      <c r="B235">
        <v>3.3537586244055002</v>
      </c>
      <c r="C235">
        <v>3.043753294675799</v>
      </c>
      <c r="D235">
        <v>2.5242026576027792</v>
      </c>
    </row>
    <row r="236" spans="1:4" x14ac:dyDescent="0.2">
      <c r="A236" s="11">
        <v>2022</v>
      </c>
      <c r="B236" s="53"/>
      <c r="C236" s="53"/>
      <c r="D236" s="53"/>
    </row>
    <row r="237" spans="1:4" x14ac:dyDescent="0.2">
      <c r="A237" s="11">
        <v>2023</v>
      </c>
      <c r="B237" s="53"/>
      <c r="C237" s="53"/>
      <c r="D237">
        <v>3.4385577630610715</v>
      </c>
    </row>
    <row r="238" spans="1:4" x14ac:dyDescent="0.2">
      <c r="A238" s="11">
        <v>2024</v>
      </c>
      <c r="B238" s="53"/>
      <c r="C238" s="53"/>
      <c r="D238">
        <v>3.2397649299057689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0C02-1171-A140-9183-730747D84F48}">
  <dimension ref="A1:F22"/>
  <sheetViews>
    <sheetView zoomScale="82" workbookViewId="0">
      <selection activeCell="A3" sqref="A3:F19"/>
    </sheetView>
  </sheetViews>
  <sheetFormatPr baseColWidth="10" defaultRowHeight="16" x14ac:dyDescent="0.2"/>
  <cols>
    <col min="2" max="2" width="14.33203125" customWidth="1"/>
    <col min="3" max="3" width="14" customWidth="1"/>
    <col min="6" max="6" width="13.83203125" customWidth="1"/>
  </cols>
  <sheetData>
    <row r="1" spans="1:6" x14ac:dyDescent="0.2">
      <c r="A1" s="45" t="s">
        <v>409</v>
      </c>
    </row>
    <row r="3" spans="1:6" x14ac:dyDescent="0.2">
      <c r="B3" s="40" t="s">
        <v>401</v>
      </c>
      <c r="C3" s="41" t="s">
        <v>402</v>
      </c>
      <c r="D3" s="43" t="s">
        <v>403</v>
      </c>
      <c r="E3" s="42" t="s">
        <v>404</v>
      </c>
      <c r="F3" s="44" t="s">
        <v>405</v>
      </c>
    </row>
    <row r="4" spans="1:6" x14ac:dyDescent="0.2">
      <c r="A4" s="11">
        <v>2006</v>
      </c>
      <c r="B4">
        <v>2.0625</v>
      </c>
      <c r="C4">
        <v>2.1666666666666665</v>
      </c>
      <c r="D4">
        <v>2.5</v>
      </c>
      <c r="E4">
        <v>2.4166666666666665</v>
      </c>
      <c r="F4">
        <v>1.5</v>
      </c>
    </row>
    <row r="5" spans="1:6" x14ac:dyDescent="0.2">
      <c r="A5" s="11">
        <v>2007</v>
      </c>
      <c r="B5">
        <v>3.3429391382548155</v>
      </c>
      <c r="C5">
        <v>2.8319755600814638</v>
      </c>
      <c r="D5">
        <v>3.3293834475097199</v>
      </c>
      <c r="E5">
        <v>3.9743936308091037</v>
      </c>
      <c r="F5">
        <v>2.7848546565450798</v>
      </c>
    </row>
    <row r="6" spans="1:6" x14ac:dyDescent="0.2">
      <c r="A6" s="11">
        <v>2008</v>
      </c>
      <c r="B6">
        <v>3.0052816901408401</v>
      </c>
      <c r="C6">
        <v>2.8685446009389639</v>
      </c>
      <c r="D6">
        <v>3.5105633802816874</v>
      </c>
      <c r="E6">
        <v>3.7018779342722947</v>
      </c>
      <c r="F6">
        <v>3.0422535211267601</v>
      </c>
    </row>
    <row r="7" spans="1:6" x14ac:dyDescent="0.2">
      <c r="A7" s="11">
        <v>2009</v>
      </c>
      <c r="B7">
        <v>2.4365141555294265</v>
      </c>
      <c r="C7">
        <v>2.2465645088734991</v>
      </c>
      <c r="D7">
        <v>2.9388925166514253</v>
      </c>
      <c r="E7">
        <v>3.8426799007444066</v>
      </c>
      <c r="F7">
        <v>2.493165295372417</v>
      </c>
    </row>
    <row r="8" spans="1:6" x14ac:dyDescent="0.2">
      <c r="A8" s="11">
        <v>2010</v>
      </c>
      <c r="B8">
        <v>2.5622477716807408</v>
      </c>
      <c r="C8">
        <v>2.4228290218622015</v>
      </c>
      <c r="D8" s="52">
        <v>3.1601515547426122</v>
      </c>
      <c r="E8">
        <v>3.9676770316174483</v>
      </c>
      <c r="F8">
        <v>2.7923961327410431</v>
      </c>
    </row>
    <row r="9" spans="1:6" x14ac:dyDescent="0.2">
      <c r="A9" s="11">
        <v>2011</v>
      </c>
      <c r="B9">
        <v>3.1404444444444448</v>
      </c>
      <c r="C9">
        <v>3.0935714285714284</v>
      </c>
      <c r="D9">
        <v>3.2120000000000002</v>
      </c>
      <c r="E9">
        <v>3.2750909090909088</v>
      </c>
      <c r="F9">
        <v>2.9413333333333331</v>
      </c>
    </row>
    <row r="10" spans="1:6" x14ac:dyDescent="0.2">
      <c r="A10" s="11">
        <v>2012</v>
      </c>
      <c r="B10">
        <v>3.3700819672131104</v>
      </c>
      <c r="C10">
        <v>3.3729508196721256</v>
      </c>
      <c r="D10">
        <v>3.4405737704917998</v>
      </c>
      <c r="E10">
        <v>3.5053278688524534</v>
      </c>
      <c r="F10">
        <v>3.0995901639344208</v>
      </c>
    </row>
    <row r="11" spans="1:6" x14ac:dyDescent="0.2">
      <c r="A11" s="11">
        <v>2013</v>
      </c>
      <c r="B11">
        <v>3.4790000000000001</v>
      </c>
      <c r="C11">
        <v>3.5459999999999994</v>
      </c>
      <c r="D11">
        <v>3.5539999999999998</v>
      </c>
      <c r="E11">
        <v>3.6510000000000007</v>
      </c>
      <c r="F11">
        <v>3.2590000000000003</v>
      </c>
    </row>
    <row r="12" spans="1:6" x14ac:dyDescent="0.2">
      <c r="A12" s="11">
        <v>2014</v>
      </c>
      <c r="B12">
        <v>3.237948717948715</v>
      </c>
      <c r="C12">
        <v>3.5545299145299114</v>
      </c>
      <c r="D12">
        <v>3.3214652014651982</v>
      </c>
      <c r="E12">
        <v>3.3762637362637342</v>
      </c>
      <c r="F12">
        <v>3.4895726495726467</v>
      </c>
    </row>
    <row r="13" spans="1:6" x14ac:dyDescent="0.2">
      <c r="A13" s="11">
        <v>2015</v>
      </c>
      <c r="B13">
        <v>3.57079464988198</v>
      </c>
      <c r="C13">
        <v>3.4182974036191944</v>
      </c>
      <c r="D13">
        <v>3.4786869481597997</v>
      </c>
      <c r="E13">
        <v>3.4997010228166769</v>
      </c>
      <c r="F13">
        <v>3.4791109362706503</v>
      </c>
    </row>
    <row r="14" spans="1:6" x14ac:dyDescent="0.2">
      <c r="A14" s="11">
        <v>2016</v>
      </c>
      <c r="B14">
        <v>3.5155234657039678</v>
      </c>
      <c r="C14">
        <v>3.525150421179299</v>
      </c>
      <c r="D14">
        <v>3.5720016044925753</v>
      </c>
      <c r="E14">
        <v>3.4615590319561402</v>
      </c>
      <c r="F14">
        <v>3.474127557160045</v>
      </c>
    </row>
    <row r="15" spans="1:6" x14ac:dyDescent="0.2">
      <c r="A15" s="11">
        <v>2017</v>
      </c>
      <c r="B15">
        <v>3.5696347031963431</v>
      </c>
      <c r="C15">
        <v>3.6625570776255656</v>
      </c>
      <c r="D15">
        <v>3.4996194824961884</v>
      </c>
      <c r="E15">
        <v>3.349822425164886</v>
      </c>
      <c r="F15">
        <v>3.2876712328767077</v>
      </c>
    </row>
    <row r="16" spans="1:6" x14ac:dyDescent="0.2">
      <c r="A16" s="11">
        <v>2018</v>
      </c>
      <c r="B16">
        <v>3.4494117647058768</v>
      </c>
      <c r="C16">
        <v>3.7261176470588184</v>
      </c>
      <c r="D16">
        <v>3.4509803921568589</v>
      </c>
      <c r="E16">
        <v>3.1563398692810427</v>
      </c>
      <c r="F16">
        <v>3.3705882352941128</v>
      </c>
    </row>
    <row r="17" spans="1:6" x14ac:dyDescent="0.2">
      <c r="A17" s="11">
        <v>2019</v>
      </c>
      <c r="B17">
        <v>3.5061302681992301</v>
      </c>
      <c r="C17">
        <v>3.7627586206896524</v>
      </c>
      <c r="D17">
        <v>3.4505747126436717</v>
      </c>
      <c r="E17">
        <v>3.2383141762452046</v>
      </c>
      <c r="F17">
        <v>3.5097701149425227</v>
      </c>
    </row>
    <row r="18" spans="1:6" x14ac:dyDescent="0.2">
      <c r="A18" s="11">
        <v>2020</v>
      </c>
      <c r="B18">
        <v>3.4593698175787684</v>
      </c>
      <c r="C18">
        <v>3.8432835820895486</v>
      </c>
      <c r="D18">
        <v>3.4854892205638417</v>
      </c>
      <c r="E18">
        <v>3.2330016583747869</v>
      </c>
      <c r="F18">
        <v>3.5391791044776078</v>
      </c>
    </row>
    <row r="19" spans="1:6" x14ac:dyDescent="0.2">
      <c r="A19" s="11">
        <v>2021</v>
      </c>
      <c r="B19">
        <v>3.3537586244055002</v>
      </c>
      <c r="C19">
        <v>3.6939155165032282</v>
      </c>
      <c r="D19">
        <v>3.4222204100494009</v>
      </c>
      <c r="E19">
        <v>3.2304845976636534</v>
      </c>
      <c r="F19">
        <v>3.3114343574374931</v>
      </c>
    </row>
    <row r="20" spans="1:6" x14ac:dyDescent="0.2">
      <c r="A20" s="11">
        <v>2022</v>
      </c>
      <c r="B20" s="53"/>
      <c r="C20" s="53"/>
      <c r="D20" s="53"/>
      <c r="E20" s="53"/>
      <c r="F20" s="53"/>
    </row>
    <row r="21" spans="1:6" x14ac:dyDescent="0.2">
      <c r="A21" s="11">
        <v>2023</v>
      </c>
      <c r="B21" s="53"/>
      <c r="C21" s="53"/>
      <c r="D21" s="53"/>
      <c r="E21" s="53"/>
      <c r="F21" s="53"/>
    </row>
    <row r="22" spans="1:6" x14ac:dyDescent="0.2">
      <c r="A22" s="11">
        <v>2024</v>
      </c>
      <c r="B22" s="53"/>
      <c r="C22" s="53"/>
      <c r="D22" s="53"/>
      <c r="E22" s="53"/>
      <c r="F22" s="5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CEA-E438-2F47-9AAD-59B4C6B67373}">
  <dimension ref="A1:F22"/>
  <sheetViews>
    <sheetView zoomScale="75" workbookViewId="0">
      <selection activeCell="A3" sqref="A3:F19"/>
    </sheetView>
  </sheetViews>
  <sheetFormatPr baseColWidth="10" defaultRowHeight="16" x14ac:dyDescent="0.2"/>
  <cols>
    <col min="6" max="6" width="13.33203125" customWidth="1"/>
  </cols>
  <sheetData>
    <row r="1" spans="1:6" x14ac:dyDescent="0.2">
      <c r="A1" s="46" t="s">
        <v>410</v>
      </c>
      <c r="B1" s="8"/>
      <c r="C1" s="8"/>
      <c r="D1" s="8"/>
      <c r="E1" s="8"/>
      <c r="F1" s="8"/>
    </row>
    <row r="2" spans="1:6" x14ac:dyDescent="0.2">
      <c r="A2" s="8"/>
      <c r="B2" s="8"/>
      <c r="C2" s="8"/>
      <c r="D2" s="8"/>
      <c r="E2" s="8"/>
      <c r="F2" s="8"/>
    </row>
    <row r="3" spans="1:6" x14ac:dyDescent="0.2">
      <c r="A3" s="8"/>
      <c r="B3" s="47" t="s">
        <v>401</v>
      </c>
      <c r="C3" s="48" t="s">
        <v>402</v>
      </c>
      <c r="D3" s="49" t="s">
        <v>403</v>
      </c>
      <c r="E3" s="50" t="s">
        <v>404</v>
      </c>
      <c r="F3" s="51" t="s">
        <v>405</v>
      </c>
    </row>
    <row r="4" spans="1:6" x14ac:dyDescent="0.2">
      <c r="A4" s="11">
        <v>2006</v>
      </c>
      <c r="B4">
        <v>2.3125</v>
      </c>
      <c r="C4">
        <v>2.1666666666666665</v>
      </c>
      <c r="D4">
        <v>2.1428571428571428</v>
      </c>
      <c r="E4">
        <v>2.0833333333333335</v>
      </c>
      <c r="F4">
        <v>1.6666666666666667</v>
      </c>
    </row>
    <row r="5" spans="1:6" x14ac:dyDescent="0.2">
      <c r="A5" s="11">
        <v>2007</v>
      </c>
      <c r="B5">
        <v>2.8276377390430314</v>
      </c>
      <c r="C5">
        <v>1.9817996667283779</v>
      </c>
      <c r="D5">
        <v>2.7236159970375802</v>
      </c>
      <c r="E5">
        <v>3.0428624328827962</v>
      </c>
      <c r="F5">
        <v>2.7687465284206598</v>
      </c>
    </row>
    <row r="6" spans="1:6" x14ac:dyDescent="0.2">
      <c r="A6" s="11">
        <v>2008</v>
      </c>
      <c r="B6">
        <v>3.2859589041095827</v>
      </c>
      <c r="C6">
        <v>2.4680365296803619</v>
      </c>
      <c r="D6">
        <v>2.9863013698630101</v>
      </c>
      <c r="E6">
        <v>3.3904109589041052</v>
      </c>
      <c r="F6">
        <v>2.7397260273972552</v>
      </c>
    </row>
    <row r="7" spans="1:6" x14ac:dyDescent="0.2">
      <c r="A7" s="11">
        <v>2009</v>
      </c>
      <c r="B7">
        <v>3.0614325308722536</v>
      </c>
      <c r="C7">
        <v>2.313591049584252</v>
      </c>
      <c r="D7">
        <v>3.1461277262635443</v>
      </c>
      <c r="E7">
        <v>3.2756301423533962</v>
      </c>
      <c r="F7">
        <v>2.7678594749902001</v>
      </c>
    </row>
    <row r="8" spans="1:6" x14ac:dyDescent="0.2">
      <c r="A8" s="11">
        <v>2010</v>
      </c>
      <c r="B8">
        <v>3.1214325116859705</v>
      </c>
      <c r="C8">
        <v>2.5194814621258264</v>
      </c>
      <c r="D8" s="52">
        <v>3.3681735040501644</v>
      </c>
      <c r="E8">
        <v>3.8408152599947676</v>
      </c>
      <c r="F8">
        <v>3.1655343611183668</v>
      </c>
    </row>
    <row r="9" spans="1:6" x14ac:dyDescent="0.2">
      <c r="A9" s="11">
        <v>2011</v>
      </c>
      <c r="B9">
        <v>3.2922222222222217</v>
      </c>
      <c r="C9">
        <v>3.4847142857142859</v>
      </c>
      <c r="D9">
        <v>3.4129999999999998</v>
      </c>
      <c r="E9">
        <v>3.0692727272727272</v>
      </c>
      <c r="F9">
        <v>2.9323333333333337</v>
      </c>
    </row>
    <row r="10" spans="1:6" x14ac:dyDescent="0.2">
      <c r="A10" s="11">
        <v>2012</v>
      </c>
      <c r="B10">
        <v>3.3246119103379002</v>
      </c>
      <c r="C10">
        <v>3.4070491803278635</v>
      </c>
      <c r="D10">
        <v>3.3230996988959447</v>
      </c>
      <c r="E10">
        <v>3.399161927065903</v>
      </c>
      <c r="F10">
        <v>3.089797591167609</v>
      </c>
    </row>
    <row r="11" spans="1:6" x14ac:dyDescent="0.2">
      <c r="A11" s="11">
        <v>2013</v>
      </c>
      <c r="B11">
        <v>3.431</v>
      </c>
      <c r="C11">
        <v>3.4909999999999997</v>
      </c>
      <c r="D11">
        <v>3.4990000000000001</v>
      </c>
      <c r="E11">
        <v>3.5660000000000003</v>
      </c>
      <c r="F11">
        <v>3.2079999999999997</v>
      </c>
    </row>
    <row r="12" spans="1:6" x14ac:dyDescent="0.2">
      <c r="A12" s="11">
        <v>2014</v>
      </c>
      <c r="B12">
        <v>2.9685929648241181</v>
      </c>
      <c r="C12">
        <v>3.5220547180346142</v>
      </c>
      <c r="D12">
        <v>3.2340272792534077</v>
      </c>
      <c r="E12">
        <v>3.1072026800669978</v>
      </c>
      <c r="F12">
        <v>3.3629257398101573</v>
      </c>
    </row>
    <row r="13" spans="1:6" x14ac:dyDescent="0.2">
      <c r="A13" s="11">
        <v>2015</v>
      </c>
      <c r="B13">
        <v>3.6926829268292645</v>
      </c>
      <c r="C13">
        <v>3.7668292682926809</v>
      </c>
      <c r="D13">
        <v>3.5571815718157147</v>
      </c>
      <c r="E13">
        <v>3.3483739837398336</v>
      </c>
      <c r="F13">
        <v>3.4813008130081284</v>
      </c>
    </row>
    <row r="14" spans="1:6" x14ac:dyDescent="0.2">
      <c r="A14" s="11">
        <v>2016</v>
      </c>
      <c r="B14">
        <v>3.570138888888887</v>
      </c>
      <c r="C14">
        <v>3.8208333333333306</v>
      </c>
      <c r="D14">
        <v>3.6429398148148131</v>
      </c>
      <c r="E14">
        <v>3.4490740740740722</v>
      </c>
      <c r="F14">
        <v>3.4704861111111085</v>
      </c>
    </row>
    <row r="15" spans="1:6" x14ac:dyDescent="0.2">
      <c r="A15" s="11">
        <v>2017</v>
      </c>
      <c r="B15">
        <v>3.6200345423143312</v>
      </c>
      <c r="C15">
        <v>3.9043177892918797</v>
      </c>
      <c r="D15">
        <v>3.5826137017846826</v>
      </c>
      <c r="E15">
        <v>3.4686240644789823</v>
      </c>
      <c r="F15">
        <v>3.621761658031085</v>
      </c>
    </row>
    <row r="16" spans="1:6" x14ac:dyDescent="0.2">
      <c r="A16" s="11">
        <v>2018</v>
      </c>
      <c r="B16">
        <v>3.4060606060606027</v>
      </c>
      <c r="C16">
        <v>3.9598210986874065</v>
      </c>
      <c r="D16">
        <v>3.4473894020418032</v>
      </c>
      <c r="E16">
        <v>3.2211948360611404</v>
      </c>
      <c r="F16">
        <v>3.6385172581429224</v>
      </c>
    </row>
    <row r="17" spans="1:6" x14ac:dyDescent="0.2">
      <c r="A17" s="11">
        <v>2019</v>
      </c>
      <c r="B17">
        <v>3.1786188579017201</v>
      </c>
      <c r="C17">
        <v>3.9673306772908319</v>
      </c>
      <c r="D17">
        <v>3.4050464807436867</v>
      </c>
      <c r="E17">
        <v>3.1748561310314236</v>
      </c>
      <c r="F17">
        <v>3.60059760956175</v>
      </c>
    </row>
    <row r="18" spans="1:6" x14ac:dyDescent="0.2">
      <c r="A18" s="11">
        <v>2020</v>
      </c>
      <c r="B18">
        <v>3.0778210116731466</v>
      </c>
      <c r="C18">
        <v>3.9322957198443538</v>
      </c>
      <c r="D18">
        <v>3.2412451361867665</v>
      </c>
      <c r="E18">
        <v>3.0916558581928189</v>
      </c>
      <c r="F18">
        <v>3.4854085603112797</v>
      </c>
    </row>
    <row r="19" spans="1:6" x14ac:dyDescent="0.2">
      <c r="A19" s="11">
        <v>2021</v>
      </c>
      <c r="B19">
        <v>3.043753294675799</v>
      </c>
      <c r="C19">
        <v>3.7164821648216448</v>
      </c>
      <c r="D19">
        <v>3.2923329233292287</v>
      </c>
      <c r="E19">
        <v>3.0975224037954625</v>
      </c>
      <c r="F19">
        <v>3.341328413284129</v>
      </c>
    </row>
    <row r="20" spans="1:6" x14ac:dyDescent="0.2">
      <c r="A20" s="11">
        <v>2022</v>
      </c>
      <c r="B20" s="53"/>
      <c r="C20" s="53"/>
      <c r="D20" s="53"/>
      <c r="E20" s="53"/>
      <c r="F20" s="53"/>
    </row>
    <row r="21" spans="1:6" x14ac:dyDescent="0.2">
      <c r="A21" s="11">
        <v>2023</v>
      </c>
      <c r="B21" s="53"/>
      <c r="C21" s="53"/>
      <c r="D21" s="53"/>
      <c r="E21" s="53"/>
      <c r="F21" s="53"/>
    </row>
    <row r="22" spans="1:6" x14ac:dyDescent="0.2">
      <c r="A22" s="11">
        <v>2024</v>
      </c>
      <c r="B22" s="53"/>
      <c r="C22" s="53"/>
      <c r="D22" s="53"/>
      <c r="E22" s="53"/>
      <c r="F22" s="5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DFCF-B549-5F48-BA52-3E4FA9E3D775}">
  <dimension ref="A1:F22"/>
  <sheetViews>
    <sheetView zoomScale="69" workbookViewId="0">
      <selection activeCell="E28" sqref="E28"/>
    </sheetView>
  </sheetViews>
  <sheetFormatPr baseColWidth="10" defaultRowHeight="16" x14ac:dyDescent="0.2"/>
  <cols>
    <col min="6" max="6" width="16.83203125" customWidth="1"/>
  </cols>
  <sheetData>
    <row r="1" spans="1:6" x14ac:dyDescent="0.2">
      <c r="A1" s="45" t="s">
        <v>406</v>
      </c>
    </row>
    <row r="3" spans="1:6" x14ac:dyDescent="0.2">
      <c r="B3" s="40" t="s">
        <v>401</v>
      </c>
      <c r="C3" s="41" t="s">
        <v>402</v>
      </c>
      <c r="D3" s="43" t="s">
        <v>403</v>
      </c>
      <c r="E3" s="42" t="s">
        <v>404</v>
      </c>
      <c r="F3" s="44" t="s">
        <v>405</v>
      </c>
    </row>
    <row r="4" spans="1:6" x14ac:dyDescent="0.2">
      <c r="A4" s="11">
        <v>2006</v>
      </c>
      <c r="B4">
        <v>1.6197916666666665</v>
      </c>
      <c r="C4">
        <v>1.6249999999999998</v>
      </c>
      <c r="D4">
        <v>1.6845238095238098</v>
      </c>
      <c r="E4">
        <v>1.6875</v>
      </c>
      <c r="F4">
        <v>1.2083333333333333</v>
      </c>
    </row>
    <row r="5" spans="1:6" x14ac:dyDescent="0.2">
      <c r="A5" s="11">
        <v>2007</v>
      </c>
      <c r="B5">
        <v>2.3213946727642667</v>
      </c>
      <c r="C5">
        <v>1.7694021014941128</v>
      </c>
      <c r="D5">
        <v>2.2968969488530635</v>
      </c>
      <c r="E5">
        <v>2.9217025571220976</v>
      </c>
      <c r="F5">
        <v>2.2671687763504753</v>
      </c>
    </row>
    <row r="6" spans="1:6" x14ac:dyDescent="0.2">
      <c r="A6" s="11">
        <v>2008</v>
      </c>
      <c r="B6">
        <v>2.4627307222329344</v>
      </c>
      <c r="C6">
        <v>1.9940671425815131</v>
      </c>
      <c r="D6">
        <v>2.5886511994340435</v>
      </c>
      <c r="E6">
        <v>3.0227426201041809</v>
      </c>
      <c r="F6">
        <v>2.2824216991446367</v>
      </c>
    </row>
    <row r="7" spans="1:6" x14ac:dyDescent="0.2">
      <c r="A7" s="11">
        <v>2009</v>
      </c>
      <c r="B7">
        <v>2.0744491054567948</v>
      </c>
      <c r="C7">
        <v>1.6903587708890424</v>
      </c>
      <c r="D7">
        <v>2.4877943491525878</v>
      </c>
      <c r="E7">
        <v>2.9610722659565321</v>
      </c>
      <c r="F7">
        <v>2.0121613277098018</v>
      </c>
    </row>
    <row r="8" spans="1:6" x14ac:dyDescent="0.2">
      <c r="A8" s="11">
        <v>2010</v>
      </c>
      <c r="B8">
        <v>2.198939876120241</v>
      </c>
      <c r="C8">
        <v>1.8518231518654578</v>
      </c>
      <c r="D8" s="52">
        <v>2.7108776723324661</v>
      </c>
      <c r="E8">
        <v>3.3843381523743936</v>
      </c>
      <c r="F8">
        <v>2.3273939610340362</v>
      </c>
    </row>
    <row r="9" spans="1:6" x14ac:dyDescent="0.2">
      <c r="A9" s="11">
        <v>2011</v>
      </c>
      <c r="B9">
        <v>2.5654395185185184</v>
      </c>
      <c r="C9">
        <v>2.6360648571428569</v>
      </c>
      <c r="D9">
        <v>2.6619598333333334</v>
      </c>
      <c r="E9">
        <v>2.5147907878787881</v>
      </c>
      <c r="F9">
        <v>2.2696763333333334</v>
      </c>
    </row>
    <row r="10" spans="1:6" x14ac:dyDescent="0.2">
      <c r="A10" s="11">
        <v>2012</v>
      </c>
      <c r="B10">
        <v>2.7054715114344523</v>
      </c>
      <c r="C10">
        <v>2.7551110972472772</v>
      </c>
      <c r="D10">
        <v>2.7462598185605822</v>
      </c>
      <c r="E10">
        <v>2.8317069018550649</v>
      </c>
      <c r="F10">
        <v>2.4363079458469712</v>
      </c>
    </row>
    <row r="11" spans="1:6" x14ac:dyDescent="0.2">
      <c r="A11" s="11">
        <v>2013</v>
      </c>
      <c r="B11">
        <v>2.8267133333333332</v>
      </c>
      <c r="C11">
        <v>2.9065866666666667</v>
      </c>
      <c r="D11">
        <v>2.9118866666666667</v>
      </c>
      <c r="E11">
        <v>3.0115866666666671</v>
      </c>
      <c r="F11">
        <v>2.5829266666666664</v>
      </c>
    </row>
    <row r="12" spans="1:6" x14ac:dyDescent="0.2">
      <c r="A12" s="11">
        <v>2014</v>
      </c>
      <c r="B12">
        <v>2.4323170696788758</v>
      </c>
      <c r="C12">
        <v>2.9230583115005189</v>
      </c>
      <c r="D12">
        <v>2.6291341935563013</v>
      </c>
      <c r="E12">
        <v>2.5952382179517826</v>
      </c>
      <c r="F12">
        <v>2.7846949848959857</v>
      </c>
    </row>
    <row r="13" spans="1:6" x14ac:dyDescent="0.2">
      <c r="A13" s="11">
        <v>2015</v>
      </c>
      <c r="B13">
        <v>3.0231550702666707</v>
      </c>
      <c r="C13">
        <v>2.9764553021790356</v>
      </c>
      <c r="D13">
        <v>2.8978266691400152</v>
      </c>
      <c r="E13">
        <v>2.7949097624230861</v>
      </c>
      <c r="F13">
        <v>2.8508305596955759</v>
      </c>
    </row>
    <row r="14" spans="1:6" x14ac:dyDescent="0.2">
      <c r="A14" s="11">
        <v>2016</v>
      </c>
      <c r="B14">
        <v>2.9155896231670875</v>
      </c>
      <c r="C14">
        <v>3.0770111868788126</v>
      </c>
      <c r="D14">
        <v>3.0081228597480325</v>
      </c>
      <c r="E14">
        <v>2.8288462324137189</v>
      </c>
      <c r="F14">
        <v>2.8426775527031212</v>
      </c>
    </row>
    <row r="15" spans="1:6" x14ac:dyDescent="0.2">
      <c r="A15" s="11">
        <v>2017</v>
      </c>
      <c r="B15">
        <v>2.9802857101547531</v>
      </c>
      <c r="C15">
        <v>3.2208682633943431</v>
      </c>
      <c r="D15">
        <v>2.9259058813941992</v>
      </c>
      <c r="E15">
        <v>2.7732009795459565</v>
      </c>
      <c r="F15">
        <v>2.8253717110537986</v>
      </c>
    </row>
    <row r="16" spans="1:6" x14ac:dyDescent="0.2">
      <c r="A16" s="11">
        <v>2018</v>
      </c>
      <c r="B16">
        <v>2.7853150047184596</v>
      </c>
      <c r="C16">
        <v>3.3007898843737733</v>
      </c>
      <c r="D16">
        <v>2.8167273597885054</v>
      </c>
      <c r="E16">
        <v>2.5327396553349319</v>
      </c>
      <c r="F16">
        <v>2.883014008598086</v>
      </c>
    </row>
    <row r="17" spans="1:6" x14ac:dyDescent="0.2">
      <c r="A17" s="11">
        <v>2019</v>
      </c>
      <c r="B17">
        <v>2.6816659288770786</v>
      </c>
      <c r="C17">
        <v>3.3245577078658499</v>
      </c>
      <c r="D17">
        <v>2.792110994082412</v>
      </c>
      <c r="E17">
        <v>2.5498158918179916</v>
      </c>
      <c r="F17">
        <v>2.9424165407336114</v>
      </c>
    </row>
    <row r="18" spans="1:6" x14ac:dyDescent="0.2">
      <c r="A18" s="11">
        <v>2020</v>
      </c>
      <c r="B18">
        <v>2.6020854977167716</v>
      </c>
      <c r="C18">
        <v>3.3540488220376661</v>
      </c>
      <c r="D18">
        <v>2.7166698393032624</v>
      </c>
      <c r="E18">
        <v>2.5020557609703267</v>
      </c>
      <c r="F18">
        <v>2.8902306721902757</v>
      </c>
    </row>
    <row r="19" spans="1:6" x14ac:dyDescent="0.2">
      <c r="A19" s="11">
        <v>2021</v>
      </c>
      <c r="B19">
        <v>2.5242026576027792</v>
      </c>
      <c r="C19">
        <v>3.1276439104068072</v>
      </c>
      <c r="D19">
        <v>2.7238522227733091</v>
      </c>
      <c r="E19">
        <v>2.5087123477079381</v>
      </c>
      <c r="F19" s="62">
        <f t="shared" ref="F19" si="0">AVERAGE(F13:F18)</f>
        <v>2.8724235074957449</v>
      </c>
    </row>
    <row r="20" spans="1:6" x14ac:dyDescent="0.2">
      <c r="A20" s="11">
        <v>2022</v>
      </c>
      <c r="B20" s="53"/>
      <c r="C20" s="53"/>
      <c r="D20" s="53"/>
      <c r="E20" s="53"/>
      <c r="F20" s="53"/>
    </row>
    <row r="21" spans="1:6" x14ac:dyDescent="0.2">
      <c r="A21" s="11">
        <v>2023</v>
      </c>
      <c r="B21">
        <v>3.4385577630610715</v>
      </c>
      <c r="C21">
        <v>4.0779985283296503</v>
      </c>
      <c r="D21">
        <v>3.5194996320824097</v>
      </c>
      <c r="E21">
        <v>3.3193524650478268</v>
      </c>
      <c r="F21">
        <v>3.4476821192052958</v>
      </c>
    </row>
    <row r="22" spans="1:6" x14ac:dyDescent="0.2">
      <c r="A22" s="11">
        <v>2024</v>
      </c>
      <c r="B22">
        <v>3.2397649299057689</v>
      </c>
      <c r="C22">
        <v>3.8915153703886065</v>
      </c>
      <c r="D22">
        <v>3.4400628714008956</v>
      </c>
      <c r="E22">
        <v>3.1815081110855732</v>
      </c>
      <c r="F22">
        <v>3.6298795101611963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technological </vt:lpstr>
      <vt:lpstr>economic</vt:lpstr>
      <vt:lpstr>societal </vt:lpstr>
      <vt:lpstr>environmental </vt:lpstr>
      <vt:lpstr>geopolitical</vt:lpstr>
      <vt:lpstr>severity evolution</vt:lpstr>
      <vt:lpstr>likelihood evolution</vt:lpstr>
      <vt:lpstr>Severity likelihood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2024-03-11T10:28:40Z</dcterms:created>
  <dcterms:modified xsi:type="dcterms:W3CDTF">2024-06-13T11:34:07Z</dcterms:modified>
</cp:coreProperties>
</file>