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78e13e8b076f3ae/Desktop/University/Research_Module/"/>
    </mc:Choice>
  </mc:AlternateContent>
  <xr:revisionPtr revIDLastSave="60" documentId="11_98F3A0369E036EB7F18C7D30C8F2BD8E218C1150" xr6:coauthVersionLast="47" xr6:coauthVersionMax="47" xr10:uidLastSave="{E072EA46-E11C-443A-853E-22926EE25A59}"/>
  <bookViews>
    <workbookView xWindow="-96" yWindow="-96" windowWidth="23232" windowHeight="13872" xr2:uid="{00000000-000D-0000-FFFF-FFFF00000000}"/>
  </bookViews>
  <sheets>
    <sheet name="Diets" sheetId="1" r:id="rId1"/>
    <sheet name="Sheet2" sheetId="2" r:id="rId2"/>
    <sheet name="Sheet3" sheetId="3" r:id="rId3"/>
  </sheets>
  <externalReferences>
    <externalReference r:id="rId4"/>
  </externalReferences>
  <definedNames>
    <definedName name="_xlchart.v1.0" hidden="1">Diets!$U$4:$U$10</definedName>
    <definedName name="_xlchart.v1.1" hidden="1">Diets!$V$4:$V$10</definedName>
    <definedName name="_xlchart.v1.10" hidden="1">Diets!$Q$4:$Q$10</definedName>
    <definedName name="_xlchart.v1.11" hidden="1">Diets!$R$4:$R$10</definedName>
    <definedName name="_xlchart.v1.12" hidden="1">Diets!$S$4:$S$10</definedName>
    <definedName name="_xlchart.v1.13" hidden="1">Diets!$T$4:$T$10</definedName>
    <definedName name="_xlchart.v1.14" hidden="1">Diets!$U$4:$U$10</definedName>
    <definedName name="_xlchart.v1.15" hidden="1">Diets!$V$4:$V$10</definedName>
    <definedName name="_xlchart.v1.2" hidden="1">Diets!$U$4:$U$10</definedName>
    <definedName name="_xlchart.v1.3" hidden="1">Diets!$V$4:$V$10</definedName>
    <definedName name="_xlchart.v1.4" hidden="1">Diets!$K$4:$K$10</definedName>
    <definedName name="_xlchart.v1.5" hidden="1">Diets!$L$4:$L$10</definedName>
    <definedName name="_xlchart.v1.6" hidden="1">Diets!$M$4:$M$10</definedName>
    <definedName name="_xlchart.v1.7" hidden="1">Diets!$N$4:$N$10</definedName>
    <definedName name="_xlchart.v1.8" hidden="1">Diets!$O$4:$O$10</definedName>
    <definedName name="_xlchart.v1.9" hidden="1">Diets!$P$4:$P$10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8" i="1" l="1"/>
  <c r="P9" i="1" s="1"/>
  <c r="P7" i="1"/>
  <c r="P5" i="1"/>
  <c r="S4" i="1" a="1"/>
  <c r="S10" i="1" s="1"/>
  <c r="P4" i="1"/>
  <c r="P3" i="1"/>
  <c r="S4" i="1" l="1"/>
  <c r="S5" i="1"/>
  <c r="S6" i="1"/>
  <c r="S7" i="1"/>
  <c r="S8" i="1"/>
  <c r="S9" i="1"/>
  <c r="S11" i="1" l="1"/>
  <c r="V10" i="1" s="1"/>
  <c r="V4" i="1"/>
  <c r="V5" i="1" l="1"/>
  <c r="V11" i="1" s="1"/>
  <c r="V6" i="1"/>
  <c r="V7" i="1"/>
  <c r="V8" i="1"/>
  <c r="V9" i="1"/>
  <c r="F8" i="1" l="1"/>
  <c r="F9" i="1" s="1"/>
  <c r="F7" i="1"/>
  <c r="F5" i="1"/>
  <c r="I10" i="1"/>
  <c r="I9" i="1"/>
  <c r="I8" i="1"/>
  <c r="I7" i="1"/>
  <c r="I6" i="1"/>
  <c r="I4" i="1" a="1"/>
  <c r="I5" i="1" s="1"/>
  <c r="F4" i="1"/>
  <c r="F3" i="1"/>
  <c r="I4" i="1" l="1"/>
  <c r="I11" i="1" l="1"/>
  <c r="L4" i="1"/>
  <c r="L7" i="1" l="1"/>
  <c r="L5" i="1"/>
  <c r="L11" i="1" s="1"/>
  <c r="L8" i="1"/>
  <c r="L9" i="1"/>
  <c r="L10" i="1"/>
  <c r="L6" i="1"/>
</calcChain>
</file>

<file path=xl/sharedStrings.xml><?xml version="1.0" encoding="utf-8"?>
<sst xmlns="http://schemas.openxmlformats.org/spreadsheetml/2006/main" count="135" uniqueCount="20">
  <si>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</si>
  <si>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</si>
  <si>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</si>
  <si>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</si>
  <si>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</si>
  <si>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</si>
  <si>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</si>
  <si>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</si>
  <si>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</si>
  <si>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</si>
  <si>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</si>
  <si>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</si>
  <si>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</si>
  <si>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</si>
  <si>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</si>
  <si>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</si>
  <si>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</si>
  <si>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</si>
  <si>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</si>
  <si>
    <t>Diet A outperforms Diet B. A’s mean weight loss is higher (5.34 vs 3.71) with slightly lower spread (SD 2.54 vs 2.77). A concentrates in the mid-high classes (marks 5-7 = 60% of cases) while B peaks lower (mark 3 = 30%) and has more poor/negative outcomes (-1 and 1 total 26% vs 8% for A). Additionally, diet B is more variable, with a wider range and lower minimum. Overall, Diet A is both more effective and consistent.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</si>
</sst>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[1]Diets!$K$4:$K$10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[1]Diets!$L$4:$L$10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0F-4B8B-B368-6201676B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Diet</a:t>
            </a:r>
            <a:r>
              <a:rPr lang="en-GB" b="1" baseline="0"/>
              <a:t> B</a:t>
            </a:r>
            <a:endParaRPr lang="en-GB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Diets!$U$4:$U$10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Diets!$V$4:$V$10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68-4D7B-AF32-0CD22CFA1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48881519"/>
        <c:axId val="348883439"/>
      </c:barChart>
      <c:catAx>
        <c:axId val="348881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 b="1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83439"/>
        <c:crosses val="autoZero"/>
        <c:auto val="1"/>
        <c:lblAlgn val="ctr"/>
        <c:lblOffset val="100"/>
        <c:noMultiLvlLbl val="0"/>
      </c:catAx>
      <c:valAx>
        <c:axId val="3488834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b="1" baseline="0"/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881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6A8FF-406F-4611-8843-6A415095A6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588644</xdr:colOff>
      <xdr:row>12</xdr:row>
      <xdr:rowOff>0</xdr:rowOff>
    </xdr:from>
    <xdr:to>
      <xdr:col>21</xdr:col>
      <xdr:colOff>22859</xdr:colOff>
      <xdr:row>35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4923BAB-93B9-F1B5-EE7E-C7AB446A2E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78e13e8b076f3ae/Desktop/University/Research_Module/Exa%209.3B.xlsx" TargetMode="External"/><Relationship Id="rId1" Type="http://schemas.openxmlformats.org/officeDocument/2006/relationships/externalLinkPath" Target="Exa%209.3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ets"/>
      <sheetName val="Sheet2"/>
      <sheetName val="Sheet3"/>
    </sheetNames>
    <sheetDataSet>
      <sheetData sheetId="0">
        <row r="4">
          <cell r="K4">
            <v>-1</v>
          </cell>
          <cell r="L4">
            <v>0.02</v>
          </cell>
        </row>
        <row r="5">
          <cell r="K5">
            <v>1</v>
          </cell>
          <cell r="L5">
            <v>0.06</v>
          </cell>
        </row>
        <row r="6">
          <cell r="K6">
            <v>3</v>
          </cell>
          <cell r="L6">
            <v>0.2</v>
          </cell>
        </row>
        <row r="7">
          <cell r="K7">
            <v>5</v>
          </cell>
          <cell r="L7">
            <v>0.3</v>
          </cell>
        </row>
        <row r="8">
          <cell r="K8">
            <v>7</v>
          </cell>
          <cell r="L8">
            <v>0.3</v>
          </cell>
        </row>
        <row r="9">
          <cell r="K9">
            <v>9</v>
          </cell>
          <cell r="L9">
            <v>0.1</v>
          </cell>
        </row>
        <row r="10">
          <cell r="K10">
            <v>11</v>
          </cell>
          <cell r="L10">
            <v>0.02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1"/>
  <sheetViews>
    <sheetView tabSelected="1" topLeftCell="B22" workbookViewId="0">
      <selection activeCell="F38" sqref="F38"/>
    </sheetView>
  </sheetViews>
  <sheetFormatPr defaultRowHeight="12.3" x14ac:dyDescent="0.4"/>
  <cols>
    <col min="4" max="4" width="50.38671875" customWidth="1"/>
    <col min="9" max="9" width="10.71875" customWidth="1"/>
    <col min="12" max="12" width="10.71875" customWidth="1"/>
  </cols>
  <sheetData>
    <row r="1" spans="1:22" ht="12.6" x14ac:dyDescent="0.45">
      <c r="A1" s="1" t="s">
        <v>0</v>
      </c>
      <c r="B1" s="1" t="s">
        <v>1</v>
      </c>
    </row>
    <row r="2" spans="1:22" x14ac:dyDescent="0.4">
      <c r="A2" s="2" t="s">
        <v>2</v>
      </c>
      <c r="B2" s="3">
        <v>3.7090000000000001</v>
      </c>
      <c r="K2" s="4" t="s">
        <v>13</v>
      </c>
      <c r="L2" s="4" t="s">
        <v>15</v>
      </c>
      <c r="U2" s="4" t="s">
        <v>13</v>
      </c>
      <c r="V2" s="4" t="s">
        <v>15</v>
      </c>
    </row>
    <row r="3" spans="1:22" x14ac:dyDescent="0.4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  <c r="N3" s="4" t="s">
        <v>18</v>
      </c>
      <c r="O3" s="4" t="s">
        <v>5</v>
      </c>
      <c r="P3" s="5">
        <f>COUNT(B52:B101)</f>
        <v>50</v>
      </c>
      <c r="R3" s="4" t="s">
        <v>12</v>
      </c>
      <c r="S3" s="4" t="s">
        <v>16</v>
      </c>
      <c r="U3" s="4" t="s">
        <v>14</v>
      </c>
      <c r="V3" s="4" t="s">
        <v>16</v>
      </c>
    </row>
    <row r="4" spans="1:22" x14ac:dyDescent="0.4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  <c r="O4" s="4" t="s">
        <v>6</v>
      </c>
      <c r="P4" s="6">
        <f>AVERAGE(B52:B101)</f>
        <v>3.709960000000001</v>
      </c>
      <c r="R4" s="5">
        <v>0</v>
      </c>
      <c r="S4" s="5">
        <f t="array" ref="S4:S10">FREQUENCY(B52:B101,R4:R10)</f>
        <v>3</v>
      </c>
      <c r="U4" s="5">
        <v>-1</v>
      </c>
      <c r="V4" s="10">
        <f>S4/S$11</f>
        <v>0.06</v>
      </c>
    </row>
    <row r="5" spans="1:22" x14ac:dyDescent="0.4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  <c r="O5" s="4" t="s">
        <v>7</v>
      </c>
      <c r="P5" s="6">
        <f>STDEV(B52:B101)</f>
        <v>2.7690419986349206</v>
      </c>
      <c r="R5" s="5">
        <v>2</v>
      </c>
      <c r="S5" s="5">
        <v>10</v>
      </c>
      <c r="U5" s="5">
        <v>1</v>
      </c>
      <c r="V5" s="10">
        <f>S5/S$11</f>
        <v>0.2</v>
      </c>
    </row>
    <row r="6" spans="1:22" x14ac:dyDescent="0.4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  <c r="P6" t="s">
        <v>11</v>
      </c>
      <c r="R6" s="5">
        <v>4</v>
      </c>
      <c r="S6" s="5">
        <v>15</v>
      </c>
      <c r="U6" s="5">
        <v>3</v>
      </c>
      <c r="V6" s="10">
        <f t="shared" ref="V6:V10" si="1">S6/S$11</f>
        <v>0.3</v>
      </c>
    </row>
    <row r="7" spans="1:22" x14ac:dyDescent="0.4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  <c r="O7" s="4" t="s">
        <v>9</v>
      </c>
      <c r="P7" s="6">
        <f>MIN(B52:B101)</f>
        <v>-4.1479999999999997</v>
      </c>
      <c r="R7" s="5">
        <v>6</v>
      </c>
      <c r="S7" s="5">
        <v>11</v>
      </c>
      <c r="U7" s="5">
        <v>5</v>
      </c>
      <c r="V7" s="10">
        <f t="shared" si="1"/>
        <v>0.22</v>
      </c>
    </row>
    <row r="8" spans="1:22" x14ac:dyDescent="0.4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  <c r="O8" s="4" t="s">
        <v>10</v>
      </c>
      <c r="P8" s="6">
        <f>MAX(B52:B101)</f>
        <v>10.539</v>
      </c>
      <c r="R8" s="5">
        <v>8</v>
      </c>
      <c r="S8" s="5">
        <v>8</v>
      </c>
      <c r="U8" s="5">
        <v>7</v>
      </c>
      <c r="V8" s="10">
        <f t="shared" si="1"/>
        <v>0.16</v>
      </c>
    </row>
    <row r="9" spans="1:22" x14ac:dyDescent="0.4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  <c r="O9" s="4" t="s">
        <v>8</v>
      </c>
      <c r="P9" s="6">
        <f>P8-P7</f>
        <v>14.686999999999999</v>
      </c>
      <c r="R9" s="5">
        <v>10</v>
      </c>
      <c r="S9" s="5">
        <v>2</v>
      </c>
      <c r="U9" s="5">
        <v>9</v>
      </c>
      <c r="V9" s="10">
        <f t="shared" si="1"/>
        <v>0.04</v>
      </c>
    </row>
    <row r="10" spans="1:22" x14ac:dyDescent="0.4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  <c r="R10" s="5">
        <v>12</v>
      </c>
      <c r="S10" s="5">
        <v>1</v>
      </c>
      <c r="U10" s="5">
        <v>11</v>
      </c>
      <c r="V10" s="10">
        <f t="shared" si="1"/>
        <v>0.02</v>
      </c>
    </row>
    <row r="11" spans="1:22" x14ac:dyDescent="0.4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  <c r="R11" s="4" t="s">
        <v>17</v>
      </c>
      <c r="S11" s="4">
        <f>SUM(S4:S10)</f>
        <v>50</v>
      </c>
      <c r="U11" s="4" t="s">
        <v>17</v>
      </c>
      <c r="V11" s="4">
        <f>SUM(V4:V10)</f>
        <v>1</v>
      </c>
    </row>
    <row r="12" spans="1:22" x14ac:dyDescent="0.4">
      <c r="A12" s="2" t="s">
        <v>2</v>
      </c>
      <c r="B12" s="3">
        <v>7.2649999999999997</v>
      </c>
    </row>
    <row r="13" spans="1:22" x14ac:dyDescent="0.4">
      <c r="A13" s="2" t="s">
        <v>2</v>
      </c>
      <c r="B13" s="3">
        <v>3.4769999999999999</v>
      </c>
    </row>
    <row r="14" spans="1:22" x14ac:dyDescent="0.4">
      <c r="A14" s="2" t="s">
        <v>2</v>
      </c>
      <c r="B14" s="3">
        <v>3.7549999999999999</v>
      </c>
    </row>
    <row r="15" spans="1:22" x14ac:dyDescent="0.4">
      <c r="A15" s="2" t="s">
        <v>2</v>
      </c>
      <c r="B15" s="3">
        <v>8.76</v>
      </c>
    </row>
    <row r="16" spans="1:22" x14ac:dyDescent="0.4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4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4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4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4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4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4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4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4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4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4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4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4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4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4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4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4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4">
      <c r="A33" s="2" t="s">
        <v>2</v>
      </c>
      <c r="B33" s="3">
        <v>5.0330000000000004</v>
      </c>
    </row>
    <row r="34" spans="1:12" x14ac:dyDescent="0.4">
      <c r="A34" s="2" t="s">
        <v>2</v>
      </c>
      <c r="B34" s="3">
        <v>5.569</v>
      </c>
    </row>
    <row r="35" spans="1:12" x14ac:dyDescent="0.4">
      <c r="A35" s="2" t="s">
        <v>2</v>
      </c>
      <c r="B35" s="3">
        <v>6.7119999999999997</v>
      </c>
    </row>
    <row r="36" spans="1:12" x14ac:dyDescent="0.4">
      <c r="A36" s="2" t="s">
        <v>2</v>
      </c>
      <c r="B36" s="3">
        <v>3.6629999999999998</v>
      </c>
    </row>
    <row r="37" spans="1:12" ht="98.4" x14ac:dyDescent="0.4">
      <c r="A37" s="2" t="s">
        <v>2</v>
      </c>
      <c r="B37" s="3">
        <v>2.7410000000000001</v>
      </c>
      <c r="D37" s="11" t="s">
        <v>19</v>
      </c>
    </row>
    <row r="38" spans="1:12" x14ac:dyDescent="0.4">
      <c r="A38" s="2" t="s">
        <v>2</v>
      </c>
      <c r="B38" s="3">
        <v>6.2560000000000002</v>
      </c>
    </row>
    <row r="39" spans="1:12" x14ac:dyDescent="0.4">
      <c r="A39" s="2" t="s">
        <v>2</v>
      </c>
      <c r="B39" s="3">
        <v>5.3490000000000002</v>
      </c>
      <c r="K39" s="4"/>
      <c r="L39" s="4"/>
    </row>
    <row r="40" spans="1:12" x14ac:dyDescent="0.4">
      <c r="A40" s="2" t="s">
        <v>2</v>
      </c>
      <c r="B40" s="3">
        <v>7.3</v>
      </c>
      <c r="D40" s="4"/>
      <c r="E40" s="4"/>
      <c r="F40" s="10"/>
      <c r="H40" s="4"/>
      <c r="I40" s="4"/>
      <c r="K40" s="4"/>
      <c r="L40" s="4"/>
    </row>
    <row r="41" spans="1:12" x14ac:dyDescent="0.4">
      <c r="A41" s="2" t="s">
        <v>2</v>
      </c>
      <c r="B41" s="3">
        <v>5.4450000000000003</v>
      </c>
      <c r="E41" s="4"/>
      <c r="F41" s="10"/>
    </row>
    <row r="42" spans="1:12" x14ac:dyDescent="0.4">
      <c r="A42" s="2" t="s">
        <v>2</v>
      </c>
      <c r="B42" s="3">
        <v>4.97</v>
      </c>
      <c r="E42" s="4"/>
      <c r="F42" s="10"/>
    </row>
    <row r="43" spans="1:12" x14ac:dyDescent="0.4">
      <c r="A43" s="2" t="s">
        <v>2</v>
      </c>
      <c r="B43" s="3">
        <v>3.613</v>
      </c>
    </row>
    <row r="44" spans="1:12" x14ac:dyDescent="0.4">
      <c r="A44" s="2" t="s">
        <v>2</v>
      </c>
      <c r="B44" s="3">
        <v>7.5679999999999996</v>
      </c>
      <c r="E44" s="4"/>
    </row>
    <row r="45" spans="1:12" x14ac:dyDescent="0.4">
      <c r="A45" s="2" t="s">
        <v>2</v>
      </c>
      <c r="B45" s="3">
        <v>5.8609999999999998</v>
      </c>
      <c r="E45" s="4"/>
    </row>
    <row r="46" spans="1:12" x14ac:dyDescent="0.4">
      <c r="A46" s="2" t="s">
        <v>2</v>
      </c>
      <c r="B46" s="3">
        <v>4.157</v>
      </c>
      <c r="E46" s="4"/>
    </row>
    <row r="47" spans="1:12" x14ac:dyDescent="0.4">
      <c r="A47" s="2" t="s">
        <v>2</v>
      </c>
      <c r="B47" s="3">
        <v>0.20300000000000001</v>
      </c>
    </row>
    <row r="48" spans="1:12" x14ac:dyDescent="0.4">
      <c r="A48" s="2" t="s">
        <v>2</v>
      </c>
      <c r="B48" s="3">
        <v>4.4409999999999998</v>
      </c>
    </row>
    <row r="49" spans="1:2" x14ac:dyDescent="0.4">
      <c r="A49" s="2" t="s">
        <v>2</v>
      </c>
      <c r="B49" s="3">
        <v>5.875</v>
      </c>
    </row>
    <row r="50" spans="1:2" x14ac:dyDescent="0.4">
      <c r="A50" s="2" t="s">
        <v>2</v>
      </c>
      <c r="B50" s="3">
        <v>5.7149999999999999</v>
      </c>
    </row>
    <row r="51" spans="1:2" x14ac:dyDescent="0.4">
      <c r="A51" s="2" t="s">
        <v>2</v>
      </c>
      <c r="B51" s="3">
        <v>0.28000000000000003</v>
      </c>
    </row>
    <row r="52" spans="1:2" x14ac:dyDescent="0.4">
      <c r="A52" s="2" t="s">
        <v>3</v>
      </c>
      <c r="B52" s="3">
        <v>-1.087</v>
      </c>
    </row>
    <row r="53" spans="1:2" x14ac:dyDescent="0.4">
      <c r="A53" s="2" t="s">
        <v>3</v>
      </c>
      <c r="B53" s="3">
        <v>1.819</v>
      </c>
    </row>
    <row r="54" spans="1:2" x14ac:dyDescent="0.4">
      <c r="A54" s="2" t="s">
        <v>3</v>
      </c>
      <c r="B54" s="3">
        <v>7.3999999999999996E-2</v>
      </c>
    </row>
    <row r="55" spans="1:2" x14ac:dyDescent="0.4">
      <c r="A55" s="2" t="s">
        <v>3</v>
      </c>
      <c r="B55" s="3">
        <v>1.7549999999999999</v>
      </c>
    </row>
    <row r="56" spans="1:2" x14ac:dyDescent="0.4">
      <c r="A56" s="2" t="s">
        <v>3</v>
      </c>
      <c r="B56" s="3">
        <v>1.889</v>
      </c>
    </row>
    <row r="57" spans="1:2" x14ac:dyDescent="0.4">
      <c r="A57" s="2" t="s">
        <v>3</v>
      </c>
      <c r="B57" s="3">
        <v>3.089</v>
      </c>
    </row>
    <row r="58" spans="1:2" x14ac:dyDescent="0.4">
      <c r="A58" s="2" t="s">
        <v>3</v>
      </c>
      <c r="B58" s="3">
        <v>4.008</v>
      </c>
    </row>
    <row r="59" spans="1:2" x14ac:dyDescent="0.4">
      <c r="A59" s="2" t="s">
        <v>3</v>
      </c>
      <c r="B59" s="3">
        <v>4.5510000000000002</v>
      </c>
    </row>
    <row r="60" spans="1:2" x14ac:dyDescent="0.4">
      <c r="A60" s="2" t="s">
        <v>3</v>
      </c>
      <c r="B60" s="3">
        <v>1.3720000000000001</v>
      </c>
    </row>
    <row r="61" spans="1:2" x14ac:dyDescent="0.4">
      <c r="A61" s="2" t="s">
        <v>3</v>
      </c>
      <c r="B61" s="3">
        <v>3.4129999999999998</v>
      </c>
    </row>
    <row r="62" spans="1:2" x14ac:dyDescent="0.4">
      <c r="A62" s="2" t="s">
        <v>3</v>
      </c>
      <c r="B62" s="3">
        <v>-4.1479999999999997</v>
      </c>
    </row>
    <row r="63" spans="1:2" x14ac:dyDescent="0.4">
      <c r="A63" s="2" t="s">
        <v>3</v>
      </c>
      <c r="B63" s="3">
        <v>2.823</v>
      </c>
    </row>
    <row r="64" spans="1:2" x14ac:dyDescent="0.4">
      <c r="A64" s="2" t="s">
        <v>3</v>
      </c>
      <c r="B64" s="3">
        <v>2.8650000000000002</v>
      </c>
    </row>
    <row r="65" spans="1:2" x14ac:dyDescent="0.4">
      <c r="A65" s="2" t="s">
        <v>3</v>
      </c>
      <c r="B65" s="3">
        <v>4.3689999999999998</v>
      </c>
    </row>
    <row r="66" spans="1:2" x14ac:dyDescent="0.4">
      <c r="A66" s="2" t="s">
        <v>3</v>
      </c>
      <c r="B66" s="3">
        <v>6.3369999999999997</v>
      </c>
    </row>
    <row r="67" spans="1:2" x14ac:dyDescent="0.4">
      <c r="A67" s="2" t="s">
        <v>3</v>
      </c>
      <c r="B67" s="3">
        <v>6.3079999999999998</v>
      </c>
    </row>
    <row r="68" spans="1:2" x14ac:dyDescent="0.4">
      <c r="A68" s="2" t="s">
        <v>3</v>
      </c>
      <c r="B68" s="3">
        <v>3.4940000000000002</v>
      </c>
    </row>
    <row r="69" spans="1:2" x14ac:dyDescent="0.4">
      <c r="A69" s="2" t="s">
        <v>3</v>
      </c>
      <c r="B69" s="3">
        <v>10.539</v>
      </c>
    </row>
    <row r="70" spans="1:2" x14ac:dyDescent="0.4">
      <c r="A70" s="2" t="s">
        <v>3</v>
      </c>
      <c r="B70" s="3">
        <v>3.84</v>
      </c>
    </row>
    <row r="71" spans="1:2" x14ac:dyDescent="0.4">
      <c r="A71" s="2" t="s">
        <v>3</v>
      </c>
      <c r="B71" s="3">
        <v>5.1230000000000002</v>
      </c>
    </row>
    <row r="72" spans="1:2" x14ac:dyDescent="0.4">
      <c r="A72" s="2" t="s">
        <v>3</v>
      </c>
      <c r="B72" s="3">
        <v>5.4850000000000003</v>
      </c>
    </row>
    <row r="73" spans="1:2" x14ac:dyDescent="0.4">
      <c r="A73" s="2" t="s">
        <v>3</v>
      </c>
      <c r="B73" s="3">
        <v>-1.8939999999999999</v>
      </c>
    </row>
    <row r="74" spans="1:2" x14ac:dyDescent="0.4">
      <c r="A74" s="2" t="s">
        <v>3</v>
      </c>
      <c r="B74" s="3">
        <v>8.016</v>
      </c>
    </row>
    <row r="75" spans="1:2" x14ac:dyDescent="0.4">
      <c r="A75" s="2" t="s">
        <v>3</v>
      </c>
      <c r="B75" s="3">
        <v>2.31</v>
      </c>
    </row>
    <row r="76" spans="1:2" x14ac:dyDescent="0.4">
      <c r="A76" s="2" t="s">
        <v>3</v>
      </c>
      <c r="B76" s="3">
        <v>3.8820000000000001</v>
      </c>
    </row>
    <row r="77" spans="1:2" x14ac:dyDescent="0.4">
      <c r="A77" s="2" t="s">
        <v>3</v>
      </c>
      <c r="B77" s="3">
        <v>7.03</v>
      </c>
    </row>
    <row r="78" spans="1:2" x14ac:dyDescent="0.4">
      <c r="A78" s="2" t="s">
        <v>3</v>
      </c>
      <c r="B78" s="3">
        <v>7.7270000000000003</v>
      </c>
    </row>
    <row r="79" spans="1:2" x14ac:dyDescent="0.4">
      <c r="A79" s="2" t="s">
        <v>3</v>
      </c>
      <c r="B79" s="3">
        <v>0.105</v>
      </c>
    </row>
    <row r="80" spans="1:2" x14ac:dyDescent="0.4">
      <c r="A80" s="2" t="s">
        <v>3</v>
      </c>
      <c r="B80" s="3">
        <v>3.65</v>
      </c>
    </row>
    <row r="81" spans="1:2" x14ac:dyDescent="0.4">
      <c r="A81" s="2" t="s">
        <v>3</v>
      </c>
      <c r="B81" s="3">
        <v>4.5469999999999997</v>
      </c>
    </row>
    <row r="82" spans="1:2" x14ac:dyDescent="0.4">
      <c r="A82" s="2" t="s">
        <v>3</v>
      </c>
      <c r="B82" s="3">
        <v>4.9850000000000003</v>
      </c>
    </row>
    <row r="83" spans="1:2" x14ac:dyDescent="0.4">
      <c r="A83" s="2" t="s">
        <v>3</v>
      </c>
      <c r="B83" s="3">
        <v>5.1589999999999998</v>
      </c>
    </row>
    <row r="84" spans="1:2" x14ac:dyDescent="0.4">
      <c r="A84" s="2" t="s">
        <v>3</v>
      </c>
      <c r="B84" s="3">
        <v>4.76</v>
      </c>
    </row>
    <row r="85" spans="1:2" x14ac:dyDescent="0.4">
      <c r="A85" s="2" t="s">
        <v>3</v>
      </c>
      <c r="B85" s="3">
        <v>4.9340000000000002</v>
      </c>
    </row>
    <row r="86" spans="1:2" x14ac:dyDescent="0.4">
      <c r="A86" s="2" t="s">
        <v>3</v>
      </c>
      <c r="B86" s="3">
        <v>3.1059999999999999</v>
      </c>
    </row>
    <row r="87" spans="1:2" x14ac:dyDescent="0.4">
      <c r="A87" s="2" t="s">
        <v>3</v>
      </c>
      <c r="B87" s="3">
        <v>5.5979999999999999</v>
      </c>
    </row>
    <row r="88" spans="1:2" x14ac:dyDescent="0.4">
      <c r="A88" s="2" t="s">
        <v>3</v>
      </c>
      <c r="B88" s="3">
        <v>2.1619999999999999</v>
      </c>
    </row>
    <row r="89" spans="1:2" x14ac:dyDescent="0.4">
      <c r="A89" s="2" t="s">
        <v>3</v>
      </c>
      <c r="B89" s="3">
        <v>6.52</v>
      </c>
    </row>
    <row r="90" spans="1:2" x14ac:dyDescent="0.4">
      <c r="A90" s="2" t="s">
        <v>3</v>
      </c>
      <c r="B90" s="3">
        <v>7.0460000000000003</v>
      </c>
    </row>
    <row r="91" spans="1:2" x14ac:dyDescent="0.4">
      <c r="A91" s="2" t="s">
        <v>3</v>
      </c>
      <c r="B91" s="3">
        <v>1.7569999999999999</v>
      </c>
    </row>
    <row r="92" spans="1:2" x14ac:dyDescent="0.4">
      <c r="A92" s="2" t="s">
        <v>3</v>
      </c>
      <c r="B92" s="3">
        <v>1.8480000000000001</v>
      </c>
    </row>
    <row r="93" spans="1:2" x14ac:dyDescent="0.4">
      <c r="A93" s="2" t="s">
        <v>3</v>
      </c>
      <c r="B93" s="3">
        <v>1.0960000000000001</v>
      </c>
    </row>
    <row r="94" spans="1:2" x14ac:dyDescent="0.4">
      <c r="A94" s="2" t="s">
        <v>3</v>
      </c>
      <c r="B94" s="3">
        <v>2.145</v>
      </c>
    </row>
    <row r="95" spans="1:2" x14ac:dyDescent="0.4">
      <c r="A95" s="2" t="s">
        <v>3</v>
      </c>
      <c r="B95" s="3">
        <v>8.4350000000000005</v>
      </c>
    </row>
    <row r="96" spans="1:2" x14ac:dyDescent="0.4">
      <c r="A96" s="2" t="s">
        <v>3</v>
      </c>
      <c r="B96" s="3">
        <v>6.0990000000000002</v>
      </c>
    </row>
    <row r="97" spans="1:2" x14ac:dyDescent="0.4">
      <c r="A97" s="2" t="s">
        <v>3</v>
      </c>
      <c r="B97" s="3">
        <v>3.972</v>
      </c>
    </row>
    <row r="98" spans="1:2" x14ac:dyDescent="0.4">
      <c r="A98" s="2" t="s">
        <v>3</v>
      </c>
      <c r="B98" s="3">
        <v>2.4089999999999998</v>
      </c>
    </row>
    <row r="99" spans="1:2" x14ac:dyDescent="0.4">
      <c r="A99" s="2" t="s">
        <v>3</v>
      </c>
      <c r="B99" s="3">
        <v>0.56899999999999995</v>
      </c>
    </row>
    <row r="100" spans="1:2" x14ac:dyDescent="0.4">
      <c r="A100" s="2" t="s">
        <v>3</v>
      </c>
      <c r="B100" s="3">
        <v>7.0129999999999999</v>
      </c>
    </row>
    <row r="101" spans="1:2" x14ac:dyDescent="0.4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3" x14ac:dyDescent="0.4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ns0:Properties xmlns:ns0="http://schemas.openxmlformats.org/officeDocument/2006/extended-properties" xmlns:ns1="http://schemas.openxmlformats.org/officeDocument/2006/docPropsVTypes">
  <ns0:Application>Microsoft Excel</ns0:Application>
  <ns0:DocSecurity>0</ns0:DocSecurity>
  <ns0:ScaleCrop>false</ns0:ScaleCrop>
  <ns0:HeadingPairs>
    <ns1:vector size="2" baseType="variant">
      <ns1:variant>
        <ns1:lpstr>Worksheets</ns1:lpstr>
      </ns1:variant>
      <ns1:variant>
        <ns1:i4>3</ns1:i4>
      </ns1:variant>
    </ns1:vector>
  </ns0:HeadingPairs>
  <ns0:TitlesOfParts>
    <ns1:vector size="3" baseType="lpstr">
      <ns1:lpstr>Diets</ns1:lpstr>
      <ns1:lpstr>Sheet2</ns1:lpstr>
      <ns1:lpstr>Sheet3</ns1:lpstr>
    </ns1:vector>
  </ns0:TitlesOfParts>
  <ns0:Company>SHU</ns0:Company>
  <ns0:LinksUpToDate>false</ns0:LinksUpToDate>
  <ns0:SharedDoc>false</ns0:SharedDoc>
  <ns0:HyperlinksChanged>false</ns0:HyperlinksChanged>
  <ns0:AppVersion>16.0300</ns0:AppVersion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K. F. Jones</dc:creator>
  <cp:lastModifiedBy>Louis Dodge</cp:lastModifiedBy>
  <dcterms:created xsi:type="dcterms:W3CDTF">2025-10-18T14:32:00Z</dcterms:created>
  <dcterms:modified xsi:type="dcterms:W3CDTF">2025-10-18T14:32:00Z</dcterms:modified>
</cp:coreProperties>
</file>