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mq7\"/>
    </mc:Choice>
  </mc:AlternateContent>
  <bookViews>
    <workbookView xWindow="0" yWindow="0" windowWidth="19200" windowHeight="6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G14" i="1" s="1"/>
  <c r="I14" i="1"/>
  <c r="J14" i="1"/>
  <c r="L14" i="1"/>
  <c r="C15" i="1"/>
  <c r="D15" i="1" s="1"/>
  <c r="G15" i="1" s="1"/>
  <c r="I15" i="1"/>
  <c r="J15" i="1"/>
  <c r="L15" i="1"/>
  <c r="C16" i="1"/>
  <c r="D16" i="1" s="1"/>
  <c r="G16" i="1" s="1"/>
  <c r="I16" i="1"/>
  <c r="J16" i="1"/>
  <c r="L16" i="1"/>
  <c r="C17" i="1"/>
  <c r="D17" i="1" s="1"/>
  <c r="G17" i="1" s="1"/>
  <c r="I17" i="1"/>
  <c r="J17" i="1"/>
  <c r="L17" i="1"/>
  <c r="C18" i="1"/>
  <c r="D18" i="1" s="1"/>
  <c r="G18" i="1" s="1"/>
  <c r="I18" i="1"/>
  <c r="J18" i="1"/>
  <c r="L18" i="1"/>
  <c r="C19" i="1"/>
  <c r="D19" i="1" s="1"/>
  <c r="G19" i="1" s="1"/>
  <c r="I19" i="1"/>
  <c r="J19" i="1"/>
  <c r="L19" i="1"/>
  <c r="C20" i="1"/>
  <c r="D20" i="1" s="1"/>
  <c r="G20" i="1" s="1"/>
  <c r="I20" i="1"/>
  <c r="J20" i="1"/>
  <c r="L20" i="1"/>
  <c r="C21" i="1"/>
  <c r="D21" i="1" s="1"/>
  <c r="G21" i="1" s="1"/>
  <c r="I21" i="1"/>
  <c r="J21" i="1"/>
  <c r="L21" i="1"/>
  <c r="C22" i="1"/>
  <c r="D22" i="1" s="1"/>
  <c r="G22" i="1" s="1"/>
  <c r="I22" i="1"/>
  <c r="J22" i="1"/>
  <c r="L22" i="1"/>
  <c r="C23" i="1"/>
  <c r="D23" i="1" s="1"/>
  <c r="G23" i="1" s="1"/>
  <c r="I23" i="1"/>
  <c r="J23" i="1"/>
  <c r="L23" i="1"/>
  <c r="C24" i="1"/>
  <c r="D24" i="1" s="1"/>
  <c r="I24" i="1"/>
  <c r="J24" i="1"/>
  <c r="L24" i="1"/>
  <c r="C25" i="1"/>
  <c r="D25" i="1" s="1"/>
  <c r="G25" i="1" s="1"/>
  <c r="I25" i="1"/>
  <c r="J25" i="1"/>
  <c r="L25" i="1"/>
  <c r="C26" i="1"/>
  <c r="D26" i="1" s="1"/>
  <c r="I26" i="1"/>
  <c r="J26" i="1"/>
  <c r="L26" i="1"/>
  <c r="C27" i="1"/>
  <c r="D27" i="1" s="1"/>
  <c r="I27" i="1"/>
  <c r="J27" i="1"/>
  <c r="L27" i="1"/>
  <c r="C28" i="1"/>
  <c r="D28" i="1" s="1"/>
  <c r="G28" i="1" s="1"/>
  <c r="I28" i="1"/>
  <c r="J28" i="1"/>
  <c r="L28" i="1"/>
  <c r="C29" i="1"/>
  <c r="D29" i="1" s="1"/>
  <c r="I29" i="1"/>
  <c r="J29" i="1"/>
  <c r="L29" i="1"/>
  <c r="C30" i="1"/>
  <c r="D30" i="1" s="1"/>
  <c r="G30" i="1" s="1"/>
  <c r="I30" i="1"/>
  <c r="J30" i="1"/>
  <c r="L30" i="1"/>
  <c r="C31" i="1"/>
  <c r="D31" i="1" s="1"/>
  <c r="G31" i="1" s="1"/>
  <c r="I31" i="1"/>
  <c r="J31" i="1"/>
  <c r="L31" i="1"/>
  <c r="C32" i="1"/>
  <c r="D32" i="1" s="1"/>
  <c r="G32" i="1" s="1"/>
  <c r="I32" i="1"/>
  <c r="J32" i="1"/>
  <c r="L32" i="1"/>
  <c r="C33" i="1"/>
  <c r="D33" i="1" s="1"/>
  <c r="G33" i="1" s="1"/>
  <c r="I33" i="1"/>
  <c r="J33" i="1"/>
  <c r="L33" i="1"/>
  <c r="C34" i="1"/>
  <c r="D34" i="1" s="1"/>
  <c r="I34" i="1"/>
  <c r="J34" i="1"/>
  <c r="L34" i="1"/>
  <c r="C35" i="1"/>
  <c r="D35" i="1" s="1"/>
  <c r="G35" i="1" s="1"/>
  <c r="I35" i="1"/>
  <c r="J35" i="1"/>
  <c r="L35" i="1"/>
  <c r="C36" i="1"/>
  <c r="D36" i="1" s="1"/>
  <c r="I36" i="1"/>
  <c r="J36" i="1"/>
  <c r="L36" i="1"/>
  <c r="C37" i="1"/>
  <c r="D37" i="1" s="1"/>
  <c r="G37" i="1" s="1"/>
  <c r="I37" i="1"/>
  <c r="J37" i="1"/>
  <c r="L37" i="1"/>
  <c r="C38" i="1"/>
  <c r="D38" i="1" s="1"/>
  <c r="G38" i="1" s="1"/>
  <c r="I38" i="1"/>
  <c r="J38" i="1"/>
  <c r="L38" i="1"/>
  <c r="C39" i="1"/>
  <c r="D39" i="1" s="1"/>
  <c r="G39" i="1" s="1"/>
  <c r="I39" i="1"/>
  <c r="J39" i="1"/>
  <c r="L39" i="1"/>
  <c r="C40" i="1"/>
  <c r="D40" i="1" s="1"/>
  <c r="G40" i="1" s="1"/>
  <c r="I40" i="1"/>
  <c r="J40" i="1"/>
  <c r="L40" i="1"/>
  <c r="C41" i="1"/>
  <c r="D41" i="1" s="1"/>
  <c r="I41" i="1"/>
  <c r="J41" i="1"/>
  <c r="L41" i="1"/>
  <c r="C42" i="1"/>
  <c r="D42" i="1" s="1"/>
  <c r="G42" i="1" s="1"/>
  <c r="I42" i="1"/>
  <c r="J42" i="1"/>
  <c r="L42" i="1"/>
  <c r="C43" i="1"/>
  <c r="D43" i="1" s="1"/>
  <c r="G43" i="1" s="1"/>
  <c r="I43" i="1"/>
  <c r="J43" i="1"/>
  <c r="L43" i="1"/>
  <c r="C44" i="1"/>
  <c r="D44" i="1" s="1"/>
  <c r="G44" i="1" s="1"/>
  <c r="I44" i="1"/>
  <c r="J44" i="1"/>
  <c r="L44" i="1"/>
  <c r="C45" i="1"/>
  <c r="D45" i="1" s="1"/>
  <c r="G45" i="1" s="1"/>
  <c r="I45" i="1"/>
  <c r="J45" i="1"/>
  <c r="L45" i="1"/>
  <c r="C46" i="1"/>
  <c r="D46" i="1" s="1"/>
  <c r="I46" i="1"/>
  <c r="J46" i="1"/>
  <c r="L46" i="1"/>
  <c r="C47" i="1"/>
  <c r="D47" i="1" s="1"/>
  <c r="G47" i="1" s="1"/>
  <c r="I47" i="1"/>
  <c r="J47" i="1"/>
  <c r="L47" i="1"/>
  <c r="C48" i="1"/>
  <c r="D48" i="1" s="1"/>
  <c r="G48" i="1" s="1"/>
  <c r="I48" i="1"/>
  <c r="J48" i="1"/>
  <c r="L48" i="1"/>
  <c r="C49" i="1"/>
  <c r="D49" i="1" s="1"/>
  <c r="G49" i="1" s="1"/>
  <c r="I49" i="1"/>
  <c r="J49" i="1"/>
  <c r="L49" i="1"/>
  <c r="C50" i="1"/>
  <c r="D50" i="1" s="1"/>
  <c r="G50" i="1" s="1"/>
  <c r="I50" i="1"/>
  <c r="J50" i="1"/>
  <c r="L50" i="1"/>
  <c r="C51" i="1"/>
  <c r="D51" i="1" s="1"/>
  <c r="G51" i="1" s="1"/>
  <c r="I51" i="1"/>
  <c r="J51" i="1"/>
  <c r="L51" i="1"/>
  <c r="C52" i="1"/>
  <c r="D52" i="1" s="1"/>
  <c r="G52" i="1" s="1"/>
  <c r="I52" i="1"/>
  <c r="J52" i="1"/>
  <c r="L52" i="1"/>
  <c r="C53" i="1"/>
  <c r="D53" i="1" s="1"/>
  <c r="G53" i="1" s="1"/>
  <c r="I53" i="1"/>
  <c r="J53" i="1"/>
  <c r="L53" i="1"/>
  <c r="C54" i="1"/>
  <c r="D54" i="1" s="1"/>
  <c r="G54" i="1" s="1"/>
  <c r="I54" i="1"/>
  <c r="J54" i="1"/>
  <c r="L54" i="1"/>
  <c r="C55" i="1"/>
  <c r="D55" i="1" s="1"/>
  <c r="G55" i="1" s="1"/>
  <c r="I55" i="1"/>
  <c r="J55" i="1"/>
  <c r="L55" i="1"/>
  <c r="C56" i="1"/>
  <c r="D56" i="1" s="1"/>
  <c r="G56" i="1" s="1"/>
  <c r="I56" i="1"/>
  <c r="J56" i="1"/>
  <c r="L56" i="1"/>
  <c r="C57" i="1"/>
  <c r="D57" i="1" s="1"/>
  <c r="G57" i="1" s="1"/>
  <c r="I57" i="1"/>
  <c r="J57" i="1"/>
  <c r="L57" i="1"/>
  <c r="C58" i="1"/>
  <c r="D58" i="1" s="1"/>
  <c r="G58" i="1" s="1"/>
  <c r="I58" i="1"/>
  <c r="J58" i="1"/>
  <c r="L58" i="1"/>
  <c r="C59" i="1"/>
  <c r="D59" i="1" s="1"/>
  <c r="G59" i="1" s="1"/>
  <c r="I59" i="1"/>
  <c r="J59" i="1"/>
  <c r="L59" i="1"/>
  <c r="C60" i="1"/>
  <c r="D60" i="1" s="1"/>
  <c r="G60" i="1" s="1"/>
  <c r="I60" i="1"/>
  <c r="J60" i="1"/>
  <c r="L60" i="1"/>
  <c r="C61" i="1"/>
  <c r="D61" i="1" s="1"/>
  <c r="G61" i="1" s="1"/>
  <c r="I61" i="1"/>
  <c r="J61" i="1"/>
  <c r="L61" i="1"/>
  <c r="C62" i="1"/>
  <c r="D62" i="1" s="1"/>
  <c r="G62" i="1" s="1"/>
  <c r="I62" i="1"/>
  <c r="J62" i="1"/>
  <c r="L62" i="1"/>
  <c r="C63" i="1"/>
  <c r="D63" i="1" s="1"/>
  <c r="G63" i="1" s="1"/>
  <c r="I63" i="1"/>
  <c r="J63" i="1"/>
  <c r="L63" i="1"/>
  <c r="C64" i="1"/>
  <c r="D64" i="1" s="1"/>
  <c r="G64" i="1" s="1"/>
  <c r="I64" i="1"/>
  <c r="J64" i="1"/>
  <c r="L64" i="1"/>
  <c r="C65" i="1"/>
  <c r="D65" i="1" s="1"/>
  <c r="G65" i="1" s="1"/>
  <c r="I65" i="1"/>
  <c r="J65" i="1"/>
  <c r="L65" i="1"/>
  <c r="C66" i="1"/>
  <c r="D66" i="1" s="1"/>
  <c r="G66" i="1" s="1"/>
  <c r="I66" i="1"/>
  <c r="J66" i="1"/>
  <c r="L66" i="1"/>
  <c r="C67" i="1"/>
  <c r="D67" i="1" s="1"/>
  <c r="G67" i="1" s="1"/>
  <c r="I67" i="1"/>
  <c r="J67" i="1"/>
  <c r="L67" i="1"/>
  <c r="C68" i="1"/>
  <c r="D68" i="1" s="1"/>
  <c r="G68" i="1" s="1"/>
  <c r="I68" i="1"/>
  <c r="J68" i="1"/>
  <c r="L68" i="1"/>
  <c r="C69" i="1"/>
  <c r="D69" i="1" s="1"/>
  <c r="G69" i="1" s="1"/>
  <c r="I69" i="1"/>
  <c r="J69" i="1"/>
  <c r="L69" i="1"/>
  <c r="C70" i="1"/>
  <c r="D70" i="1" s="1"/>
  <c r="G70" i="1" s="1"/>
  <c r="I70" i="1"/>
  <c r="J70" i="1"/>
  <c r="L70" i="1"/>
  <c r="C71" i="1"/>
  <c r="D71" i="1" s="1"/>
  <c r="G71" i="1" s="1"/>
  <c r="I71" i="1"/>
  <c r="J71" i="1"/>
  <c r="L71" i="1"/>
  <c r="C72" i="1"/>
  <c r="D72" i="1" s="1"/>
  <c r="G72" i="1" s="1"/>
  <c r="I72" i="1"/>
  <c r="J72" i="1"/>
  <c r="L72" i="1"/>
  <c r="C73" i="1"/>
  <c r="D73" i="1" s="1"/>
  <c r="G73" i="1" s="1"/>
  <c r="I73" i="1"/>
  <c r="J73" i="1"/>
  <c r="L73" i="1"/>
  <c r="C74" i="1"/>
  <c r="D74" i="1" s="1"/>
  <c r="G74" i="1" s="1"/>
  <c r="I74" i="1"/>
  <c r="J74" i="1"/>
  <c r="L74" i="1"/>
  <c r="C75" i="1"/>
  <c r="D75" i="1" s="1"/>
  <c r="G75" i="1" s="1"/>
  <c r="I75" i="1"/>
  <c r="J75" i="1"/>
  <c r="L75" i="1"/>
  <c r="C76" i="1"/>
  <c r="D76" i="1" s="1"/>
  <c r="G76" i="1" s="1"/>
  <c r="I76" i="1"/>
  <c r="J76" i="1"/>
  <c r="L76" i="1"/>
  <c r="C77" i="1"/>
  <c r="D77" i="1" s="1"/>
  <c r="G77" i="1" s="1"/>
  <c r="I77" i="1"/>
  <c r="J77" i="1"/>
  <c r="L77" i="1"/>
  <c r="C78" i="1"/>
  <c r="D78" i="1" s="1"/>
  <c r="G78" i="1" s="1"/>
  <c r="I78" i="1"/>
  <c r="J78" i="1"/>
  <c r="L78" i="1"/>
  <c r="C79" i="1"/>
  <c r="D79" i="1" s="1"/>
  <c r="I79" i="1"/>
  <c r="J79" i="1"/>
  <c r="L79" i="1"/>
  <c r="C80" i="1"/>
  <c r="D80" i="1" s="1"/>
  <c r="G80" i="1" s="1"/>
  <c r="I80" i="1"/>
  <c r="J80" i="1"/>
  <c r="L80" i="1"/>
  <c r="C81" i="1"/>
  <c r="D81" i="1" s="1"/>
  <c r="G81" i="1" s="1"/>
  <c r="I81" i="1"/>
  <c r="J81" i="1"/>
  <c r="L81" i="1"/>
  <c r="C82" i="1"/>
  <c r="D82" i="1" s="1"/>
  <c r="G82" i="1" s="1"/>
  <c r="I82" i="1"/>
  <c r="J82" i="1"/>
  <c r="L82" i="1"/>
  <c r="C83" i="1"/>
  <c r="D83" i="1" s="1"/>
  <c r="G83" i="1" s="1"/>
  <c r="I83" i="1"/>
  <c r="J83" i="1"/>
  <c r="L83" i="1"/>
  <c r="C84" i="1"/>
  <c r="D84" i="1" s="1"/>
  <c r="G84" i="1" s="1"/>
  <c r="I84" i="1"/>
  <c r="J84" i="1"/>
  <c r="L84" i="1"/>
  <c r="C85" i="1"/>
  <c r="D85" i="1" s="1"/>
  <c r="G85" i="1" s="1"/>
  <c r="I85" i="1"/>
  <c r="J85" i="1"/>
  <c r="L85" i="1"/>
  <c r="C86" i="1"/>
  <c r="D86" i="1" s="1"/>
  <c r="G86" i="1" s="1"/>
  <c r="I86" i="1"/>
  <c r="J86" i="1"/>
  <c r="L86" i="1"/>
  <c r="C87" i="1"/>
  <c r="D87" i="1" s="1"/>
  <c r="G87" i="1" s="1"/>
  <c r="I87" i="1"/>
  <c r="J87" i="1"/>
  <c r="L87" i="1"/>
  <c r="C88" i="1"/>
  <c r="D88" i="1" s="1"/>
  <c r="G88" i="1" s="1"/>
  <c r="I88" i="1"/>
  <c r="J88" i="1"/>
  <c r="L88" i="1"/>
  <c r="C89" i="1"/>
  <c r="D89" i="1" s="1"/>
  <c r="G89" i="1" s="1"/>
  <c r="I89" i="1"/>
  <c r="J89" i="1"/>
  <c r="L89" i="1"/>
  <c r="C90" i="1"/>
  <c r="D90" i="1" s="1"/>
  <c r="G90" i="1" s="1"/>
  <c r="I90" i="1"/>
  <c r="J90" i="1"/>
  <c r="L90" i="1"/>
  <c r="C91" i="1"/>
  <c r="D91" i="1" s="1"/>
  <c r="G91" i="1" s="1"/>
  <c r="I91" i="1"/>
  <c r="J91" i="1"/>
  <c r="L91" i="1"/>
  <c r="C92" i="1"/>
  <c r="D92" i="1" s="1"/>
  <c r="G92" i="1" s="1"/>
  <c r="I92" i="1"/>
  <c r="J92" i="1"/>
  <c r="L92" i="1"/>
  <c r="C93" i="1"/>
  <c r="D93" i="1" s="1"/>
  <c r="G93" i="1" s="1"/>
  <c r="I93" i="1"/>
  <c r="J93" i="1"/>
  <c r="L93" i="1"/>
  <c r="C94" i="1"/>
  <c r="D94" i="1" s="1"/>
  <c r="G94" i="1" s="1"/>
  <c r="I94" i="1"/>
  <c r="J94" i="1"/>
  <c r="L94" i="1"/>
  <c r="C95" i="1"/>
  <c r="D95" i="1" s="1"/>
  <c r="G95" i="1" s="1"/>
  <c r="I95" i="1"/>
  <c r="J95" i="1"/>
  <c r="L95" i="1"/>
  <c r="C96" i="1"/>
  <c r="D96" i="1" s="1"/>
  <c r="G96" i="1" s="1"/>
  <c r="I96" i="1"/>
  <c r="J96" i="1"/>
  <c r="L96" i="1"/>
  <c r="C97" i="1"/>
  <c r="D97" i="1" s="1"/>
  <c r="G97" i="1" s="1"/>
  <c r="I97" i="1"/>
  <c r="J97" i="1"/>
  <c r="L97" i="1"/>
  <c r="C98" i="1"/>
  <c r="D98" i="1" s="1"/>
  <c r="G98" i="1" s="1"/>
  <c r="I98" i="1"/>
  <c r="J98" i="1"/>
  <c r="L98" i="1"/>
  <c r="C13" i="1"/>
  <c r="D13" i="1" s="1"/>
  <c r="G13" i="1" s="1"/>
  <c r="I13" i="1"/>
  <c r="J13" i="1"/>
  <c r="L13" i="1"/>
  <c r="N25" i="1" l="1"/>
  <c r="S25" i="1" s="1"/>
  <c r="X25" i="1" s="1"/>
  <c r="K80" i="1"/>
  <c r="K76" i="1"/>
  <c r="P76" i="1" s="1"/>
  <c r="U76" i="1" s="1"/>
  <c r="Z76" i="1" s="1"/>
  <c r="K74" i="1"/>
  <c r="K46" i="1"/>
  <c r="K44" i="1"/>
  <c r="K25" i="1"/>
  <c r="K24" i="1"/>
  <c r="K96" i="1"/>
  <c r="P96" i="1" s="1"/>
  <c r="U96" i="1" s="1"/>
  <c r="Z96" i="1" s="1"/>
  <c r="K69" i="1"/>
  <c r="P69" i="1" s="1"/>
  <c r="U69" i="1" s="1"/>
  <c r="Z69" i="1" s="1"/>
  <c r="K68" i="1"/>
  <c r="P68" i="1" s="1"/>
  <c r="U68" i="1" s="1"/>
  <c r="Z68" i="1" s="1"/>
  <c r="K95" i="1"/>
  <c r="K93" i="1"/>
  <c r="P93" i="1" s="1"/>
  <c r="U93" i="1" s="1"/>
  <c r="Z93" i="1" s="1"/>
  <c r="K38" i="1"/>
  <c r="P38" i="1" s="1"/>
  <c r="U38" i="1" s="1"/>
  <c r="Z38" i="1" s="1"/>
  <c r="K92" i="1"/>
  <c r="P92" i="1" s="1"/>
  <c r="U92" i="1" s="1"/>
  <c r="Z92" i="1" s="1"/>
  <c r="K42" i="1"/>
  <c r="K20" i="1"/>
  <c r="P20" i="1" s="1"/>
  <c r="U20" i="1" s="1"/>
  <c r="Z20" i="1" s="1"/>
  <c r="K19" i="1"/>
  <c r="P19" i="1" s="1"/>
  <c r="U19" i="1" s="1"/>
  <c r="Z19" i="1" s="1"/>
  <c r="K18" i="1"/>
  <c r="P18" i="1" s="1"/>
  <c r="U18" i="1" s="1"/>
  <c r="Z18" i="1" s="1"/>
  <c r="K16" i="1"/>
  <c r="Q69" i="1"/>
  <c r="V69" i="1" s="1"/>
  <c r="AA69" i="1" s="1"/>
  <c r="N97" i="1"/>
  <c r="S97" i="1" s="1"/>
  <c r="X97" i="1" s="1"/>
  <c r="K91" i="1"/>
  <c r="P91" i="1" s="1"/>
  <c r="U91" i="1" s="1"/>
  <c r="Z91" i="1" s="1"/>
  <c r="O89" i="1"/>
  <c r="T89" i="1" s="1"/>
  <c r="Y89" i="1" s="1"/>
  <c r="K88" i="1"/>
  <c r="P88" i="1" s="1"/>
  <c r="U88" i="1" s="1"/>
  <c r="Z88" i="1" s="1"/>
  <c r="K86" i="1"/>
  <c r="P86" i="1" s="1"/>
  <c r="U86" i="1" s="1"/>
  <c r="Z86" i="1" s="1"/>
  <c r="K85" i="1"/>
  <c r="P85" i="1" s="1"/>
  <c r="U85" i="1" s="1"/>
  <c r="Z85" i="1" s="1"/>
  <c r="K60" i="1"/>
  <c r="P60" i="1" s="1"/>
  <c r="U60" i="1" s="1"/>
  <c r="Z60" i="1" s="1"/>
  <c r="K58" i="1"/>
  <c r="P58" i="1" s="1"/>
  <c r="U58" i="1" s="1"/>
  <c r="Z58" i="1" s="1"/>
  <c r="K54" i="1"/>
  <c r="P54" i="1" s="1"/>
  <c r="U54" i="1" s="1"/>
  <c r="Z54" i="1" s="1"/>
  <c r="K31" i="1"/>
  <c r="P31" i="1" s="1"/>
  <c r="U31" i="1" s="1"/>
  <c r="Z31" i="1" s="1"/>
  <c r="K28" i="1"/>
  <c r="K27" i="1"/>
  <c r="K13" i="1"/>
  <c r="P13" i="1" s="1"/>
  <c r="U13" i="1" s="1"/>
  <c r="Z13" i="1" s="1"/>
  <c r="G41" i="1"/>
  <c r="Q41" i="1" s="1"/>
  <c r="V41" i="1" s="1"/>
  <c r="AA41" i="1" s="1"/>
  <c r="G29" i="1"/>
  <c r="N29" i="1" s="1"/>
  <c r="S29" i="1" s="1"/>
  <c r="X29" i="1" s="1"/>
  <c r="G27" i="1"/>
  <c r="N27" i="1" s="1"/>
  <c r="S27" i="1" s="1"/>
  <c r="X27" i="1" s="1"/>
  <c r="G26" i="1"/>
  <c r="Q26" i="1" s="1"/>
  <c r="V26" i="1" s="1"/>
  <c r="AA26" i="1" s="1"/>
  <c r="K72" i="1"/>
  <c r="P72" i="1" s="1"/>
  <c r="U72" i="1" s="1"/>
  <c r="Z72" i="1" s="1"/>
  <c r="K70" i="1"/>
  <c r="P70" i="1" s="1"/>
  <c r="U70" i="1" s="1"/>
  <c r="Z70" i="1" s="1"/>
  <c r="K15" i="1"/>
  <c r="P15" i="1" s="1"/>
  <c r="U15" i="1" s="1"/>
  <c r="Z15" i="1" s="1"/>
  <c r="G79" i="1"/>
  <c r="Q79" i="1" s="1"/>
  <c r="V79" i="1" s="1"/>
  <c r="AA79" i="1" s="1"/>
  <c r="G46" i="1"/>
  <c r="O46" i="1" s="1"/>
  <c r="T46" i="1" s="1"/>
  <c r="Y46" i="1" s="1"/>
  <c r="G36" i="1"/>
  <c r="N36" i="1" s="1"/>
  <c r="S36" i="1" s="1"/>
  <c r="X36" i="1" s="1"/>
  <c r="G24" i="1"/>
  <c r="O24" i="1" s="1"/>
  <c r="T24" i="1" s="1"/>
  <c r="Y24" i="1" s="1"/>
  <c r="K83" i="1"/>
  <c r="P83" i="1" s="1"/>
  <c r="U83" i="1" s="1"/>
  <c r="Z83" i="1" s="1"/>
  <c r="K78" i="1"/>
  <c r="P78" i="1" s="1"/>
  <c r="U78" i="1" s="1"/>
  <c r="Z78" i="1" s="1"/>
  <c r="G34" i="1"/>
  <c r="Q34" i="1" s="1"/>
  <c r="V34" i="1" s="1"/>
  <c r="AA34" i="1" s="1"/>
  <c r="N28" i="1"/>
  <c r="S28" i="1" s="1"/>
  <c r="X28" i="1" s="1"/>
  <c r="O28" i="1"/>
  <c r="T28" i="1" s="1"/>
  <c r="Y28" i="1" s="1"/>
  <c r="O83" i="1"/>
  <c r="T83" i="1" s="1"/>
  <c r="Y83" i="1" s="1"/>
  <c r="N76" i="1"/>
  <c r="S76" i="1" s="1"/>
  <c r="X76" i="1" s="1"/>
  <c r="O77" i="1"/>
  <c r="T77" i="1" s="1"/>
  <c r="Y77" i="1" s="1"/>
  <c r="N83" i="1"/>
  <c r="S83" i="1" s="1"/>
  <c r="X83" i="1" s="1"/>
  <c r="Q70" i="1"/>
  <c r="V70" i="1" s="1"/>
  <c r="AA70" i="1" s="1"/>
  <c r="Q14" i="1"/>
  <c r="V14" i="1" s="1"/>
  <c r="AA14" i="1" s="1"/>
  <c r="N94" i="1"/>
  <c r="S94" i="1" s="1"/>
  <c r="X94" i="1" s="1"/>
  <c r="N78" i="1"/>
  <c r="S78" i="1" s="1"/>
  <c r="X78" i="1" s="1"/>
  <c r="N59" i="1"/>
  <c r="S59" i="1" s="1"/>
  <c r="X59" i="1" s="1"/>
  <c r="Q86" i="1"/>
  <c r="V86" i="1" s="1"/>
  <c r="AA86" i="1" s="1"/>
  <c r="P74" i="1"/>
  <c r="U74" i="1" s="1"/>
  <c r="Z74" i="1" s="1"/>
  <c r="Q94" i="1"/>
  <c r="V94" i="1" s="1"/>
  <c r="AA94" i="1" s="1"/>
  <c r="Q75" i="1"/>
  <c r="V75" i="1" s="1"/>
  <c r="AA75" i="1" s="1"/>
  <c r="N71" i="1"/>
  <c r="S71" i="1" s="1"/>
  <c r="X71" i="1" s="1"/>
  <c r="O67" i="1"/>
  <c r="T67" i="1" s="1"/>
  <c r="Y67" i="1" s="1"/>
  <c r="N58" i="1"/>
  <c r="S58" i="1" s="1"/>
  <c r="X58" i="1" s="1"/>
  <c r="Q97" i="1"/>
  <c r="V97" i="1" s="1"/>
  <c r="AA97" i="1" s="1"/>
  <c r="N65" i="1"/>
  <c r="S65" i="1" s="1"/>
  <c r="X65" i="1" s="1"/>
  <c r="Q49" i="1"/>
  <c r="V49" i="1" s="1"/>
  <c r="AA49" i="1" s="1"/>
  <c r="N57" i="1"/>
  <c r="S57" i="1" s="1"/>
  <c r="X57" i="1" s="1"/>
  <c r="O45" i="1"/>
  <c r="T45" i="1" s="1"/>
  <c r="Y45" i="1" s="1"/>
  <c r="Q20" i="1"/>
  <c r="V20" i="1" s="1"/>
  <c r="AA20" i="1" s="1"/>
  <c r="Q17" i="1"/>
  <c r="V17" i="1" s="1"/>
  <c r="AA17" i="1" s="1"/>
  <c r="Q63" i="1"/>
  <c r="V63" i="1" s="1"/>
  <c r="AA63" i="1" s="1"/>
  <c r="N40" i="1"/>
  <c r="S40" i="1" s="1"/>
  <c r="X40" i="1" s="1"/>
  <c r="Q37" i="1"/>
  <c r="V37" i="1" s="1"/>
  <c r="AA37" i="1" s="1"/>
  <c r="N18" i="1"/>
  <c r="S18" i="1" s="1"/>
  <c r="X18" i="1" s="1"/>
  <c r="N67" i="1"/>
  <c r="S67" i="1" s="1"/>
  <c r="X67" i="1" s="1"/>
  <c r="N45" i="1"/>
  <c r="S45" i="1" s="1"/>
  <c r="X45" i="1" s="1"/>
  <c r="P28" i="1"/>
  <c r="U28" i="1" s="1"/>
  <c r="Z28" i="1" s="1"/>
  <c r="P42" i="1"/>
  <c r="U42" i="1" s="1"/>
  <c r="Z42" i="1" s="1"/>
  <c r="O32" i="1"/>
  <c r="T32" i="1" s="1"/>
  <c r="Y32" i="1" s="1"/>
  <c r="N64" i="1"/>
  <c r="S64" i="1" s="1"/>
  <c r="X64" i="1" s="1"/>
  <c r="Q55" i="1"/>
  <c r="V55" i="1" s="1"/>
  <c r="AA55" i="1" s="1"/>
  <c r="Q53" i="1"/>
  <c r="V53" i="1" s="1"/>
  <c r="AA53" i="1" s="1"/>
  <c r="N50" i="1"/>
  <c r="S50" i="1" s="1"/>
  <c r="X50" i="1" s="1"/>
  <c r="Q30" i="1"/>
  <c r="V30" i="1" s="1"/>
  <c r="AA30" i="1" s="1"/>
  <c r="Q65" i="1"/>
  <c r="V65" i="1" s="1"/>
  <c r="AA65" i="1" s="1"/>
  <c r="N62" i="1"/>
  <c r="S62" i="1" s="1"/>
  <c r="X62" i="1" s="1"/>
  <c r="O57" i="1"/>
  <c r="T57" i="1" s="1"/>
  <c r="Y57" i="1" s="1"/>
  <c r="Q56" i="1"/>
  <c r="V56" i="1" s="1"/>
  <c r="AA56" i="1" s="1"/>
  <c r="N52" i="1"/>
  <c r="S52" i="1" s="1"/>
  <c r="X52" i="1" s="1"/>
  <c r="N34" i="1"/>
  <c r="S34" i="1" s="1"/>
  <c r="X34" i="1" s="1"/>
  <c r="P25" i="1"/>
  <c r="U25" i="1" s="1"/>
  <c r="Z25" i="1" s="1"/>
  <c r="N23" i="1"/>
  <c r="S23" i="1" s="1"/>
  <c r="X23" i="1" s="1"/>
  <c r="K90" i="1"/>
  <c r="P90" i="1" s="1"/>
  <c r="U90" i="1" s="1"/>
  <c r="Z90" i="1" s="1"/>
  <c r="O90" i="1"/>
  <c r="T90" i="1" s="1"/>
  <c r="Y90" i="1" s="1"/>
  <c r="K59" i="1"/>
  <c r="P59" i="1" s="1"/>
  <c r="U59" i="1" s="1"/>
  <c r="Z59" i="1" s="1"/>
  <c r="O59" i="1"/>
  <c r="T59" i="1" s="1"/>
  <c r="Y59" i="1" s="1"/>
  <c r="K48" i="1"/>
  <c r="P48" i="1" s="1"/>
  <c r="U48" i="1" s="1"/>
  <c r="Z48" i="1" s="1"/>
  <c r="K34" i="1"/>
  <c r="K23" i="1"/>
  <c r="P23" i="1" s="1"/>
  <c r="U23" i="1" s="1"/>
  <c r="Z23" i="1" s="1"/>
  <c r="O23" i="1"/>
  <c r="T23" i="1" s="1"/>
  <c r="Y23" i="1" s="1"/>
  <c r="K21" i="1"/>
  <c r="P21" i="1" s="1"/>
  <c r="U21" i="1" s="1"/>
  <c r="Z21" i="1" s="1"/>
  <c r="K43" i="1"/>
  <c r="K33" i="1"/>
  <c r="P33" i="1" s="1"/>
  <c r="U33" i="1" s="1"/>
  <c r="Z33" i="1" s="1"/>
  <c r="K89" i="1"/>
  <c r="P89" i="1" s="1"/>
  <c r="U89" i="1" s="1"/>
  <c r="Z89" i="1" s="1"/>
  <c r="Q88" i="1"/>
  <c r="V88" i="1" s="1"/>
  <c r="AA88" i="1" s="1"/>
  <c r="K84" i="1"/>
  <c r="P84" i="1" s="1"/>
  <c r="U84" i="1" s="1"/>
  <c r="Z84" i="1" s="1"/>
  <c r="O78" i="1"/>
  <c r="T78" i="1" s="1"/>
  <c r="Y78" i="1" s="1"/>
  <c r="K77" i="1"/>
  <c r="P77" i="1" s="1"/>
  <c r="U77" i="1" s="1"/>
  <c r="Z77" i="1" s="1"/>
  <c r="K67" i="1"/>
  <c r="P67" i="1" s="1"/>
  <c r="U67" i="1" s="1"/>
  <c r="Z67" i="1" s="1"/>
  <c r="N51" i="1"/>
  <c r="S51" i="1" s="1"/>
  <c r="X51" i="1" s="1"/>
  <c r="N47" i="1"/>
  <c r="S47" i="1" s="1"/>
  <c r="X47" i="1" s="1"/>
  <c r="K35" i="1"/>
  <c r="P35" i="1" s="1"/>
  <c r="U35" i="1" s="1"/>
  <c r="Z35" i="1" s="1"/>
  <c r="O18" i="1"/>
  <c r="T18" i="1" s="1"/>
  <c r="Y18" i="1" s="1"/>
  <c r="N85" i="1"/>
  <c r="S85" i="1" s="1"/>
  <c r="X85" i="1" s="1"/>
  <c r="O64" i="1"/>
  <c r="T64" i="1" s="1"/>
  <c r="Y64" i="1" s="1"/>
  <c r="K98" i="1"/>
  <c r="K97" i="1"/>
  <c r="P97" i="1" s="1"/>
  <c r="U97" i="1" s="1"/>
  <c r="Z97" i="1" s="1"/>
  <c r="K62" i="1"/>
  <c r="P62" i="1" s="1"/>
  <c r="U62" i="1" s="1"/>
  <c r="Z62" i="1" s="1"/>
  <c r="O52" i="1"/>
  <c r="T52" i="1" s="1"/>
  <c r="Y52" i="1" s="1"/>
  <c r="K47" i="1"/>
  <c r="P47" i="1" s="1"/>
  <c r="U47" i="1" s="1"/>
  <c r="Z47" i="1" s="1"/>
  <c r="P95" i="1"/>
  <c r="U95" i="1" s="1"/>
  <c r="Z95" i="1" s="1"/>
  <c r="N95" i="1"/>
  <c r="S95" i="1" s="1"/>
  <c r="X95" i="1" s="1"/>
  <c r="Q95" i="1"/>
  <c r="V95" i="1" s="1"/>
  <c r="AA95" i="1" s="1"/>
  <c r="N92" i="1"/>
  <c r="S92" i="1" s="1"/>
  <c r="X92" i="1" s="1"/>
  <c r="Q92" i="1"/>
  <c r="V92" i="1" s="1"/>
  <c r="AA92" i="1" s="1"/>
  <c r="N89" i="1"/>
  <c r="S89" i="1" s="1"/>
  <c r="X89" i="1" s="1"/>
  <c r="Q89" i="1"/>
  <c r="V89" i="1" s="1"/>
  <c r="AA89" i="1" s="1"/>
  <c r="O98" i="1"/>
  <c r="T98" i="1" s="1"/>
  <c r="Y98" i="1" s="1"/>
  <c r="P98" i="1"/>
  <c r="U98" i="1" s="1"/>
  <c r="Z98" i="1" s="1"/>
  <c r="Q98" i="1"/>
  <c r="V98" i="1" s="1"/>
  <c r="AA98" i="1" s="1"/>
  <c r="N98" i="1"/>
  <c r="S98" i="1" s="1"/>
  <c r="X98" i="1" s="1"/>
  <c r="Q96" i="1"/>
  <c r="V96" i="1" s="1"/>
  <c r="AA96" i="1" s="1"/>
  <c r="O96" i="1"/>
  <c r="T96" i="1" s="1"/>
  <c r="Y96" i="1" s="1"/>
  <c r="N96" i="1"/>
  <c r="S96" i="1" s="1"/>
  <c r="X96" i="1" s="1"/>
  <c r="O93" i="1"/>
  <c r="T93" i="1" s="1"/>
  <c r="Y93" i="1" s="1"/>
  <c r="N93" i="1"/>
  <c r="S93" i="1" s="1"/>
  <c r="X93" i="1" s="1"/>
  <c r="Q93" i="1"/>
  <c r="V93" i="1" s="1"/>
  <c r="AA93" i="1" s="1"/>
  <c r="O92" i="1"/>
  <c r="T92" i="1" s="1"/>
  <c r="Y92" i="1" s="1"/>
  <c r="Q91" i="1"/>
  <c r="V91" i="1" s="1"/>
  <c r="AA91" i="1" s="1"/>
  <c r="N91" i="1"/>
  <c r="S91" i="1" s="1"/>
  <c r="X91" i="1" s="1"/>
  <c r="O91" i="1"/>
  <c r="T91" i="1" s="1"/>
  <c r="Y91" i="1" s="1"/>
  <c r="N87" i="1"/>
  <c r="S87" i="1" s="1"/>
  <c r="X87" i="1" s="1"/>
  <c r="O87" i="1"/>
  <c r="T87" i="1" s="1"/>
  <c r="Y87" i="1" s="1"/>
  <c r="O95" i="1"/>
  <c r="T95" i="1" s="1"/>
  <c r="Y95" i="1" s="1"/>
  <c r="O82" i="1"/>
  <c r="T82" i="1" s="1"/>
  <c r="Y82" i="1" s="1"/>
  <c r="N82" i="1"/>
  <c r="S82" i="1" s="1"/>
  <c r="X82" i="1" s="1"/>
  <c r="N61" i="1"/>
  <c r="S61" i="1" s="1"/>
  <c r="X61" i="1" s="1"/>
  <c r="O44" i="1"/>
  <c r="T44" i="1" s="1"/>
  <c r="Y44" i="1" s="1"/>
  <c r="N44" i="1"/>
  <c r="S44" i="1" s="1"/>
  <c r="X44" i="1" s="1"/>
  <c r="P44" i="1"/>
  <c r="U44" i="1" s="1"/>
  <c r="Z44" i="1" s="1"/>
  <c r="K81" i="1"/>
  <c r="Q81" i="1"/>
  <c r="V81" i="1" s="1"/>
  <c r="AA81" i="1" s="1"/>
  <c r="Q77" i="1"/>
  <c r="V77" i="1" s="1"/>
  <c r="AA77" i="1" s="1"/>
  <c r="O74" i="1"/>
  <c r="T74" i="1" s="1"/>
  <c r="Y74" i="1" s="1"/>
  <c r="Q74" i="1"/>
  <c r="V74" i="1" s="1"/>
  <c r="AA74" i="1" s="1"/>
  <c r="N74" i="1"/>
  <c r="S74" i="1" s="1"/>
  <c r="X74" i="1" s="1"/>
  <c r="O70" i="1"/>
  <c r="T70" i="1" s="1"/>
  <c r="Y70" i="1" s="1"/>
  <c r="N70" i="1"/>
  <c r="S70" i="1" s="1"/>
  <c r="X70" i="1" s="1"/>
  <c r="N69" i="1"/>
  <c r="S69" i="1" s="1"/>
  <c r="X69" i="1" s="1"/>
  <c r="Q61" i="1"/>
  <c r="V61" i="1" s="1"/>
  <c r="AA61" i="1" s="1"/>
  <c r="O55" i="1"/>
  <c r="T55" i="1" s="1"/>
  <c r="Y55" i="1" s="1"/>
  <c r="K55" i="1"/>
  <c r="P55" i="1" s="1"/>
  <c r="U55" i="1" s="1"/>
  <c r="Z55" i="1" s="1"/>
  <c r="N39" i="1"/>
  <c r="S39" i="1" s="1"/>
  <c r="X39" i="1" s="1"/>
  <c r="O97" i="1"/>
  <c r="T97" i="1" s="1"/>
  <c r="Y97" i="1" s="1"/>
  <c r="K94" i="1"/>
  <c r="P94" i="1" s="1"/>
  <c r="U94" i="1" s="1"/>
  <c r="Z94" i="1" s="1"/>
  <c r="O88" i="1"/>
  <c r="T88" i="1" s="1"/>
  <c r="Y88" i="1" s="1"/>
  <c r="O86" i="1"/>
  <c r="T86" i="1" s="1"/>
  <c r="Y86" i="1" s="1"/>
  <c r="N86" i="1"/>
  <c r="S86" i="1" s="1"/>
  <c r="X86" i="1" s="1"/>
  <c r="Q85" i="1"/>
  <c r="V85" i="1" s="1"/>
  <c r="AA85" i="1" s="1"/>
  <c r="O85" i="1"/>
  <c r="T85" i="1" s="1"/>
  <c r="Y85" i="1" s="1"/>
  <c r="Q84" i="1"/>
  <c r="V84" i="1" s="1"/>
  <c r="AA84" i="1" s="1"/>
  <c r="N84" i="1"/>
  <c r="S84" i="1" s="1"/>
  <c r="X84" i="1" s="1"/>
  <c r="K79" i="1"/>
  <c r="N75" i="1"/>
  <c r="S75" i="1" s="1"/>
  <c r="X75" i="1" s="1"/>
  <c r="K73" i="1"/>
  <c r="P73" i="1" s="1"/>
  <c r="U73" i="1" s="1"/>
  <c r="Z73" i="1" s="1"/>
  <c r="O73" i="1"/>
  <c r="T73" i="1" s="1"/>
  <c r="Y73" i="1" s="1"/>
  <c r="O72" i="1"/>
  <c r="T72" i="1" s="1"/>
  <c r="Y72" i="1" s="1"/>
  <c r="Q72" i="1"/>
  <c r="V72" i="1" s="1"/>
  <c r="AA72" i="1" s="1"/>
  <c r="N72" i="1"/>
  <c r="S72" i="1" s="1"/>
  <c r="X72" i="1" s="1"/>
  <c r="Q71" i="1"/>
  <c r="V71" i="1" s="1"/>
  <c r="AA71" i="1" s="1"/>
  <c r="O66" i="1"/>
  <c r="T66" i="1" s="1"/>
  <c r="Y66" i="1" s="1"/>
  <c r="N66" i="1"/>
  <c r="S66" i="1" s="1"/>
  <c r="X66" i="1" s="1"/>
  <c r="O60" i="1"/>
  <c r="T60" i="1" s="1"/>
  <c r="Y60" i="1" s="1"/>
  <c r="N60" i="1"/>
  <c r="S60" i="1" s="1"/>
  <c r="X60" i="1" s="1"/>
  <c r="Q60" i="1"/>
  <c r="V60" i="1" s="1"/>
  <c r="AA60" i="1" s="1"/>
  <c r="K50" i="1"/>
  <c r="P50" i="1" s="1"/>
  <c r="U50" i="1" s="1"/>
  <c r="Z50" i="1" s="1"/>
  <c r="O50" i="1"/>
  <c r="T50" i="1" s="1"/>
  <c r="Y50" i="1" s="1"/>
  <c r="N43" i="1"/>
  <c r="S43" i="1" s="1"/>
  <c r="X43" i="1" s="1"/>
  <c r="P43" i="1"/>
  <c r="U43" i="1" s="1"/>
  <c r="Z43" i="1" s="1"/>
  <c r="Q43" i="1"/>
  <c r="V43" i="1" s="1"/>
  <c r="AA43" i="1" s="1"/>
  <c r="Q87" i="1"/>
  <c r="V87" i="1" s="1"/>
  <c r="AA87" i="1" s="1"/>
  <c r="N81" i="1"/>
  <c r="S81" i="1" s="1"/>
  <c r="X81" i="1" s="1"/>
  <c r="O81" i="1"/>
  <c r="T81" i="1" s="1"/>
  <c r="Y81" i="1" s="1"/>
  <c r="P81" i="1"/>
  <c r="U81" i="1" s="1"/>
  <c r="Z81" i="1" s="1"/>
  <c r="N77" i="1"/>
  <c r="S77" i="1" s="1"/>
  <c r="X77" i="1" s="1"/>
  <c r="N73" i="1"/>
  <c r="S73" i="1" s="1"/>
  <c r="X73" i="1" s="1"/>
  <c r="Q73" i="1"/>
  <c r="V73" i="1" s="1"/>
  <c r="AA73" i="1" s="1"/>
  <c r="O48" i="1"/>
  <c r="T48" i="1" s="1"/>
  <c r="Y48" i="1" s="1"/>
  <c r="N48" i="1"/>
  <c r="S48" i="1" s="1"/>
  <c r="X48" i="1" s="1"/>
  <c r="Q48" i="1"/>
  <c r="V48" i="1" s="1"/>
  <c r="AA48" i="1" s="1"/>
  <c r="N90" i="1"/>
  <c r="S90" i="1" s="1"/>
  <c r="X90" i="1" s="1"/>
  <c r="O84" i="1"/>
  <c r="T84" i="1" s="1"/>
  <c r="Y84" i="1" s="1"/>
  <c r="K82" i="1"/>
  <c r="P82" i="1" s="1"/>
  <c r="U82" i="1" s="1"/>
  <c r="Z82" i="1" s="1"/>
  <c r="Q82" i="1"/>
  <c r="V82" i="1" s="1"/>
  <c r="AA82" i="1" s="1"/>
  <c r="Q80" i="1"/>
  <c r="V80" i="1" s="1"/>
  <c r="AA80" i="1" s="1"/>
  <c r="N80" i="1"/>
  <c r="S80" i="1" s="1"/>
  <c r="X80" i="1" s="1"/>
  <c r="O80" i="1"/>
  <c r="T80" i="1" s="1"/>
  <c r="Y80" i="1" s="1"/>
  <c r="P80" i="1"/>
  <c r="U80" i="1" s="1"/>
  <c r="Z80" i="1" s="1"/>
  <c r="O71" i="1"/>
  <c r="T71" i="1" s="1"/>
  <c r="Y71" i="1" s="1"/>
  <c r="Q68" i="1"/>
  <c r="V68" i="1" s="1"/>
  <c r="AA68" i="1" s="1"/>
  <c r="N68" i="1"/>
  <c r="S68" i="1" s="1"/>
  <c r="X68" i="1" s="1"/>
  <c r="O68" i="1"/>
  <c r="T68" i="1" s="1"/>
  <c r="Y68" i="1" s="1"/>
  <c r="Q54" i="1"/>
  <c r="V54" i="1" s="1"/>
  <c r="AA54" i="1" s="1"/>
  <c r="N54" i="1"/>
  <c r="S54" i="1" s="1"/>
  <c r="X54" i="1" s="1"/>
  <c r="O39" i="1"/>
  <c r="T39" i="1" s="1"/>
  <c r="Y39" i="1" s="1"/>
  <c r="N32" i="1"/>
  <c r="S32" i="1" s="1"/>
  <c r="X32" i="1" s="1"/>
  <c r="O94" i="1"/>
  <c r="T94" i="1" s="1"/>
  <c r="Y94" i="1" s="1"/>
  <c r="Q90" i="1"/>
  <c r="V90" i="1" s="1"/>
  <c r="AA90" i="1" s="1"/>
  <c r="N88" i="1"/>
  <c r="S88" i="1" s="1"/>
  <c r="X88" i="1" s="1"/>
  <c r="O69" i="1"/>
  <c r="T69" i="1" s="1"/>
  <c r="Y69" i="1" s="1"/>
  <c r="K66" i="1"/>
  <c r="P66" i="1" s="1"/>
  <c r="U66" i="1" s="1"/>
  <c r="Z66" i="1" s="1"/>
  <c r="Q66" i="1"/>
  <c r="V66" i="1" s="1"/>
  <c r="AA66" i="1" s="1"/>
  <c r="N63" i="1"/>
  <c r="S63" i="1" s="1"/>
  <c r="X63" i="1" s="1"/>
  <c r="N55" i="1"/>
  <c r="S55" i="1" s="1"/>
  <c r="X55" i="1" s="1"/>
  <c r="O54" i="1"/>
  <c r="T54" i="1" s="1"/>
  <c r="Y54" i="1" s="1"/>
  <c r="N49" i="1"/>
  <c r="S49" i="1" s="1"/>
  <c r="X49" i="1" s="1"/>
  <c r="O29" i="1"/>
  <c r="T29" i="1" s="1"/>
  <c r="Y29" i="1" s="1"/>
  <c r="K75" i="1"/>
  <c r="P75" i="1" s="1"/>
  <c r="U75" i="1" s="1"/>
  <c r="Z75" i="1" s="1"/>
  <c r="K65" i="1"/>
  <c r="P65" i="1" s="1"/>
  <c r="U65" i="1" s="1"/>
  <c r="Z65" i="1" s="1"/>
  <c r="K63" i="1"/>
  <c r="P63" i="1" s="1"/>
  <c r="U63" i="1" s="1"/>
  <c r="Z63" i="1" s="1"/>
  <c r="K61" i="1"/>
  <c r="P61" i="1" s="1"/>
  <c r="U61" i="1" s="1"/>
  <c r="Z61" i="1" s="1"/>
  <c r="O61" i="1"/>
  <c r="T61" i="1" s="1"/>
  <c r="Y61" i="1" s="1"/>
  <c r="O56" i="1"/>
  <c r="T56" i="1" s="1"/>
  <c r="Y56" i="1" s="1"/>
  <c r="N56" i="1"/>
  <c r="S56" i="1" s="1"/>
  <c r="X56" i="1" s="1"/>
  <c r="Q42" i="1"/>
  <c r="V42" i="1" s="1"/>
  <c r="AA42" i="1" s="1"/>
  <c r="N42" i="1"/>
  <c r="S42" i="1" s="1"/>
  <c r="X42" i="1" s="1"/>
  <c r="O42" i="1"/>
  <c r="T42" i="1" s="1"/>
  <c r="Y42" i="1" s="1"/>
  <c r="K39" i="1"/>
  <c r="P39" i="1" s="1"/>
  <c r="U39" i="1" s="1"/>
  <c r="Z39" i="1" s="1"/>
  <c r="Q39" i="1"/>
  <c r="V39" i="1" s="1"/>
  <c r="AA39" i="1" s="1"/>
  <c r="K36" i="1"/>
  <c r="P36" i="1" s="1"/>
  <c r="U36" i="1" s="1"/>
  <c r="Z36" i="1" s="1"/>
  <c r="O33" i="1"/>
  <c r="T33" i="1" s="1"/>
  <c r="Y33" i="1" s="1"/>
  <c r="N33" i="1"/>
  <c r="S33" i="1" s="1"/>
  <c r="X33" i="1" s="1"/>
  <c r="Q33" i="1"/>
  <c r="V33" i="1" s="1"/>
  <c r="AA33" i="1" s="1"/>
  <c r="K87" i="1"/>
  <c r="P87" i="1" s="1"/>
  <c r="U87" i="1" s="1"/>
  <c r="Z87" i="1" s="1"/>
  <c r="Q78" i="1"/>
  <c r="V78" i="1" s="1"/>
  <c r="AA78" i="1" s="1"/>
  <c r="O75" i="1"/>
  <c r="T75" i="1" s="1"/>
  <c r="Y75" i="1" s="1"/>
  <c r="K71" i="1"/>
  <c r="P71" i="1" s="1"/>
  <c r="U71" i="1" s="1"/>
  <c r="Z71" i="1" s="1"/>
  <c r="O62" i="1"/>
  <c r="T62" i="1" s="1"/>
  <c r="Y62" i="1" s="1"/>
  <c r="Q59" i="1"/>
  <c r="V59" i="1" s="1"/>
  <c r="AA59" i="1" s="1"/>
  <c r="Q57" i="1"/>
  <c r="V57" i="1" s="1"/>
  <c r="AA57" i="1" s="1"/>
  <c r="K56" i="1"/>
  <c r="P56" i="1" s="1"/>
  <c r="U56" i="1" s="1"/>
  <c r="Z56" i="1" s="1"/>
  <c r="K53" i="1"/>
  <c r="P53" i="1" s="1"/>
  <c r="U53" i="1" s="1"/>
  <c r="Z53" i="1" s="1"/>
  <c r="O53" i="1"/>
  <c r="T53" i="1" s="1"/>
  <c r="Y53" i="1" s="1"/>
  <c r="Q51" i="1"/>
  <c r="V51" i="1" s="1"/>
  <c r="AA51" i="1" s="1"/>
  <c r="K49" i="1"/>
  <c r="P49" i="1" s="1"/>
  <c r="U49" i="1" s="1"/>
  <c r="Z49" i="1" s="1"/>
  <c r="Q44" i="1"/>
  <c r="V44" i="1" s="1"/>
  <c r="AA44" i="1" s="1"/>
  <c r="O43" i="1"/>
  <c r="T43" i="1" s="1"/>
  <c r="Y43" i="1" s="1"/>
  <c r="O40" i="1"/>
  <c r="T40" i="1" s="1"/>
  <c r="Y40" i="1" s="1"/>
  <c r="Q38" i="1"/>
  <c r="V38" i="1" s="1"/>
  <c r="AA38" i="1" s="1"/>
  <c r="O38" i="1"/>
  <c r="T38" i="1" s="1"/>
  <c r="Y38" i="1" s="1"/>
  <c r="N38" i="1"/>
  <c r="S38" i="1" s="1"/>
  <c r="X38" i="1" s="1"/>
  <c r="Q83" i="1"/>
  <c r="V83" i="1" s="1"/>
  <c r="AA83" i="1" s="1"/>
  <c r="O76" i="1"/>
  <c r="T76" i="1" s="1"/>
  <c r="Y76" i="1" s="1"/>
  <c r="Q67" i="1"/>
  <c r="V67" i="1" s="1"/>
  <c r="AA67" i="1" s="1"/>
  <c r="O65" i="1"/>
  <c r="T65" i="1" s="1"/>
  <c r="Y65" i="1" s="1"/>
  <c r="K64" i="1"/>
  <c r="P64" i="1" s="1"/>
  <c r="U64" i="1" s="1"/>
  <c r="Z64" i="1" s="1"/>
  <c r="Q64" i="1"/>
  <c r="V64" i="1" s="1"/>
  <c r="AA64" i="1" s="1"/>
  <c r="O63" i="1"/>
  <c r="T63" i="1" s="1"/>
  <c r="Y63" i="1" s="1"/>
  <c r="Q62" i="1"/>
  <c r="V62" i="1" s="1"/>
  <c r="AA62" i="1" s="1"/>
  <c r="K51" i="1"/>
  <c r="P51" i="1" s="1"/>
  <c r="U51" i="1" s="1"/>
  <c r="Z51" i="1" s="1"/>
  <c r="O51" i="1"/>
  <c r="T51" i="1" s="1"/>
  <c r="Y51" i="1" s="1"/>
  <c r="Q47" i="1"/>
  <c r="V47" i="1" s="1"/>
  <c r="AA47" i="1" s="1"/>
  <c r="O47" i="1"/>
  <c r="T47" i="1" s="1"/>
  <c r="Y47" i="1" s="1"/>
  <c r="K41" i="1"/>
  <c r="P41" i="1" s="1"/>
  <c r="U41" i="1" s="1"/>
  <c r="Z41" i="1" s="1"/>
  <c r="K40" i="1"/>
  <c r="P40" i="1" s="1"/>
  <c r="U40" i="1" s="1"/>
  <c r="Z40" i="1" s="1"/>
  <c r="Q40" i="1"/>
  <c r="V40" i="1" s="1"/>
  <c r="AA40" i="1" s="1"/>
  <c r="Q19" i="1"/>
  <c r="V19" i="1" s="1"/>
  <c r="AA19" i="1" s="1"/>
  <c r="N19" i="1"/>
  <c r="S19" i="1" s="1"/>
  <c r="X19" i="1" s="1"/>
  <c r="O19" i="1"/>
  <c r="T19" i="1" s="1"/>
  <c r="Y19" i="1" s="1"/>
  <c r="N37" i="1"/>
  <c r="S37" i="1" s="1"/>
  <c r="X37" i="1" s="1"/>
  <c r="Q31" i="1"/>
  <c r="V31" i="1" s="1"/>
  <c r="AA31" i="1" s="1"/>
  <c r="O31" i="1"/>
  <c r="T31" i="1" s="1"/>
  <c r="Y31" i="1" s="1"/>
  <c r="N31" i="1"/>
  <c r="S31" i="1" s="1"/>
  <c r="X31" i="1" s="1"/>
  <c r="O21" i="1"/>
  <c r="T21" i="1" s="1"/>
  <c r="Y21" i="1" s="1"/>
  <c r="N21" i="1"/>
  <c r="S21" i="1" s="1"/>
  <c r="X21" i="1" s="1"/>
  <c r="Q21" i="1"/>
  <c r="V21" i="1" s="1"/>
  <c r="AA21" i="1" s="1"/>
  <c r="N20" i="1"/>
  <c r="S20" i="1" s="1"/>
  <c r="X20" i="1" s="1"/>
  <c r="K14" i="1"/>
  <c r="P14" i="1" s="1"/>
  <c r="U14" i="1" s="1"/>
  <c r="Z14" i="1" s="1"/>
  <c r="O14" i="1"/>
  <c r="T14" i="1" s="1"/>
  <c r="Y14" i="1" s="1"/>
  <c r="K30" i="1"/>
  <c r="P30" i="1" s="1"/>
  <c r="U30" i="1" s="1"/>
  <c r="Z30" i="1" s="1"/>
  <c r="O30" i="1"/>
  <c r="T30" i="1" s="1"/>
  <c r="Y30" i="1" s="1"/>
  <c r="O22" i="1"/>
  <c r="T22" i="1" s="1"/>
  <c r="Y22" i="1" s="1"/>
  <c r="N22" i="1"/>
  <c r="S22" i="1" s="1"/>
  <c r="X22" i="1" s="1"/>
  <c r="O17" i="1"/>
  <c r="T17" i="1" s="1"/>
  <c r="Y17" i="1" s="1"/>
  <c r="N17" i="1"/>
  <c r="S17" i="1" s="1"/>
  <c r="X17" i="1" s="1"/>
  <c r="K57" i="1"/>
  <c r="P57" i="1" s="1"/>
  <c r="U57" i="1" s="1"/>
  <c r="Z57" i="1" s="1"/>
  <c r="N53" i="1"/>
  <c r="S53" i="1" s="1"/>
  <c r="X53" i="1" s="1"/>
  <c r="K52" i="1"/>
  <c r="P52" i="1" s="1"/>
  <c r="U52" i="1" s="1"/>
  <c r="Z52" i="1" s="1"/>
  <c r="Q52" i="1"/>
  <c r="V52" i="1" s="1"/>
  <c r="AA52" i="1" s="1"/>
  <c r="Q50" i="1"/>
  <c r="V50" i="1" s="1"/>
  <c r="AA50" i="1" s="1"/>
  <c r="Q45" i="1"/>
  <c r="V45" i="1" s="1"/>
  <c r="AA45" i="1" s="1"/>
  <c r="K37" i="1"/>
  <c r="P37" i="1" s="1"/>
  <c r="U37" i="1" s="1"/>
  <c r="Z37" i="1" s="1"/>
  <c r="O37" i="1"/>
  <c r="T37" i="1" s="1"/>
  <c r="Y37" i="1" s="1"/>
  <c r="O35" i="1"/>
  <c r="T35" i="1" s="1"/>
  <c r="Y35" i="1" s="1"/>
  <c r="Q32" i="1"/>
  <c r="V32" i="1" s="1"/>
  <c r="AA32" i="1" s="1"/>
  <c r="K32" i="1"/>
  <c r="P32" i="1" s="1"/>
  <c r="U32" i="1" s="1"/>
  <c r="Z32" i="1" s="1"/>
  <c r="Q22" i="1"/>
  <c r="V22" i="1" s="1"/>
  <c r="AA22" i="1" s="1"/>
  <c r="O20" i="1"/>
  <c r="T20" i="1" s="1"/>
  <c r="Y20" i="1" s="1"/>
  <c r="K17" i="1"/>
  <c r="P17" i="1" s="1"/>
  <c r="U17" i="1" s="1"/>
  <c r="Z17" i="1" s="1"/>
  <c r="N16" i="1"/>
  <c r="S16" i="1" s="1"/>
  <c r="X16" i="1" s="1"/>
  <c r="O16" i="1"/>
  <c r="T16" i="1" s="1"/>
  <c r="Y16" i="1" s="1"/>
  <c r="P16" i="1"/>
  <c r="U16" i="1" s="1"/>
  <c r="Z16" i="1" s="1"/>
  <c r="Q16" i="1"/>
  <c r="V16" i="1" s="1"/>
  <c r="AA16" i="1" s="1"/>
  <c r="Q35" i="1"/>
  <c r="V35" i="1" s="1"/>
  <c r="AA35" i="1" s="1"/>
  <c r="N35" i="1"/>
  <c r="S35" i="1" s="1"/>
  <c r="X35" i="1" s="1"/>
  <c r="N30" i="1"/>
  <c r="S30" i="1" s="1"/>
  <c r="X30" i="1" s="1"/>
  <c r="K29" i="1"/>
  <c r="P29" i="1" s="1"/>
  <c r="U29" i="1" s="1"/>
  <c r="Z29" i="1" s="1"/>
  <c r="Q23" i="1"/>
  <c r="V23" i="1" s="1"/>
  <c r="AA23" i="1" s="1"/>
  <c r="Q18" i="1"/>
  <c r="V18" i="1" s="1"/>
  <c r="AA18" i="1" s="1"/>
  <c r="Q15" i="1"/>
  <c r="V15" i="1" s="1"/>
  <c r="AA15" i="1" s="1"/>
  <c r="N15" i="1"/>
  <c r="S15" i="1" s="1"/>
  <c r="X15" i="1" s="1"/>
  <c r="O15" i="1"/>
  <c r="T15" i="1" s="1"/>
  <c r="Y15" i="1" s="1"/>
  <c r="O49" i="1"/>
  <c r="T49" i="1" s="1"/>
  <c r="Y49" i="1" s="1"/>
  <c r="K45" i="1"/>
  <c r="P45" i="1" s="1"/>
  <c r="U45" i="1" s="1"/>
  <c r="Z45" i="1" s="1"/>
  <c r="Q28" i="1"/>
  <c r="V28" i="1" s="1"/>
  <c r="AA28" i="1" s="1"/>
  <c r="K26" i="1"/>
  <c r="O25" i="1"/>
  <c r="T25" i="1" s="1"/>
  <c r="Y25" i="1" s="1"/>
  <c r="Q25" i="1"/>
  <c r="V25" i="1" s="1"/>
  <c r="AA25" i="1" s="1"/>
  <c r="N14" i="1"/>
  <c r="S14" i="1" s="1"/>
  <c r="X14" i="1" s="1"/>
  <c r="K22" i="1"/>
  <c r="P22" i="1" s="1"/>
  <c r="U22" i="1" s="1"/>
  <c r="Z22" i="1" s="1"/>
  <c r="O13" i="1"/>
  <c r="T13" i="1" s="1"/>
  <c r="Y13" i="1" s="1"/>
  <c r="Q13" i="1"/>
  <c r="V13" i="1" s="1"/>
  <c r="AA13" i="1" s="1"/>
  <c r="N13" i="1"/>
  <c r="S13" i="1" s="1"/>
  <c r="X13" i="1" s="1"/>
  <c r="O41" i="1" l="1"/>
  <c r="T41" i="1" s="1"/>
  <c r="Y41" i="1" s="1"/>
  <c r="Q46" i="1"/>
  <c r="V46" i="1" s="1"/>
  <c r="AA46" i="1" s="1"/>
  <c r="Q27" i="1"/>
  <c r="V27" i="1" s="1"/>
  <c r="AA27" i="1" s="1"/>
  <c r="Q24" i="1"/>
  <c r="V24" i="1" s="1"/>
  <c r="AA24" i="1" s="1"/>
  <c r="O26" i="1"/>
  <c r="T26" i="1" s="1"/>
  <c r="Y26" i="1" s="1"/>
  <c r="N24" i="1"/>
  <c r="S24" i="1" s="1"/>
  <c r="X24" i="1" s="1"/>
  <c r="P79" i="1"/>
  <c r="U79" i="1" s="1"/>
  <c r="Z79" i="1" s="1"/>
  <c r="P24" i="1"/>
  <c r="U24" i="1" s="1"/>
  <c r="Z24" i="1" s="1"/>
  <c r="O79" i="1"/>
  <c r="T79" i="1" s="1"/>
  <c r="Y79" i="1" s="1"/>
  <c r="P26" i="1"/>
  <c r="U26" i="1" s="1"/>
  <c r="Z26" i="1" s="1"/>
  <c r="N26" i="1"/>
  <c r="S26" i="1" s="1"/>
  <c r="X26" i="1" s="1"/>
  <c r="N79" i="1"/>
  <c r="S79" i="1" s="1"/>
  <c r="X79" i="1" s="1"/>
  <c r="Q29" i="1"/>
  <c r="V29" i="1" s="1"/>
  <c r="AA29" i="1" s="1"/>
  <c r="P27" i="1"/>
  <c r="U27" i="1" s="1"/>
  <c r="Z27" i="1" s="1"/>
  <c r="O34" i="1"/>
  <c r="T34" i="1" s="1"/>
  <c r="Y34" i="1" s="1"/>
  <c r="O36" i="1"/>
  <c r="T36" i="1" s="1"/>
  <c r="Y36" i="1" s="1"/>
  <c r="Q36" i="1"/>
  <c r="V36" i="1" s="1"/>
  <c r="AA36" i="1" s="1"/>
  <c r="O27" i="1"/>
  <c r="T27" i="1" s="1"/>
  <c r="Y27" i="1" s="1"/>
  <c r="P46" i="1"/>
  <c r="U46" i="1" s="1"/>
  <c r="Z46" i="1" s="1"/>
  <c r="P34" i="1"/>
  <c r="U34" i="1" s="1"/>
  <c r="Z34" i="1" s="1"/>
  <c r="N41" i="1"/>
  <c r="S41" i="1" s="1"/>
  <c r="X41" i="1" s="1"/>
  <c r="N46" i="1"/>
  <c r="S46" i="1" s="1"/>
  <c r="X46" i="1" s="1"/>
  <c r="Q58" i="1"/>
  <c r="V58" i="1" s="1"/>
  <c r="AA58" i="1" s="1"/>
  <c r="O58" i="1"/>
  <c r="T58" i="1" s="1"/>
  <c r="Y58" i="1" s="1"/>
  <c r="Q76" i="1"/>
  <c r="V76" i="1" s="1"/>
  <c r="AA76" i="1" s="1"/>
</calcChain>
</file>

<file path=xl/sharedStrings.xml><?xml version="1.0" encoding="utf-8"?>
<sst xmlns="http://schemas.openxmlformats.org/spreadsheetml/2006/main" count="20" uniqueCount="20">
  <si>
    <t>Rs/R0</t>
  </si>
  <si>
    <t>Rs</t>
  </si>
  <si>
    <t>temp ©</t>
  </si>
  <si>
    <t>VL(0-1024)</t>
  </si>
  <si>
    <t>VL in volts</t>
  </si>
  <si>
    <t>RL=10,000 ohms</t>
  </si>
  <si>
    <t>R0=10000 ohms</t>
  </si>
  <si>
    <t>Copy the value output by the vode VL in the first column. VL is the voltage across the load 10K. VL is a digital number.</t>
  </si>
  <si>
    <t>The sheet compute the concentration of CO in ppb. The computations are based on the sensitivity curves.</t>
  </si>
  <si>
    <t>VL</t>
  </si>
  <si>
    <t xml:space="preserve">you need also to enter the temperature by end. And the result depends on the humidity. </t>
  </si>
  <si>
    <t xml:space="preserve">You could add a sensor for humidity/temperature, </t>
  </si>
  <si>
    <t xml:space="preserve">R0 needs to be tuned. We used the website breezometer to tune it. It is the resistance of the sensor in clean air. (50% humidity 22C). </t>
  </si>
  <si>
    <t xml:space="preserve">Env factor to multiply the ratio by. Depends on temp. </t>
  </si>
  <si>
    <t>multiply the factor by Rs/R0</t>
  </si>
  <si>
    <t xml:space="preserve">plug  Rs/Ro x factor into exponential. </t>
  </si>
  <si>
    <t>oncentration in ppm</t>
  </si>
  <si>
    <t>concentration in ppb.</t>
  </si>
  <si>
    <t>I have added a 45% column by</t>
  </si>
  <si>
    <t>averaging the columns 60 and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</si>
</sst>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A98"/>
  <sheetViews>
    <sheetView tabSelected="1" zoomScale="91" zoomScaleNormal="91" workbookViewId="0">
      <selection activeCell="Q9" sqref="Q9"/>
    </sheetView>
  </sheetViews>
  <sheetFormatPr defaultRowHeight="15" x14ac:dyDescent="0.25"/>
  <sheetData>
    <row r="5" spans="1:27" x14ac:dyDescent="0.25">
      <c r="A5" t="s">
        <v>7</v>
      </c>
    </row>
    <row r="6" spans="1:27" x14ac:dyDescent="0.25">
      <c r="A6" t="s">
        <v>8</v>
      </c>
    </row>
    <row r="7" spans="1:27" x14ac:dyDescent="0.25">
      <c r="A7" t="s">
        <v>10</v>
      </c>
    </row>
    <row r="8" spans="1:27" x14ac:dyDescent="0.25">
      <c r="A8" t="s">
        <v>11</v>
      </c>
    </row>
    <row r="9" spans="1:27" x14ac:dyDescent="0.25">
      <c r="A9" t="s">
        <v>12</v>
      </c>
      <c r="N9" t="s">
        <v>18</v>
      </c>
      <c r="Q9" t="s">
        <v>19</v>
      </c>
    </row>
    <row r="10" spans="1:27" x14ac:dyDescent="0.25">
      <c r="B10" t="s">
        <v>9</v>
      </c>
      <c r="S10" t="s">
        <v>16</v>
      </c>
      <c r="X10" t="s">
        <v>17</v>
      </c>
    </row>
    <row r="11" spans="1:27" x14ac:dyDescent="0.25">
      <c r="D11" t="s">
        <v>5</v>
      </c>
      <c r="F11" t="s">
        <v>6</v>
      </c>
      <c r="I11" t="s">
        <v>13</v>
      </c>
      <c r="O11" t="s">
        <v>14</v>
      </c>
      <c r="S11" t="s">
        <v>15</v>
      </c>
    </row>
    <row r="12" spans="1:27" x14ac:dyDescent="0.25">
      <c r="B12" s="2" t="s">
        <v>3</v>
      </c>
      <c r="C12" s="2" t="s">
        <v>4</v>
      </c>
      <c r="D12" s="2" t="s">
        <v>1</v>
      </c>
      <c r="E12" t="s">
        <v>2</v>
      </c>
      <c r="G12" t="s">
        <v>0</v>
      </c>
      <c r="I12" s="1">
        <v>0.85</v>
      </c>
      <c r="J12" s="1">
        <v>0.6</v>
      </c>
      <c r="K12" s="1">
        <v>0.45</v>
      </c>
      <c r="L12" s="1">
        <v>0.3</v>
      </c>
      <c r="N12" s="1">
        <v>0.85</v>
      </c>
      <c r="O12" s="1">
        <v>0.6</v>
      </c>
      <c r="P12" s="1">
        <v>0.45</v>
      </c>
      <c r="Q12" s="1">
        <v>0.3</v>
      </c>
      <c r="S12" s="1">
        <v>0.85</v>
      </c>
      <c r="T12" s="1">
        <v>0.6</v>
      </c>
      <c r="U12" s="1">
        <v>0.45</v>
      </c>
      <c r="V12" s="1">
        <v>0.3</v>
      </c>
      <c r="X12" s="1">
        <v>0.85</v>
      </c>
      <c r="Y12" s="1">
        <v>0.6</v>
      </c>
      <c r="Z12" s="1">
        <v>0.45</v>
      </c>
      <c r="AA12" s="1">
        <v>0.3</v>
      </c>
    </row>
    <row r="13" spans="1:27" x14ac:dyDescent="0.25">
      <c r="B13">
        <v>330</v>
      </c>
      <c r="C13">
        <f>(B13/1024)*5</f>
        <v>1.611328125</v>
      </c>
      <c r="D13">
        <f>(5/C13-1)*10000</f>
        <v>21030.303030303032</v>
      </c>
      <c r="E13">
        <v>17</v>
      </c>
      <c r="G13">
        <f>D13/17000</f>
        <v>1.2370766488413547</v>
      </c>
      <c r="I13">
        <f>-0.0138*E13+1.5577</f>
        <v>1.3231000000000002</v>
      </c>
      <c r="J13">
        <f>-0.0117*E13+1.326</f>
        <v>1.1271</v>
      </c>
      <c r="K13">
        <f>(J13+L13)/2</f>
        <v>1.0303450000000001</v>
      </c>
      <c r="L13">
        <f>-0.01303*E13+1.1551</f>
        <v>0.93359000000000003</v>
      </c>
      <c r="N13">
        <f t="shared" ref="N13" si="0">G13*I13</f>
        <v>1.6367761140819965</v>
      </c>
      <c r="O13">
        <f t="shared" ref="O13" si="1">J13*G13</f>
        <v>1.3943090909090909</v>
      </c>
      <c r="P13">
        <f>G13*K13</f>
        <v>1.2746157397504456</v>
      </c>
      <c r="Q13">
        <f t="shared" ref="Q13" si="2">L13*G13</f>
        <v>1.1549223885918003</v>
      </c>
      <c r="S13">
        <f>0.7127*(N13^-1.818)</f>
        <v>0.29098744432824414</v>
      </c>
      <c r="T13">
        <f>0.7127*(O13^-1.818)</f>
        <v>0.3894592198632848</v>
      </c>
      <c r="U13">
        <f>0.7127*(P13^-1.818)</f>
        <v>0.45848721838461665</v>
      </c>
      <c r="V13">
        <f>0.7127*(Q13^-1.818)</f>
        <v>0.54851153832635013</v>
      </c>
      <c r="X13">
        <f>S13*1000</f>
        <v>290.98744432824412</v>
      </c>
      <c r="Y13">
        <f>T13*1000</f>
        <v>389.45921986328477</v>
      </c>
      <c r="Z13">
        <f>U13*1000</f>
        <v>458.48721838461665</v>
      </c>
      <c r="AA13">
        <f>V13*1000</f>
        <v>548.51153832635009</v>
      </c>
    </row>
    <row r="14" spans="1:27" x14ac:dyDescent="0.25">
      <c r="B14">
        <v>185</v>
      </c>
      <c r="C14">
        <f t="shared" ref="C14:C32" si="3">(B14/1024)*5</f>
        <v>0.9033203125</v>
      </c>
      <c r="D14">
        <f>(5/C14-1)*10000</f>
        <v>45351.351351351354</v>
      </c>
      <c r="E14">
        <v>21</v>
      </c>
      <c r="G14">
        <f t="shared" ref="G14:G77" si="4">D14/17000</f>
        <v>2.6677265500794913</v>
      </c>
      <c r="I14">
        <f t="shared" ref="I14:I32" si="5">-0.0138*E14+1.5577</f>
        <v>1.2679</v>
      </c>
      <c r="J14">
        <f t="shared" ref="J14:J32" si="6">-0.0117*E14+1.326</f>
        <v>1.0803</v>
      </c>
      <c r="K14">
        <f t="shared" ref="K14:K77" si="7">(J14+L14)/2</f>
        <v>0.98088500000000001</v>
      </c>
      <c r="L14">
        <f t="shared" ref="L14:L32" si="8">-0.01303*E14+1.1551</f>
        <v>0.88146999999999998</v>
      </c>
      <c r="N14">
        <f t="shared" ref="N14:N32" si="9">G14*I14</f>
        <v>3.382410492845787</v>
      </c>
      <c r="O14">
        <f t="shared" ref="O14:O32" si="10">J14*G14</f>
        <v>2.8819449920508746</v>
      </c>
      <c r="P14">
        <f t="shared" ref="P14:P32" si="11">G14*K14</f>
        <v>2.616732957074722</v>
      </c>
      <c r="Q14">
        <f t="shared" ref="Q14:Q32" si="12">L14*G14</f>
        <v>2.3515209220985693</v>
      </c>
      <c r="S14">
        <f t="shared" ref="S14:S77" si="13">0.7127*(N14^-1.818)</f>
        <v>7.7763056435106837E-2</v>
      </c>
      <c r="T14">
        <f t="shared" ref="T14:T77" si="14">0.7127*(O14^-1.818)</f>
        <v>0.10403948160470369</v>
      </c>
      <c r="U14">
        <f t="shared" ref="U14:U77" si="15">0.7127*(P14^-1.818)</f>
        <v>0.12399956506174227</v>
      </c>
      <c r="V14">
        <f t="shared" ref="V14:V77" si="16">0.7127*(Q14^-1.818)</f>
        <v>0.1505894526342931</v>
      </c>
      <c r="X14">
        <f t="shared" ref="X14:X77" si="17">S14*1000</f>
        <v>77.763056435106833</v>
      </c>
      <c r="Y14">
        <f t="shared" ref="Y14:Y77" si="18">T14*1000</f>
        <v>104.0394816047037</v>
      </c>
      <c r="Z14">
        <f t="shared" ref="Z14:Z77" si="19">U14*1000</f>
        <v>123.99956506174227</v>
      </c>
      <c r="AA14">
        <f t="shared" ref="AA14:AA77" si="20">V14*1000</f>
        <v>150.58945263429311</v>
      </c>
    </row>
    <row r="15" spans="1:27" x14ac:dyDescent="0.25">
      <c r="B15">
        <v>186</v>
      </c>
      <c r="C15">
        <f t="shared" si="3"/>
        <v>0.908203125</v>
      </c>
      <c r="D15">
        <f t="shared" ref="D15:D32" si="21">(5/C15-1)*10000</f>
        <v>45053.763440860217</v>
      </c>
      <c r="E15">
        <v>21</v>
      </c>
      <c r="G15">
        <f t="shared" si="4"/>
        <v>2.6502213788741305</v>
      </c>
      <c r="I15">
        <f t="shared" si="5"/>
        <v>1.2679</v>
      </c>
      <c r="J15">
        <f t="shared" si="6"/>
        <v>1.0803</v>
      </c>
      <c r="K15">
        <f t="shared" si="7"/>
        <v>0.98088500000000001</v>
      </c>
      <c r="L15">
        <f t="shared" si="8"/>
        <v>0.88146999999999998</v>
      </c>
      <c r="N15">
        <f t="shared" si="9"/>
        <v>3.3602156862745103</v>
      </c>
      <c r="O15">
        <f t="shared" si="10"/>
        <v>2.863034155597723</v>
      </c>
      <c r="P15">
        <f t="shared" si="11"/>
        <v>2.5995623972169515</v>
      </c>
      <c r="Q15">
        <f t="shared" si="12"/>
        <v>2.3360906388361795</v>
      </c>
      <c r="S15">
        <f t="shared" si="13"/>
        <v>7.8699372799902467E-2</v>
      </c>
      <c r="T15">
        <f t="shared" si="14"/>
        <v>0.10529218274168423</v>
      </c>
      <c r="U15">
        <f t="shared" si="15"/>
        <v>0.12549259822321193</v>
      </c>
      <c r="V15">
        <f t="shared" si="16"/>
        <v>0.15240264485346433</v>
      </c>
      <c r="X15">
        <f t="shared" si="17"/>
        <v>78.699372799902463</v>
      </c>
      <c r="Y15">
        <f t="shared" si="18"/>
        <v>105.29218274168423</v>
      </c>
      <c r="Z15">
        <f t="shared" si="19"/>
        <v>125.49259822321193</v>
      </c>
      <c r="AA15">
        <f t="shared" si="20"/>
        <v>152.40264485346432</v>
      </c>
    </row>
    <row r="16" spans="1:27" x14ac:dyDescent="0.25">
      <c r="B16">
        <v>187</v>
      </c>
      <c r="C16">
        <f t="shared" si="3"/>
        <v>0.9130859375</v>
      </c>
      <c r="D16">
        <f t="shared" si="21"/>
        <v>44759.358288770047</v>
      </c>
      <c r="E16">
        <v>21</v>
      </c>
      <c r="G16">
        <f t="shared" si="4"/>
        <v>2.6329034287511792</v>
      </c>
      <c r="I16">
        <f t="shared" si="5"/>
        <v>1.2679</v>
      </c>
      <c r="J16">
        <f t="shared" si="6"/>
        <v>1.0803</v>
      </c>
      <c r="K16">
        <f t="shared" si="7"/>
        <v>0.98088500000000001</v>
      </c>
      <c r="L16">
        <f t="shared" si="8"/>
        <v>0.88146999999999998</v>
      </c>
      <c r="N16">
        <f t="shared" si="9"/>
        <v>3.3382582573136204</v>
      </c>
      <c r="O16">
        <f t="shared" si="10"/>
        <v>2.8443255740798992</v>
      </c>
      <c r="P16">
        <f t="shared" si="11"/>
        <v>2.5825754797106004</v>
      </c>
      <c r="Q16">
        <f t="shared" si="12"/>
        <v>2.3208253853413017</v>
      </c>
      <c r="S16">
        <f t="shared" si="13"/>
        <v>7.9642983835991971E-2</v>
      </c>
      <c r="T16">
        <f t="shared" si="14"/>
        <v>0.10655464344644261</v>
      </c>
      <c r="U16">
        <f t="shared" si="15"/>
        <v>0.12699726333575426</v>
      </c>
      <c r="V16">
        <f t="shared" si="16"/>
        <v>0.15422996332496733</v>
      </c>
      <c r="X16">
        <f t="shared" si="17"/>
        <v>79.64298383599197</v>
      </c>
      <c r="Y16">
        <f t="shared" si="18"/>
        <v>106.55464344644261</v>
      </c>
      <c r="Z16">
        <f t="shared" si="19"/>
        <v>126.99726333575425</v>
      </c>
      <c r="AA16">
        <f t="shared" si="20"/>
        <v>154.22996332496731</v>
      </c>
    </row>
    <row r="17" spans="2:27" x14ac:dyDescent="0.25">
      <c r="B17">
        <v>188</v>
      </c>
      <c r="C17">
        <f t="shared" si="3"/>
        <v>0.91796875</v>
      </c>
      <c r="D17">
        <f t="shared" si="21"/>
        <v>44468.085106382976</v>
      </c>
      <c r="E17">
        <v>21</v>
      </c>
      <c r="G17">
        <f t="shared" si="4"/>
        <v>2.6157697121401751</v>
      </c>
      <c r="I17">
        <f t="shared" si="5"/>
        <v>1.2679</v>
      </c>
      <c r="J17">
        <f t="shared" si="6"/>
        <v>1.0803</v>
      </c>
      <c r="K17">
        <f t="shared" si="7"/>
        <v>0.98088500000000001</v>
      </c>
      <c r="L17">
        <f t="shared" si="8"/>
        <v>0.88146999999999998</v>
      </c>
      <c r="N17">
        <f t="shared" si="9"/>
        <v>3.316534418022528</v>
      </c>
      <c r="O17">
        <f t="shared" si="10"/>
        <v>2.8258160200250311</v>
      </c>
      <c r="P17">
        <f t="shared" si="11"/>
        <v>2.5657692740926157</v>
      </c>
      <c r="Q17">
        <f t="shared" si="12"/>
        <v>2.3057225281601998</v>
      </c>
      <c r="S17">
        <f t="shared" si="13"/>
        <v>8.0593927830868384E-2</v>
      </c>
      <c r="T17">
        <f t="shared" si="14"/>
        <v>0.10782691494395776</v>
      </c>
      <c r="U17">
        <f t="shared" si="15"/>
        <v>0.12851362145191378</v>
      </c>
      <c r="V17">
        <f t="shared" si="16"/>
        <v>0.1560714821931693</v>
      </c>
      <c r="X17">
        <f t="shared" si="17"/>
        <v>80.593927830868381</v>
      </c>
      <c r="Y17">
        <f t="shared" si="18"/>
        <v>107.82691494395776</v>
      </c>
      <c r="Z17">
        <f t="shared" si="19"/>
        <v>128.51362145191379</v>
      </c>
      <c r="AA17">
        <f t="shared" si="20"/>
        <v>156.07148219316929</v>
      </c>
    </row>
    <row r="18" spans="2:27" x14ac:dyDescent="0.25">
      <c r="B18">
        <v>188</v>
      </c>
      <c r="C18">
        <f t="shared" si="3"/>
        <v>0.91796875</v>
      </c>
      <c r="D18">
        <f t="shared" si="21"/>
        <v>44468.085106382976</v>
      </c>
      <c r="E18">
        <v>21</v>
      </c>
      <c r="G18">
        <f t="shared" si="4"/>
        <v>2.6157697121401751</v>
      </c>
      <c r="I18">
        <f t="shared" si="5"/>
        <v>1.2679</v>
      </c>
      <c r="J18">
        <f t="shared" si="6"/>
        <v>1.0803</v>
      </c>
      <c r="K18">
        <f t="shared" si="7"/>
        <v>0.98088500000000001</v>
      </c>
      <c r="L18">
        <f t="shared" si="8"/>
        <v>0.88146999999999998</v>
      </c>
      <c r="N18">
        <f t="shared" si="9"/>
        <v>3.316534418022528</v>
      </c>
      <c r="O18">
        <f t="shared" si="10"/>
        <v>2.8258160200250311</v>
      </c>
      <c r="P18">
        <f t="shared" si="11"/>
        <v>2.5657692740926157</v>
      </c>
      <c r="Q18">
        <f t="shared" si="12"/>
        <v>2.3057225281601998</v>
      </c>
      <c r="S18">
        <f t="shared" si="13"/>
        <v>8.0593927830868384E-2</v>
      </c>
      <c r="T18">
        <f t="shared" si="14"/>
        <v>0.10782691494395776</v>
      </c>
      <c r="U18">
        <f t="shared" si="15"/>
        <v>0.12851362145191378</v>
      </c>
      <c r="V18">
        <f t="shared" si="16"/>
        <v>0.1560714821931693</v>
      </c>
      <c r="X18">
        <f t="shared" si="17"/>
        <v>80.593927830868381</v>
      </c>
      <c r="Y18">
        <f t="shared" si="18"/>
        <v>107.82691494395776</v>
      </c>
      <c r="Z18">
        <f t="shared" si="19"/>
        <v>128.51362145191379</v>
      </c>
      <c r="AA18">
        <f t="shared" si="20"/>
        <v>156.07148219316929</v>
      </c>
    </row>
    <row r="19" spans="2:27" x14ac:dyDescent="0.25">
      <c r="B19">
        <v>188</v>
      </c>
      <c r="C19">
        <f t="shared" si="3"/>
        <v>0.91796875</v>
      </c>
      <c r="D19">
        <f t="shared" si="21"/>
        <v>44468.085106382976</v>
      </c>
      <c r="E19">
        <v>21</v>
      </c>
      <c r="G19">
        <f t="shared" si="4"/>
        <v>2.6157697121401751</v>
      </c>
      <c r="I19">
        <f t="shared" si="5"/>
        <v>1.2679</v>
      </c>
      <c r="J19">
        <f t="shared" si="6"/>
        <v>1.0803</v>
      </c>
      <c r="K19">
        <f t="shared" si="7"/>
        <v>0.98088500000000001</v>
      </c>
      <c r="L19">
        <f t="shared" si="8"/>
        <v>0.88146999999999998</v>
      </c>
      <c r="N19">
        <f t="shared" si="9"/>
        <v>3.316534418022528</v>
      </c>
      <c r="O19">
        <f t="shared" si="10"/>
        <v>2.8258160200250311</v>
      </c>
      <c r="P19">
        <f t="shared" si="11"/>
        <v>2.5657692740926157</v>
      </c>
      <c r="Q19">
        <f t="shared" si="12"/>
        <v>2.3057225281601998</v>
      </c>
      <c r="S19">
        <f t="shared" si="13"/>
        <v>8.0593927830868384E-2</v>
      </c>
      <c r="T19">
        <f t="shared" si="14"/>
        <v>0.10782691494395776</v>
      </c>
      <c r="U19">
        <f t="shared" si="15"/>
        <v>0.12851362145191378</v>
      </c>
      <c r="V19">
        <f t="shared" si="16"/>
        <v>0.1560714821931693</v>
      </c>
      <c r="X19">
        <f t="shared" si="17"/>
        <v>80.593927830868381</v>
      </c>
      <c r="Y19">
        <f t="shared" si="18"/>
        <v>107.82691494395776</v>
      </c>
      <c r="Z19">
        <f t="shared" si="19"/>
        <v>128.51362145191379</v>
      </c>
      <c r="AA19">
        <f t="shared" si="20"/>
        <v>156.07148219316929</v>
      </c>
    </row>
    <row r="20" spans="2:27" x14ac:dyDescent="0.25">
      <c r="B20">
        <v>189</v>
      </c>
      <c r="C20">
        <f t="shared" si="3"/>
        <v>0.9228515625</v>
      </c>
      <c r="D20">
        <f t="shared" si="21"/>
        <v>44179.894179894174</v>
      </c>
      <c r="E20">
        <v>21</v>
      </c>
      <c r="G20">
        <f t="shared" si="4"/>
        <v>2.5988173046996574</v>
      </c>
      <c r="I20">
        <f t="shared" si="5"/>
        <v>1.2679</v>
      </c>
      <c r="J20">
        <f t="shared" si="6"/>
        <v>1.0803</v>
      </c>
      <c r="K20">
        <f t="shared" si="7"/>
        <v>0.98088500000000001</v>
      </c>
      <c r="L20">
        <f t="shared" si="8"/>
        <v>0.88146999999999998</v>
      </c>
      <c r="N20">
        <f t="shared" si="9"/>
        <v>3.2950404606286958</v>
      </c>
      <c r="O20">
        <f t="shared" si="10"/>
        <v>2.8075023342670402</v>
      </c>
      <c r="P20">
        <f t="shared" si="11"/>
        <v>2.5491409119203237</v>
      </c>
      <c r="Q20">
        <f t="shared" si="12"/>
        <v>2.2907794895736071</v>
      </c>
      <c r="S20">
        <f t="shared" si="13"/>
        <v>8.1552243331439067E-2</v>
      </c>
      <c r="T20">
        <f t="shared" si="14"/>
        <v>0.10910904880627997</v>
      </c>
      <c r="U20">
        <f t="shared" si="15"/>
        <v>0.1300417340378929</v>
      </c>
      <c r="V20">
        <f t="shared" si="16"/>
        <v>0.15792727610479779</v>
      </c>
      <c r="X20">
        <f t="shared" si="17"/>
        <v>81.552243331439072</v>
      </c>
      <c r="Y20">
        <f t="shared" si="18"/>
        <v>109.10904880627997</v>
      </c>
      <c r="Z20">
        <f t="shared" si="19"/>
        <v>130.04173403789289</v>
      </c>
      <c r="AA20">
        <f t="shared" si="20"/>
        <v>157.92727610479778</v>
      </c>
    </row>
    <row r="21" spans="2:27" x14ac:dyDescent="0.25">
      <c r="B21">
        <v>189</v>
      </c>
      <c r="C21">
        <f t="shared" si="3"/>
        <v>0.9228515625</v>
      </c>
      <c r="D21">
        <f t="shared" si="21"/>
        <v>44179.894179894174</v>
      </c>
      <c r="E21">
        <v>21</v>
      </c>
      <c r="G21">
        <f t="shared" si="4"/>
        <v>2.5988173046996574</v>
      </c>
      <c r="I21">
        <f t="shared" si="5"/>
        <v>1.2679</v>
      </c>
      <c r="J21">
        <f t="shared" si="6"/>
        <v>1.0803</v>
      </c>
      <c r="K21">
        <f t="shared" si="7"/>
        <v>0.98088500000000001</v>
      </c>
      <c r="L21">
        <f t="shared" si="8"/>
        <v>0.88146999999999998</v>
      </c>
      <c r="N21">
        <f t="shared" si="9"/>
        <v>3.2950404606286958</v>
      </c>
      <c r="O21">
        <f t="shared" si="10"/>
        <v>2.8075023342670402</v>
      </c>
      <c r="P21">
        <f t="shared" si="11"/>
        <v>2.5491409119203237</v>
      </c>
      <c r="Q21">
        <f t="shared" si="12"/>
        <v>2.2907794895736071</v>
      </c>
      <c r="S21">
        <f t="shared" si="13"/>
        <v>8.1552243331439067E-2</v>
      </c>
      <c r="T21">
        <f t="shared" si="14"/>
        <v>0.10910904880627997</v>
      </c>
      <c r="U21">
        <f t="shared" si="15"/>
        <v>0.1300417340378929</v>
      </c>
      <c r="V21">
        <f t="shared" si="16"/>
        <v>0.15792727610479779</v>
      </c>
      <c r="X21">
        <f t="shared" si="17"/>
        <v>81.552243331439072</v>
      </c>
      <c r="Y21">
        <f t="shared" si="18"/>
        <v>109.10904880627997</v>
      </c>
      <c r="Z21">
        <f t="shared" si="19"/>
        <v>130.04173403789289</v>
      </c>
      <c r="AA21">
        <f t="shared" si="20"/>
        <v>157.92727610479778</v>
      </c>
    </row>
    <row r="22" spans="2:27" x14ac:dyDescent="0.25">
      <c r="B22">
        <v>189</v>
      </c>
      <c r="C22">
        <f t="shared" si="3"/>
        <v>0.9228515625</v>
      </c>
      <c r="D22">
        <f t="shared" si="21"/>
        <v>44179.894179894174</v>
      </c>
      <c r="E22">
        <v>21</v>
      </c>
      <c r="G22">
        <f t="shared" si="4"/>
        <v>2.5988173046996574</v>
      </c>
      <c r="I22">
        <f t="shared" si="5"/>
        <v>1.2679</v>
      </c>
      <c r="J22">
        <f t="shared" si="6"/>
        <v>1.0803</v>
      </c>
      <c r="K22">
        <f t="shared" si="7"/>
        <v>0.98088500000000001</v>
      </c>
      <c r="L22">
        <f t="shared" si="8"/>
        <v>0.88146999999999998</v>
      </c>
      <c r="N22">
        <f t="shared" si="9"/>
        <v>3.2950404606286958</v>
      </c>
      <c r="O22">
        <f t="shared" si="10"/>
        <v>2.8075023342670402</v>
      </c>
      <c r="P22">
        <f t="shared" si="11"/>
        <v>2.5491409119203237</v>
      </c>
      <c r="Q22">
        <f t="shared" si="12"/>
        <v>2.2907794895736071</v>
      </c>
      <c r="S22">
        <f t="shared" si="13"/>
        <v>8.1552243331439067E-2</v>
      </c>
      <c r="T22">
        <f t="shared" si="14"/>
        <v>0.10910904880627997</v>
      </c>
      <c r="U22">
        <f t="shared" si="15"/>
        <v>0.1300417340378929</v>
      </c>
      <c r="V22">
        <f t="shared" si="16"/>
        <v>0.15792727610479779</v>
      </c>
      <c r="X22">
        <f t="shared" si="17"/>
        <v>81.552243331439072</v>
      </c>
      <c r="Y22">
        <f t="shared" si="18"/>
        <v>109.10904880627997</v>
      </c>
      <c r="Z22">
        <f t="shared" si="19"/>
        <v>130.04173403789289</v>
      </c>
      <c r="AA22">
        <f t="shared" si="20"/>
        <v>157.92727610479778</v>
      </c>
    </row>
    <row r="23" spans="2:27" x14ac:dyDescent="0.25">
      <c r="B23">
        <v>189</v>
      </c>
      <c r="C23">
        <f t="shared" si="3"/>
        <v>0.9228515625</v>
      </c>
      <c r="D23">
        <f t="shared" si="21"/>
        <v>44179.894179894174</v>
      </c>
      <c r="E23">
        <v>21</v>
      </c>
      <c r="G23">
        <f t="shared" si="4"/>
        <v>2.5988173046996574</v>
      </c>
      <c r="I23">
        <f t="shared" si="5"/>
        <v>1.2679</v>
      </c>
      <c r="J23">
        <f t="shared" si="6"/>
        <v>1.0803</v>
      </c>
      <c r="K23">
        <f t="shared" si="7"/>
        <v>0.98088500000000001</v>
      </c>
      <c r="L23">
        <f t="shared" si="8"/>
        <v>0.88146999999999998</v>
      </c>
      <c r="N23">
        <f t="shared" si="9"/>
        <v>3.2950404606286958</v>
      </c>
      <c r="O23">
        <f t="shared" si="10"/>
        <v>2.8075023342670402</v>
      </c>
      <c r="P23">
        <f t="shared" si="11"/>
        <v>2.5491409119203237</v>
      </c>
      <c r="Q23">
        <f t="shared" si="12"/>
        <v>2.2907794895736071</v>
      </c>
      <c r="S23">
        <f t="shared" si="13"/>
        <v>8.1552243331439067E-2</v>
      </c>
      <c r="T23">
        <f t="shared" si="14"/>
        <v>0.10910904880627997</v>
      </c>
      <c r="U23">
        <f t="shared" si="15"/>
        <v>0.1300417340378929</v>
      </c>
      <c r="V23">
        <f t="shared" si="16"/>
        <v>0.15792727610479779</v>
      </c>
      <c r="X23">
        <f t="shared" si="17"/>
        <v>81.552243331439072</v>
      </c>
      <c r="Y23">
        <f t="shared" si="18"/>
        <v>109.10904880627997</v>
      </c>
      <c r="Z23">
        <f t="shared" si="19"/>
        <v>130.04173403789289</v>
      </c>
      <c r="AA23">
        <f t="shared" si="20"/>
        <v>157.92727610479778</v>
      </c>
    </row>
    <row r="24" spans="2:27" x14ac:dyDescent="0.25">
      <c r="B24">
        <v>189</v>
      </c>
      <c r="C24">
        <f t="shared" si="3"/>
        <v>0.9228515625</v>
      </c>
      <c r="D24">
        <f t="shared" si="21"/>
        <v>44179.894179894174</v>
      </c>
      <c r="E24">
        <v>21</v>
      </c>
      <c r="G24">
        <f t="shared" si="4"/>
        <v>2.5988173046996574</v>
      </c>
      <c r="I24">
        <f t="shared" si="5"/>
        <v>1.2679</v>
      </c>
      <c r="J24">
        <f t="shared" si="6"/>
        <v>1.0803</v>
      </c>
      <c r="K24">
        <f t="shared" si="7"/>
        <v>0.98088500000000001</v>
      </c>
      <c r="L24">
        <f t="shared" si="8"/>
        <v>0.88146999999999998</v>
      </c>
      <c r="N24">
        <f t="shared" si="9"/>
        <v>3.2950404606286958</v>
      </c>
      <c r="O24">
        <f t="shared" si="10"/>
        <v>2.8075023342670402</v>
      </c>
      <c r="P24">
        <f t="shared" si="11"/>
        <v>2.5491409119203237</v>
      </c>
      <c r="Q24">
        <f t="shared" si="12"/>
        <v>2.2907794895736071</v>
      </c>
      <c r="S24">
        <f t="shared" si="13"/>
        <v>8.1552243331439067E-2</v>
      </c>
      <c r="T24">
        <f t="shared" si="14"/>
        <v>0.10910904880627997</v>
      </c>
      <c r="U24">
        <f t="shared" si="15"/>
        <v>0.1300417340378929</v>
      </c>
      <c r="V24">
        <f t="shared" si="16"/>
        <v>0.15792727610479779</v>
      </c>
      <c r="X24">
        <f t="shared" si="17"/>
        <v>81.552243331439072</v>
      </c>
      <c r="Y24">
        <f t="shared" si="18"/>
        <v>109.10904880627997</v>
      </c>
      <c r="Z24">
        <f t="shared" si="19"/>
        <v>130.04173403789289</v>
      </c>
      <c r="AA24">
        <f t="shared" si="20"/>
        <v>157.92727610479778</v>
      </c>
    </row>
    <row r="25" spans="2:27" x14ac:dyDescent="0.25">
      <c r="B25">
        <v>189</v>
      </c>
      <c r="C25">
        <f t="shared" si="3"/>
        <v>0.9228515625</v>
      </c>
      <c r="D25">
        <f t="shared" si="21"/>
        <v>44179.894179894174</v>
      </c>
      <c r="E25">
        <v>21</v>
      </c>
      <c r="G25">
        <f t="shared" si="4"/>
        <v>2.5988173046996574</v>
      </c>
      <c r="I25">
        <f t="shared" si="5"/>
        <v>1.2679</v>
      </c>
      <c r="J25">
        <f t="shared" si="6"/>
        <v>1.0803</v>
      </c>
      <c r="K25">
        <f t="shared" si="7"/>
        <v>0.98088500000000001</v>
      </c>
      <c r="L25">
        <f t="shared" si="8"/>
        <v>0.88146999999999998</v>
      </c>
      <c r="N25">
        <f t="shared" si="9"/>
        <v>3.2950404606286958</v>
      </c>
      <c r="O25">
        <f t="shared" si="10"/>
        <v>2.8075023342670402</v>
      </c>
      <c r="P25">
        <f t="shared" si="11"/>
        <v>2.5491409119203237</v>
      </c>
      <c r="Q25">
        <f t="shared" si="12"/>
        <v>2.2907794895736071</v>
      </c>
      <c r="S25">
        <f t="shared" si="13"/>
        <v>8.1552243331439067E-2</v>
      </c>
      <c r="T25">
        <f t="shared" si="14"/>
        <v>0.10910904880627997</v>
      </c>
      <c r="U25">
        <f t="shared" si="15"/>
        <v>0.1300417340378929</v>
      </c>
      <c r="V25">
        <f t="shared" si="16"/>
        <v>0.15792727610479779</v>
      </c>
      <c r="X25">
        <f t="shared" si="17"/>
        <v>81.552243331439072</v>
      </c>
      <c r="Y25">
        <f t="shared" si="18"/>
        <v>109.10904880627997</v>
      </c>
      <c r="Z25">
        <f t="shared" si="19"/>
        <v>130.04173403789289</v>
      </c>
      <c r="AA25">
        <f t="shared" si="20"/>
        <v>157.92727610479778</v>
      </c>
    </row>
    <row r="26" spans="2:27" x14ac:dyDescent="0.25">
      <c r="B26">
        <v>189</v>
      </c>
      <c r="C26">
        <f t="shared" si="3"/>
        <v>0.9228515625</v>
      </c>
      <c r="D26">
        <f t="shared" si="21"/>
        <v>44179.894179894174</v>
      </c>
      <c r="E26">
        <v>21</v>
      </c>
      <c r="G26">
        <f t="shared" si="4"/>
        <v>2.5988173046996574</v>
      </c>
      <c r="I26">
        <f t="shared" si="5"/>
        <v>1.2679</v>
      </c>
      <c r="J26">
        <f t="shared" si="6"/>
        <v>1.0803</v>
      </c>
      <c r="K26">
        <f t="shared" si="7"/>
        <v>0.98088500000000001</v>
      </c>
      <c r="L26">
        <f t="shared" si="8"/>
        <v>0.88146999999999998</v>
      </c>
      <c r="N26">
        <f t="shared" si="9"/>
        <v>3.2950404606286958</v>
      </c>
      <c r="O26">
        <f t="shared" si="10"/>
        <v>2.8075023342670402</v>
      </c>
      <c r="P26">
        <f t="shared" si="11"/>
        <v>2.5491409119203237</v>
      </c>
      <c r="Q26">
        <f t="shared" si="12"/>
        <v>2.2907794895736071</v>
      </c>
      <c r="S26">
        <f t="shared" si="13"/>
        <v>8.1552243331439067E-2</v>
      </c>
      <c r="T26">
        <f t="shared" si="14"/>
        <v>0.10910904880627997</v>
      </c>
      <c r="U26">
        <f t="shared" si="15"/>
        <v>0.1300417340378929</v>
      </c>
      <c r="V26">
        <f t="shared" si="16"/>
        <v>0.15792727610479779</v>
      </c>
      <c r="X26">
        <f t="shared" si="17"/>
        <v>81.552243331439072</v>
      </c>
      <c r="Y26">
        <f t="shared" si="18"/>
        <v>109.10904880627997</v>
      </c>
      <c r="Z26">
        <f t="shared" si="19"/>
        <v>130.04173403789289</v>
      </c>
      <c r="AA26">
        <f t="shared" si="20"/>
        <v>157.92727610479778</v>
      </c>
    </row>
    <row r="27" spans="2:27" x14ac:dyDescent="0.25">
      <c r="B27">
        <v>189</v>
      </c>
      <c r="C27">
        <f t="shared" si="3"/>
        <v>0.9228515625</v>
      </c>
      <c r="D27">
        <f t="shared" si="21"/>
        <v>44179.894179894174</v>
      </c>
      <c r="E27">
        <v>21</v>
      </c>
      <c r="G27">
        <f t="shared" si="4"/>
        <v>2.5988173046996574</v>
      </c>
      <c r="I27">
        <f t="shared" si="5"/>
        <v>1.2679</v>
      </c>
      <c r="J27">
        <f t="shared" si="6"/>
        <v>1.0803</v>
      </c>
      <c r="K27">
        <f t="shared" si="7"/>
        <v>0.98088500000000001</v>
      </c>
      <c r="L27">
        <f t="shared" si="8"/>
        <v>0.88146999999999998</v>
      </c>
      <c r="N27">
        <f t="shared" si="9"/>
        <v>3.2950404606286958</v>
      </c>
      <c r="O27">
        <f t="shared" si="10"/>
        <v>2.8075023342670402</v>
      </c>
      <c r="P27">
        <f t="shared" si="11"/>
        <v>2.5491409119203237</v>
      </c>
      <c r="Q27">
        <f t="shared" si="12"/>
        <v>2.2907794895736071</v>
      </c>
      <c r="S27">
        <f t="shared" si="13"/>
        <v>8.1552243331439067E-2</v>
      </c>
      <c r="T27">
        <f t="shared" si="14"/>
        <v>0.10910904880627997</v>
      </c>
      <c r="U27">
        <f t="shared" si="15"/>
        <v>0.1300417340378929</v>
      </c>
      <c r="V27">
        <f t="shared" si="16"/>
        <v>0.15792727610479779</v>
      </c>
      <c r="X27">
        <f t="shared" si="17"/>
        <v>81.552243331439072</v>
      </c>
      <c r="Y27">
        <f t="shared" si="18"/>
        <v>109.10904880627997</v>
      </c>
      <c r="Z27">
        <f t="shared" si="19"/>
        <v>130.04173403789289</v>
      </c>
      <c r="AA27">
        <f t="shared" si="20"/>
        <v>157.92727610479778</v>
      </c>
    </row>
    <row r="28" spans="2:27" x14ac:dyDescent="0.25">
      <c r="B28">
        <v>189</v>
      </c>
      <c r="C28">
        <f t="shared" si="3"/>
        <v>0.9228515625</v>
      </c>
      <c r="D28">
        <f t="shared" si="21"/>
        <v>44179.894179894174</v>
      </c>
      <c r="E28">
        <v>21</v>
      </c>
      <c r="G28">
        <f t="shared" si="4"/>
        <v>2.5988173046996574</v>
      </c>
      <c r="I28">
        <f t="shared" si="5"/>
        <v>1.2679</v>
      </c>
      <c r="J28">
        <f t="shared" si="6"/>
        <v>1.0803</v>
      </c>
      <c r="K28">
        <f t="shared" si="7"/>
        <v>0.98088500000000001</v>
      </c>
      <c r="L28">
        <f t="shared" si="8"/>
        <v>0.88146999999999998</v>
      </c>
      <c r="N28">
        <f t="shared" si="9"/>
        <v>3.2950404606286958</v>
      </c>
      <c r="O28">
        <f t="shared" si="10"/>
        <v>2.8075023342670402</v>
      </c>
      <c r="P28">
        <f t="shared" si="11"/>
        <v>2.5491409119203237</v>
      </c>
      <c r="Q28">
        <f t="shared" si="12"/>
        <v>2.2907794895736071</v>
      </c>
      <c r="S28">
        <f t="shared" si="13"/>
        <v>8.1552243331439067E-2</v>
      </c>
      <c r="T28">
        <f t="shared" si="14"/>
        <v>0.10910904880627997</v>
      </c>
      <c r="U28">
        <f t="shared" si="15"/>
        <v>0.1300417340378929</v>
      </c>
      <c r="V28">
        <f t="shared" si="16"/>
        <v>0.15792727610479779</v>
      </c>
      <c r="X28">
        <f t="shared" si="17"/>
        <v>81.552243331439072</v>
      </c>
      <c r="Y28">
        <f t="shared" si="18"/>
        <v>109.10904880627997</v>
      </c>
      <c r="Z28">
        <f t="shared" si="19"/>
        <v>130.04173403789289</v>
      </c>
      <c r="AA28">
        <f t="shared" si="20"/>
        <v>157.92727610479778</v>
      </c>
    </row>
    <row r="29" spans="2:27" x14ac:dyDescent="0.25">
      <c r="B29">
        <v>189</v>
      </c>
      <c r="C29">
        <f t="shared" si="3"/>
        <v>0.9228515625</v>
      </c>
      <c r="D29">
        <f t="shared" si="21"/>
        <v>44179.894179894174</v>
      </c>
      <c r="E29">
        <v>21</v>
      </c>
      <c r="G29">
        <f t="shared" si="4"/>
        <v>2.5988173046996574</v>
      </c>
      <c r="I29">
        <f t="shared" si="5"/>
        <v>1.2679</v>
      </c>
      <c r="J29">
        <f t="shared" si="6"/>
        <v>1.0803</v>
      </c>
      <c r="K29">
        <f t="shared" si="7"/>
        <v>0.98088500000000001</v>
      </c>
      <c r="L29">
        <f t="shared" si="8"/>
        <v>0.88146999999999998</v>
      </c>
      <c r="N29">
        <f t="shared" si="9"/>
        <v>3.2950404606286958</v>
      </c>
      <c r="O29">
        <f t="shared" si="10"/>
        <v>2.8075023342670402</v>
      </c>
      <c r="P29">
        <f t="shared" si="11"/>
        <v>2.5491409119203237</v>
      </c>
      <c r="Q29">
        <f t="shared" si="12"/>
        <v>2.2907794895736071</v>
      </c>
      <c r="S29">
        <f t="shared" si="13"/>
        <v>8.1552243331439067E-2</v>
      </c>
      <c r="T29">
        <f t="shared" si="14"/>
        <v>0.10910904880627997</v>
      </c>
      <c r="U29">
        <f t="shared" si="15"/>
        <v>0.1300417340378929</v>
      </c>
      <c r="V29">
        <f t="shared" si="16"/>
        <v>0.15792727610479779</v>
      </c>
      <c r="X29">
        <f t="shared" si="17"/>
        <v>81.552243331439072</v>
      </c>
      <c r="Y29">
        <f t="shared" si="18"/>
        <v>109.10904880627997</v>
      </c>
      <c r="Z29">
        <f t="shared" si="19"/>
        <v>130.04173403789289</v>
      </c>
      <c r="AA29">
        <f t="shared" si="20"/>
        <v>157.92727610479778</v>
      </c>
    </row>
    <row r="30" spans="2:27" x14ac:dyDescent="0.25">
      <c r="B30">
        <v>189</v>
      </c>
      <c r="C30">
        <f t="shared" si="3"/>
        <v>0.9228515625</v>
      </c>
      <c r="D30">
        <f t="shared" si="21"/>
        <v>44179.894179894174</v>
      </c>
      <c r="E30">
        <v>21</v>
      </c>
      <c r="G30">
        <f t="shared" si="4"/>
        <v>2.5988173046996574</v>
      </c>
      <c r="I30">
        <f t="shared" si="5"/>
        <v>1.2679</v>
      </c>
      <c r="J30">
        <f t="shared" si="6"/>
        <v>1.0803</v>
      </c>
      <c r="K30">
        <f t="shared" si="7"/>
        <v>0.98088500000000001</v>
      </c>
      <c r="L30">
        <f t="shared" si="8"/>
        <v>0.88146999999999998</v>
      </c>
      <c r="N30">
        <f t="shared" si="9"/>
        <v>3.2950404606286958</v>
      </c>
      <c r="O30">
        <f t="shared" si="10"/>
        <v>2.8075023342670402</v>
      </c>
      <c r="P30">
        <f t="shared" si="11"/>
        <v>2.5491409119203237</v>
      </c>
      <c r="Q30">
        <f t="shared" si="12"/>
        <v>2.2907794895736071</v>
      </c>
      <c r="S30">
        <f t="shared" si="13"/>
        <v>8.1552243331439067E-2</v>
      </c>
      <c r="T30">
        <f t="shared" si="14"/>
        <v>0.10910904880627997</v>
      </c>
      <c r="U30">
        <f t="shared" si="15"/>
        <v>0.1300417340378929</v>
      </c>
      <c r="V30">
        <f t="shared" si="16"/>
        <v>0.15792727610479779</v>
      </c>
      <c r="X30">
        <f t="shared" si="17"/>
        <v>81.552243331439072</v>
      </c>
      <c r="Y30">
        <f t="shared" si="18"/>
        <v>109.10904880627997</v>
      </c>
      <c r="Z30">
        <f t="shared" si="19"/>
        <v>130.04173403789289</v>
      </c>
      <c r="AA30">
        <f t="shared" si="20"/>
        <v>157.92727610479778</v>
      </c>
    </row>
    <row r="31" spans="2:27" x14ac:dyDescent="0.25">
      <c r="B31">
        <v>189</v>
      </c>
      <c r="C31">
        <f t="shared" si="3"/>
        <v>0.9228515625</v>
      </c>
      <c r="D31">
        <f t="shared" si="21"/>
        <v>44179.894179894174</v>
      </c>
      <c r="E31">
        <v>21</v>
      </c>
      <c r="G31">
        <f t="shared" si="4"/>
        <v>2.5988173046996574</v>
      </c>
      <c r="I31">
        <f t="shared" si="5"/>
        <v>1.2679</v>
      </c>
      <c r="J31">
        <f t="shared" si="6"/>
        <v>1.0803</v>
      </c>
      <c r="K31">
        <f t="shared" si="7"/>
        <v>0.98088500000000001</v>
      </c>
      <c r="L31">
        <f t="shared" si="8"/>
        <v>0.88146999999999998</v>
      </c>
      <c r="N31">
        <f t="shared" si="9"/>
        <v>3.2950404606286958</v>
      </c>
      <c r="O31">
        <f t="shared" si="10"/>
        <v>2.8075023342670402</v>
      </c>
      <c r="P31">
        <f t="shared" si="11"/>
        <v>2.5491409119203237</v>
      </c>
      <c r="Q31">
        <f t="shared" si="12"/>
        <v>2.2907794895736071</v>
      </c>
      <c r="S31">
        <f t="shared" si="13"/>
        <v>8.1552243331439067E-2</v>
      </c>
      <c r="T31">
        <f t="shared" si="14"/>
        <v>0.10910904880627997</v>
      </c>
      <c r="U31">
        <f t="shared" si="15"/>
        <v>0.1300417340378929</v>
      </c>
      <c r="V31">
        <f t="shared" si="16"/>
        <v>0.15792727610479779</v>
      </c>
      <c r="X31">
        <f t="shared" si="17"/>
        <v>81.552243331439072</v>
      </c>
      <c r="Y31">
        <f t="shared" si="18"/>
        <v>109.10904880627997</v>
      </c>
      <c r="Z31">
        <f t="shared" si="19"/>
        <v>130.04173403789289</v>
      </c>
      <c r="AA31">
        <f t="shared" si="20"/>
        <v>157.92727610479778</v>
      </c>
    </row>
    <row r="32" spans="2:27" x14ac:dyDescent="0.25">
      <c r="B32">
        <v>188</v>
      </c>
      <c r="C32">
        <f t="shared" si="3"/>
        <v>0.91796875</v>
      </c>
      <c r="D32">
        <f t="shared" si="21"/>
        <v>44468.085106382976</v>
      </c>
      <c r="E32">
        <v>21</v>
      </c>
      <c r="G32">
        <f t="shared" si="4"/>
        <v>2.6157697121401751</v>
      </c>
      <c r="I32">
        <f t="shared" si="5"/>
        <v>1.2679</v>
      </c>
      <c r="J32">
        <f t="shared" si="6"/>
        <v>1.0803</v>
      </c>
      <c r="K32">
        <f t="shared" si="7"/>
        <v>0.98088500000000001</v>
      </c>
      <c r="L32">
        <f t="shared" si="8"/>
        <v>0.88146999999999998</v>
      </c>
      <c r="N32">
        <f t="shared" si="9"/>
        <v>3.316534418022528</v>
      </c>
      <c r="O32">
        <f t="shared" si="10"/>
        <v>2.8258160200250311</v>
      </c>
      <c r="P32">
        <f t="shared" si="11"/>
        <v>2.5657692740926157</v>
      </c>
      <c r="Q32">
        <f t="shared" si="12"/>
        <v>2.3057225281601998</v>
      </c>
      <c r="S32">
        <f t="shared" si="13"/>
        <v>8.0593927830868384E-2</v>
      </c>
      <c r="T32">
        <f t="shared" si="14"/>
        <v>0.10782691494395776</v>
      </c>
      <c r="U32">
        <f t="shared" si="15"/>
        <v>0.12851362145191378</v>
      </c>
      <c r="V32">
        <f t="shared" si="16"/>
        <v>0.1560714821931693</v>
      </c>
      <c r="X32">
        <f t="shared" si="17"/>
        <v>80.593927830868381</v>
      </c>
      <c r="Y32">
        <f t="shared" si="18"/>
        <v>107.82691494395776</v>
      </c>
      <c r="Z32">
        <f t="shared" si="19"/>
        <v>128.51362145191379</v>
      </c>
      <c r="AA32">
        <f t="shared" si="20"/>
        <v>156.07148219316929</v>
      </c>
    </row>
    <row r="33" spans="2:27" x14ac:dyDescent="0.25">
      <c r="B33">
        <v>188</v>
      </c>
      <c r="C33">
        <f t="shared" ref="C33:C96" si="22">(B33/1024)*5</f>
        <v>0.91796875</v>
      </c>
      <c r="D33">
        <f t="shared" ref="D33:D96" si="23">(5/C33-1)*10000</f>
        <v>44468.085106382976</v>
      </c>
      <c r="E33">
        <v>21</v>
      </c>
      <c r="G33">
        <f t="shared" si="4"/>
        <v>2.6157697121401751</v>
      </c>
      <c r="I33">
        <f t="shared" ref="I33:I96" si="24">-0.0138*E33+1.5577</f>
        <v>1.2679</v>
      </c>
      <c r="J33">
        <f t="shared" ref="J33:J96" si="25">-0.0117*E33+1.326</f>
        <v>1.0803</v>
      </c>
      <c r="K33">
        <f t="shared" si="7"/>
        <v>0.98088500000000001</v>
      </c>
      <c r="L33">
        <f t="shared" ref="L33:L96" si="26">-0.01303*E33+1.1551</f>
        <v>0.88146999999999998</v>
      </c>
      <c r="N33">
        <f t="shared" ref="N33:N96" si="27">G33*I33</f>
        <v>3.316534418022528</v>
      </c>
      <c r="O33">
        <f t="shared" ref="O33:O96" si="28">J33*G33</f>
        <v>2.8258160200250311</v>
      </c>
      <c r="P33">
        <f t="shared" ref="P33:P96" si="29">G33*K33</f>
        <v>2.5657692740926157</v>
      </c>
      <c r="Q33">
        <f t="shared" ref="Q33:Q96" si="30">L33*G33</f>
        <v>2.3057225281601998</v>
      </c>
      <c r="S33">
        <f t="shared" si="13"/>
        <v>8.0593927830868384E-2</v>
      </c>
      <c r="T33">
        <f t="shared" si="14"/>
        <v>0.10782691494395776</v>
      </c>
      <c r="U33">
        <f t="shared" si="15"/>
        <v>0.12851362145191378</v>
      </c>
      <c r="V33">
        <f t="shared" si="16"/>
        <v>0.1560714821931693</v>
      </c>
      <c r="X33">
        <f t="shared" si="17"/>
        <v>80.593927830868381</v>
      </c>
      <c r="Y33">
        <f t="shared" si="18"/>
        <v>107.82691494395776</v>
      </c>
      <c r="Z33">
        <f t="shared" si="19"/>
        <v>128.51362145191379</v>
      </c>
      <c r="AA33">
        <f t="shared" si="20"/>
        <v>156.07148219316929</v>
      </c>
    </row>
    <row r="34" spans="2:27" x14ac:dyDescent="0.25">
      <c r="B34">
        <v>188</v>
      </c>
      <c r="C34">
        <f t="shared" si="22"/>
        <v>0.91796875</v>
      </c>
      <c r="D34">
        <f t="shared" si="23"/>
        <v>44468.085106382976</v>
      </c>
      <c r="E34">
        <v>21</v>
      </c>
      <c r="G34">
        <f t="shared" si="4"/>
        <v>2.6157697121401751</v>
      </c>
      <c r="I34">
        <f t="shared" si="24"/>
        <v>1.2679</v>
      </c>
      <c r="J34">
        <f t="shared" si="25"/>
        <v>1.0803</v>
      </c>
      <c r="K34">
        <f t="shared" si="7"/>
        <v>0.98088500000000001</v>
      </c>
      <c r="L34">
        <f t="shared" si="26"/>
        <v>0.88146999999999998</v>
      </c>
      <c r="N34">
        <f t="shared" si="27"/>
        <v>3.316534418022528</v>
      </c>
      <c r="O34">
        <f t="shared" si="28"/>
        <v>2.8258160200250311</v>
      </c>
      <c r="P34">
        <f t="shared" si="29"/>
        <v>2.5657692740926157</v>
      </c>
      <c r="Q34">
        <f t="shared" si="30"/>
        <v>2.3057225281601998</v>
      </c>
      <c r="S34">
        <f t="shared" si="13"/>
        <v>8.0593927830868384E-2</v>
      </c>
      <c r="T34">
        <f t="shared" si="14"/>
        <v>0.10782691494395776</v>
      </c>
      <c r="U34">
        <f t="shared" si="15"/>
        <v>0.12851362145191378</v>
      </c>
      <c r="V34">
        <f t="shared" si="16"/>
        <v>0.1560714821931693</v>
      </c>
      <c r="X34">
        <f t="shared" si="17"/>
        <v>80.593927830868381</v>
      </c>
      <c r="Y34">
        <f t="shared" si="18"/>
        <v>107.82691494395776</v>
      </c>
      <c r="Z34">
        <f t="shared" si="19"/>
        <v>128.51362145191379</v>
      </c>
      <c r="AA34">
        <f t="shared" si="20"/>
        <v>156.07148219316929</v>
      </c>
    </row>
    <row r="35" spans="2:27" x14ac:dyDescent="0.25">
      <c r="B35">
        <v>189</v>
      </c>
      <c r="C35">
        <f t="shared" si="22"/>
        <v>0.9228515625</v>
      </c>
      <c r="D35">
        <f t="shared" si="23"/>
        <v>44179.894179894174</v>
      </c>
      <c r="E35">
        <v>21</v>
      </c>
      <c r="G35">
        <f t="shared" si="4"/>
        <v>2.5988173046996574</v>
      </c>
      <c r="I35">
        <f t="shared" si="24"/>
        <v>1.2679</v>
      </c>
      <c r="J35">
        <f t="shared" si="25"/>
        <v>1.0803</v>
      </c>
      <c r="K35">
        <f t="shared" si="7"/>
        <v>0.98088500000000001</v>
      </c>
      <c r="L35">
        <f t="shared" si="26"/>
        <v>0.88146999999999998</v>
      </c>
      <c r="N35">
        <f t="shared" si="27"/>
        <v>3.2950404606286958</v>
      </c>
      <c r="O35">
        <f t="shared" si="28"/>
        <v>2.8075023342670402</v>
      </c>
      <c r="P35">
        <f t="shared" si="29"/>
        <v>2.5491409119203237</v>
      </c>
      <c r="Q35">
        <f t="shared" si="30"/>
        <v>2.2907794895736071</v>
      </c>
      <c r="S35">
        <f t="shared" si="13"/>
        <v>8.1552243331439067E-2</v>
      </c>
      <c r="T35">
        <f t="shared" si="14"/>
        <v>0.10910904880627997</v>
      </c>
      <c r="U35">
        <f t="shared" si="15"/>
        <v>0.1300417340378929</v>
      </c>
      <c r="V35">
        <f t="shared" si="16"/>
        <v>0.15792727610479779</v>
      </c>
      <c r="X35">
        <f t="shared" si="17"/>
        <v>81.552243331439072</v>
      </c>
      <c r="Y35">
        <f t="shared" si="18"/>
        <v>109.10904880627997</v>
      </c>
      <c r="Z35">
        <f t="shared" si="19"/>
        <v>130.04173403789289</v>
      </c>
      <c r="AA35">
        <f t="shared" si="20"/>
        <v>157.92727610479778</v>
      </c>
    </row>
    <row r="36" spans="2:27" x14ac:dyDescent="0.25">
      <c r="B36">
        <v>189</v>
      </c>
      <c r="C36">
        <f t="shared" si="22"/>
        <v>0.9228515625</v>
      </c>
      <c r="D36">
        <f t="shared" si="23"/>
        <v>44179.894179894174</v>
      </c>
      <c r="E36">
        <v>21</v>
      </c>
      <c r="G36">
        <f t="shared" si="4"/>
        <v>2.5988173046996574</v>
      </c>
      <c r="I36">
        <f t="shared" si="24"/>
        <v>1.2679</v>
      </c>
      <c r="J36">
        <f t="shared" si="25"/>
        <v>1.0803</v>
      </c>
      <c r="K36">
        <f t="shared" si="7"/>
        <v>0.98088500000000001</v>
      </c>
      <c r="L36">
        <f t="shared" si="26"/>
        <v>0.88146999999999998</v>
      </c>
      <c r="N36">
        <f t="shared" si="27"/>
        <v>3.2950404606286958</v>
      </c>
      <c r="O36">
        <f t="shared" si="28"/>
        <v>2.8075023342670402</v>
      </c>
      <c r="P36">
        <f t="shared" si="29"/>
        <v>2.5491409119203237</v>
      </c>
      <c r="Q36">
        <f t="shared" si="30"/>
        <v>2.2907794895736071</v>
      </c>
      <c r="S36">
        <f t="shared" si="13"/>
        <v>8.1552243331439067E-2</v>
      </c>
      <c r="T36">
        <f t="shared" si="14"/>
        <v>0.10910904880627997</v>
      </c>
      <c r="U36">
        <f t="shared" si="15"/>
        <v>0.1300417340378929</v>
      </c>
      <c r="V36">
        <f t="shared" si="16"/>
        <v>0.15792727610479779</v>
      </c>
      <c r="X36">
        <f t="shared" si="17"/>
        <v>81.552243331439072</v>
      </c>
      <c r="Y36">
        <f t="shared" si="18"/>
        <v>109.10904880627997</v>
      </c>
      <c r="Z36">
        <f t="shared" si="19"/>
        <v>130.04173403789289</v>
      </c>
      <c r="AA36">
        <f t="shared" si="20"/>
        <v>157.92727610479778</v>
      </c>
    </row>
    <row r="37" spans="2:27" x14ac:dyDescent="0.25">
      <c r="B37">
        <v>189</v>
      </c>
      <c r="C37">
        <f t="shared" si="22"/>
        <v>0.9228515625</v>
      </c>
      <c r="D37">
        <f t="shared" si="23"/>
        <v>44179.894179894174</v>
      </c>
      <c r="E37">
        <v>21</v>
      </c>
      <c r="G37">
        <f t="shared" si="4"/>
        <v>2.5988173046996574</v>
      </c>
      <c r="I37">
        <f t="shared" si="24"/>
        <v>1.2679</v>
      </c>
      <c r="J37">
        <f t="shared" si="25"/>
        <v>1.0803</v>
      </c>
      <c r="K37">
        <f t="shared" si="7"/>
        <v>0.98088500000000001</v>
      </c>
      <c r="L37">
        <f t="shared" si="26"/>
        <v>0.88146999999999998</v>
      </c>
      <c r="N37">
        <f t="shared" si="27"/>
        <v>3.2950404606286958</v>
      </c>
      <c r="O37">
        <f t="shared" si="28"/>
        <v>2.8075023342670402</v>
      </c>
      <c r="P37">
        <f t="shared" si="29"/>
        <v>2.5491409119203237</v>
      </c>
      <c r="Q37">
        <f t="shared" si="30"/>
        <v>2.2907794895736071</v>
      </c>
      <c r="S37">
        <f t="shared" si="13"/>
        <v>8.1552243331439067E-2</v>
      </c>
      <c r="T37">
        <f t="shared" si="14"/>
        <v>0.10910904880627997</v>
      </c>
      <c r="U37">
        <f t="shared" si="15"/>
        <v>0.1300417340378929</v>
      </c>
      <c r="V37">
        <f t="shared" si="16"/>
        <v>0.15792727610479779</v>
      </c>
      <c r="X37">
        <f t="shared" si="17"/>
        <v>81.552243331439072</v>
      </c>
      <c r="Y37">
        <f t="shared" si="18"/>
        <v>109.10904880627997</v>
      </c>
      <c r="Z37">
        <f t="shared" si="19"/>
        <v>130.04173403789289</v>
      </c>
      <c r="AA37">
        <f t="shared" si="20"/>
        <v>157.92727610479778</v>
      </c>
    </row>
    <row r="38" spans="2:27" x14ac:dyDescent="0.25">
      <c r="B38">
        <v>189</v>
      </c>
      <c r="C38">
        <f t="shared" si="22"/>
        <v>0.9228515625</v>
      </c>
      <c r="D38">
        <f t="shared" si="23"/>
        <v>44179.894179894174</v>
      </c>
      <c r="E38">
        <v>21</v>
      </c>
      <c r="G38">
        <f t="shared" si="4"/>
        <v>2.5988173046996574</v>
      </c>
      <c r="I38">
        <f t="shared" si="24"/>
        <v>1.2679</v>
      </c>
      <c r="J38">
        <f t="shared" si="25"/>
        <v>1.0803</v>
      </c>
      <c r="K38">
        <f t="shared" si="7"/>
        <v>0.98088500000000001</v>
      </c>
      <c r="L38">
        <f t="shared" si="26"/>
        <v>0.88146999999999998</v>
      </c>
      <c r="N38">
        <f t="shared" si="27"/>
        <v>3.2950404606286958</v>
      </c>
      <c r="O38">
        <f t="shared" si="28"/>
        <v>2.8075023342670402</v>
      </c>
      <c r="P38">
        <f t="shared" si="29"/>
        <v>2.5491409119203237</v>
      </c>
      <c r="Q38">
        <f t="shared" si="30"/>
        <v>2.2907794895736071</v>
      </c>
      <c r="S38">
        <f t="shared" si="13"/>
        <v>8.1552243331439067E-2</v>
      </c>
      <c r="T38">
        <f t="shared" si="14"/>
        <v>0.10910904880627997</v>
      </c>
      <c r="U38">
        <f t="shared" si="15"/>
        <v>0.1300417340378929</v>
      </c>
      <c r="V38">
        <f t="shared" si="16"/>
        <v>0.15792727610479779</v>
      </c>
      <c r="X38">
        <f t="shared" si="17"/>
        <v>81.552243331439072</v>
      </c>
      <c r="Y38">
        <f t="shared" si="18"/>
        <v>109.10904880627997</v>
      </c>
      <c r="Z38">
        <f t="shared" si="19"/>
        <v>130.04173403789289</v>
      </c>
      <c r="AA38">
        <f t="shared" si="20"/>
        <v>157.92727610479778</v>
      </c>
    </row>
    <row r="39" spans="2:27" x14ac:dyDescent="0.25">
      <c r="B39">
        <v>188</v>
      </c>
      <c r="C39">
        <f t="shared" si="22"/>
        <v>0.91796875</v>
      </c>
      <c r="D39">
        <f t="shared" si="23"/>
        <v>44468.085106382976</v>
      </c>
      <c r="E39">
        <v>21</v>
      </c>
      <c r="G39">
        <f t="shared" si="4"/>
        <v>2.6157697121401751</v>
      </c>
      <c r="I39">
        <f t="shared" si="24"/>
        <v>1.2679</v>
      </c>
      <c r="J39">
        <f t="shared" si="25"/>
        <v>1.0803</v>
      </c>
      <c r="K39">
        <f t="shared" si="7"/>
        <v>0.98088500000000001</v>
      </c>
      <c r="L39">
        <f t="shared" si="26"/>
        <v>0.88146999999999998</v>
      </c>
      <c r="N39">
        <f t="shared" si="27"/>
        <v>3.316534418022528</v>
      </c>
      <c r="O39">
        <f t="shared" si="28"/>
        <v>2.8258160200250311</v>
      </c>
      <c r="P39">
        <f t="shared" si="29"/>
        <v>2.5657692740926157</v>
      </c>
      <c r="Q39">
        <f t="shared" si="30"/>
        <v>2.3057225281601998</v>
      </c>
      <c r="S39">
        <f t="shared" si="13"/>
        <v>8.0593927830868384E-2</v>
      </c>
      <c r="T39">
        <f t="shared" si="14"/>
        <v>0.10782691494395776</v>
      </c>
      <c r="U39">
        <f t="shared" si="15"/>
        <v>0.12851362145191378</v>
      </c>
      <c r="V39">
        <f t="shared" si="16"/>
        <v>0.1560714821931693</v>
      </c>
      <c r="X39">
        <f t="shared" si="17"/>
        <v>80.593927830868381</v>
      </c>
      <c r="Y39">
        <f t="shared" si="18"/>
        <v>107.82691494395776</v>
      </c>
      <c r="Z39">
        <f t="shared" si="19"/>
        <v>128.51362145191379</v>
      </c>
      <c r="AA39">
        <f t="shared" si="20"/>
        <v>156.07148219316929</v>
      </c>
    </row>
    <row r="40" spans="2:27" x14ac:dyDescent="0.25">
      <c r="B40">
        <v>188</v>
      </c>
      <c r="C40">
        <f t="shared" si="22"/>
        <v>0.91796875</v>
      </c>
      <c r="D40">
        <f t="shared" si="23"/>
        <v>44468.085106382976</v>
      </c>
      <c r="E40">
        <v>21</v>
      </c>
      <c r="G40">
        <f t="shared" si="4"/>
        <v>2.6157697121401751</v>
      </c>
      <c r="I40">
        <f t="shared" si="24"/>
        <v>1.2679</v>
      </c>
      <c r="J40">
        <f t="shared" si="25"/>
        <v>1.0803</v>
      </c>
      <c r="K40">
        <f t="shared" si="7"/>
        <v>0.98088500000000001</v>
      </c>
      <c r="L40">
        <f t="shared" si="26"/>
        <v>0.88146999999999998</v>
      </c>
      <c r="N40">
        <f t="shared" si="27"/>
        <v>3.316534418022528</v>
      </c>
      <c r="O40">
        <f t="shared" si="28"/>
        <v>2.8258160200250311</v>
      </c>
      <c r="P40">
        <f t="shared" si="29"/>
        <v>2.5657692740926157</v>
      </c>
      <c r="Q40">
        <f t="shared" si="30"/>
        <v>2.3057225281601998</v>
      </c>
      <c r="S40">
        <f t="shared" si="13"/>
        <v>8.0593927830868384E-2</v>
      </c>
      <c r="T40">
        <f t="shared" si="14"/>
        <v>0.10782691494395776</v>
      </c>
      <c r="U40">
        <f t="shared" si="15"/>
        <v>0.12851362145191378</v>
      </c>
      <c r="V40">
        <f t="shared" si="16"/>
        <v>0.1560714821931693</v>
      </c>
      <c r="X40">
        <f t="shared" si="17"/>
        <v>80.593927830868381</v>
      </c>
      <c r="Y40">
        <f t="shared" si="18"/>
        <v>107.82691494395776</v>
      </c>
      <c r="Z40">
        <f t="shared" si="19"/>
        <v>128.51362145191379</v>
      </c>
      <c r="AA40">
        <f t="shared" si="20"/>
        <v>156.07148219316929</v>
      </c>
    </row>
    <row r="41" spans="2:27" x14ac:dyDescent="0.25">
      <c r="B41">
        <v>188</v>
      </c>
      <c r="C41">
        <f t="shared" si="22"/>
        <v>0.91796875</v>
      </c>
      <c r="D41">
        <f t="shared" si="23"/>
        <v>44468.085106382976</v>
      </c>
      <c r="E41">
        <v>21</v>
      </c>
      <c r="G41">
        <f t="shared" si="4"/>
        <v>2.6157697121401751</v>
      </c>
      <c r="I41">
        <f t="shared" si="24"/>
        <v>1.2679</v>
      </c>
      <c r="J41">
        <f t="shared" si="25"/>
        <v>1.0803</v>
      </c>
      <c r="K41">
        <f t="shared" si="7"/>
        <v>0.98088500000000001</v>
      </c>
      <c r="L41">
        <f t="shared" si="26"/>
        <v>0.88146999999999998</v>
      </c>
      <c r="N41">
        <f t="shared" si="27"/>
        <v>3.316534418022528</v>
      </c>
      <c r="O41">
        <f t="shared" si="28"/>
        <v>2.8258160200250311</v>
      </c>
      <c r="P41">
        <f t="shared" si="29"/>
        <v>2.5657692740926157</v>
      </c>
      <c r="Q41">
        <f t="shared" si="30"/>
        <v>2.3057225281601998</v>
      </c>
      <c r="S41">
        <f t="shared" si="13"/>
        <v>8.0593927830868384E-2</v>
      </c>
      <c r="T41">
        <f t="shared" si="14"/>
        <v>0.10782691494395776</v>
      </c>
      <c r="U41">
        <f t="shared" si="15"/>
        <v>0.12851362145191378</v>
      </c>
      <c r="V41">
        <f t="shared" si="16"/>
        <v>0.1560714821931693</v>
      </c>
      <c r="X41">
        <f t="shared" si="17"/>
        <v>80.593927830868381</v>
      </c>
      <c r="Y41">
        <f t="shared" si="18"/>
        <v>107.82691494395776</v>
      </c>
      <c r="Z41">
        <f t="shared" si="19"/>
        <v>128.51362145191379</v>
      </c>
      <c r="AA41">
        <f t="shared" si="20"/>
        <v>156.07148219316929</v>
      </c>
    </row>
    <row r="42" spans="2:27" x14ac:dyDescent="0.25">
      <c r="B42">
        <v>187</v>
      </c>
      <c r="C42">
        <f t="shared" si="22"/>
        <v>0.9130859375</v>
      </c>
      <c r="D42">
        <f t="shared" si="23"/>
        <v>44759.358288770047</v>
      </c>
      <c r="E42">
        <v>21</v>
      </c>
      <c r="G42">
        <f t="shared" si="4"/>
        <v>2.6329034287511792</v>
      </c>
      <c r="I42">
        <f t="shared" si="24"/>
        <v>1.2679</v>
      </c>
      <c r="J42">
        <f t="shared" si="25"/>
        <v>1.0803</v>
      </c>
      <c r="K42">
        <f t="shared" si="7"/>
        <v>0.98088500000000001</v>
      </c>
      <c r="L42">
        <f t="shared" si="26"/>
        <v>0.88146999999999998</v>
      </c>
      <c r="N42">
        <f t="shared" si="27"/>
        <v>3.3382582573136204</v>
      </c>
      <c r="O42">
        <f t="shared" si="28"/>
        <v>2.8443255740798992</v>
      </c>
      <c r="P42">
        <f t="shared" si="29"/>
        <v>2.5825754797106004</v>
      </c>
      <c r="Q42">
        <f t="shared" si="30"/>
        <v>2.3208253853413017</v>
      </c>
      <c r="S42">
        <f t="shared" si="13"/>
        <v>7.9642983835991971E-2</v>
      </c>
      <c r="T42">
        <f t="shared" si="14"/>
        <v>0.10655464344644261</v>
      </c>
      <c r="U42">
        <f t="shared" si="15"/>
        <v>0.12699726333575426</v>
      </c>
      <c r="V42">
        <f t="shared" si="16"/>
        <v>0.15422996332496733</v>
      </c>
      <c r="X42">
        <f t="shared" si="17"/>
        <v>79.64298383599197</v>
      </c>
      <c r="Y42">
        <f t="shared" si="18"/>
        <v>106.55464344644261</v>
      </c>
      <c r="Z42">
        <f t="shared" si="19"/>
        <v>126.99726333575425</v>
      </c>
      <c r="AA42">
        <f t="shared" si="20"/>
        <v>154.22996332496731</v>
      </c>
    </row>
    <row r="43" spans="2:27" x14ac:dyDescent="0.25">
      <c r="B43">
        <v>187</v>
      </c>
      <c r="C43">
        <f t="shared" si="22"/>
        <v>0.9130859375</v>
      </c>
      <c r="D43">
        <f t="shared" si="23"/>
        <v>44759.358288770047</v>
      </c>
      <c r="E43">
        <v>21</v>
      </c>
      <c r="G43">
        <f t="shared" si="4"/>
        <v>2.6329034287511792</v>
      </c>
      <c r="I43">
        <f t="shared" si="24"/>
        <v>1.2679</v>
      </c>
      <c r="J43">
        <f t="shared" si="25"/>
        <v>1.0803</v>
      </c>
      <c r="K43">
        <f t="shared" si="7"/>
        <v>0.98088500000000001</v>
      </c>
      <c r="L43">
        <f t="shared" si="26"/>
        <v>0.88146999999999998</v>
      </c>
      <c r="N43">
        <f t="shared" si="27"/>
        <v>3.3382582573136204</v>
      </c>
      <c r="O43">
        <f t="shared" si="28"/>
        <v>2.8443255740798992</v>
      </c>
      <c r="P43">
        <f t="shared" si="29"/>
        <v>2.5825754797106004</v>
      </c>
      <c r="Q43">
        <f t="shared" si="30"/>
        <v>2.3208253853413017</v>
      </c>
      <c r="S43">
        <f t="shared" si="13"/>
        <v>7.9642983835991971E-2</v>
      </c>
      <c r="T43">
        <f t="shared" si="14"/>
        <v>0.10655464344644261</v>
      </c>
      <c r="U43">
        <f t="shared" si="15"/>
        <v>0.12699726333575426</v>
      </c>
      <c r="V43">
        <f t="shared" si="16"/>
        <v>0.15422996332496733</v>
      </c>
      <c r="X43">
        <f t="shared" si="17"/>
        <v>79.64298383599197</v>
      </c>
      <c r="Y43">
        <f t="shared" si="18"/>
        <v>106.55464344644261</v>
      </c>
      <c r="Z43">
        <f t="shared" si="19"/>
        <v>126.99726333575425</v>
      </c>
      <c r="AA43">
        <f t="shared" si="20"/>
        <v>154.22996332496731</v>
      </c>
    </row>
    <row r="44" spans="2:27" x14ac:dyDescent="0.25">
      <c r="B44">
        <v>187</v>
      </c>
      <c r="C44">
        <f t="shared" si="22"/>
        <v>0.9130859375</v>
      </c>
      <c r="D44">
        <f t="shared" si="23"/>
        <v>44759.358288770047</v>
      </c>
      <c r="E44">
        <v>21</v>
      </c>
      <c r="G44">
        <f t="shared" si="4"/>
        <v>2.6329034287511792</v>
      </c>
      <c r="I44">
        <f t="shared" si="24"/>
        <v>1.2679</v>
      </c>
      <c r="J44">
        <f t="shared" si="25"/>
        <v>1.0803</v>
      </c>
      <c r="K44">
        <f t="shared" si="7"/>
        <v>0.98088500000000001</v>
      </c>
      <c r="L44">
        <f t="shared" si="26"/>
        <v>0.88146999999999998</v>
      </c>
      <c r="N44">
        <f t="shared" si="27"/>
        <v>3.3382582573136204</v>
      </c>
      <c r="O44">
        <f t="shared" si="28"/>
        <v>2.8443255740798992</v>
      </c>
      <c r="P44">
        <f t="shared" si="29"/>
        <v>2.5825754797106004</v>
      </c>
      <c r="Q44">
        <f t="shared" si="30"/>
        <v>2.3208253853413017</v>
      </c>
      <c r="S44">
        <f t="shared" si="13"/>
        <v>7.9642983835991971E-2</v>
      </c>
      <c r="T44">
        <f t="shared" si="14"/>
        <v>0.10655464344644261</v>
      </c>
      <c r="U44">
        <f t="shared" si="15"/>
        <v>0.12699726333575426</v>
      </c>
      <c r="V44">
        <f t="shared" si="16"/>
        <v>0.15422996332496733</v>
      </c>
      <c r="X44">
        <f t="shared" si="17"/>
        <v>79.64298383599197</v>
      </c>
      <c r="Y44">
        <f t="shared" si="18"/>
        <v>106.55464344644261</v>
      </c>
      <c r="Z44">
        <f t="shared" si="19"/>
        <v>126.99726333575425</v>
      </c>
      <c r="AA44">
        <f t="shared" si="20"/>
        <v>154.22996332496731</v>
      </c>
    </row>
    <row r="45" spans="2:27" x14ac:dyDescent="0.25">
      <c r="B45">
        <v>187</v>
      </c>
      <c r="C45">
        <f t="shared" si="22"/>
        <v>0.9130859375</v>
      </c>
      <c r="D45">
        <f t="shared" si="23"/>
        <v>44759.358288770047</v>
      </c>
      <c r="E45">
        <v>21</v>
      </c>
      <c r="G45">
        <f t="shared" si="4"/>
        <v>2.6329034287511792</v>
      </c>
      <c r="I45">
        <f t="shared" si="24"/>
        <v>1.2679</v>
      </c>
      <c r="J45">
        <f t="shared" si="25"/>
        <v>1.0803</v>
      </c>
      <c r="K45">
        <f t="shared" si="7"/>
        <v>0.98088500000000001</v>
      </c>
      <c r="L45">
        <f t="shared" si="26"/>
        <v>0.88146999999999998</v>
      </c>
      <c r="N45">
        <f t="shared" si="27"/>
        <v>3.3382582573136204</v>
      </c>
      <c r="O45">
        <f t="shared" si="28"/>
        <v>2.8443255740798992</v>
      </c>
      <c r="P45">
        <f t="shared" si="29"/>
        <v>2.5825754797106004</v>
      </c>
      <c r="Q45">
        <f t="shared" si="30"/>
        <v>2.3208253853413017</v>
      </c>
      <c r="S45">
        <f t="shared" si="13"/>
        <v>7.9642983835991971E-2</v>
      </c>
      <c r="T45">
        <f t="shared" si="14"/>
        <v>0.10655464344644261</v>
      </c>
      <c r="U45">
        <f t="shared" si="15"/>
        <v>0.12699726333575426</v>
      </c>
      <c r="V45">
        <f t="shared" si="16"/>
        <v>0.15422996332496733</v>
      </c>
      <c r="X45">
        <f t="shared" si="17"/>
        <v>79.64298383599197</v>
      </c>
      <c r="Y45">
        <f t="shared" si="18"/>
        <v>106.55464344644261</v>
      </c>
      <c r="Z45">
        <f t="shared" si="19"/>
        <v>126.99726333575425</v>
      </c>
      <c r="AA45">
        <f t="shared" si="20"/>
        <v>154.22996332496731</v>
      </c>
    </row>
    <row r="46" spans="2:27" x14ac:dyDescent="0.25">
      <c r="B46">
        <v>187</v>
      </c>
      <c r="C46">
        <f t="shared" si="22"/>
        <v>0.9130859375</v>
      </c>
      <c r="D46">
        <f t="shared" si="23"/>
        <v>44759.358288770047</v>
      </c>
      <c r="E46">
        <v>21</v>
      </c>
      <c r="G46">
        <f t="shared" si="4"/>
        <v>2.6329034287511792</v>
      </c>
      <c r="I46">
        <f t="shared" si="24"/>
        <v>1.2679</v>
      </c>
      <c r="J46">
        <f t="shared" si="25"/>
        <v>1.0803</v>
      </c>
      <c r="K46">
        <f t="shared" si="7"/>
        <v>0.98088500000000001</v>
      </c>
      <c r="L46">
        <f t="shared" si="26"/>
        <v>0.88146999999999998</v>
      </c>
      <c r="N46">
        <f t="shared" si="27"/>
        <v>3.3382582573136204</v>
      </c>
      <c r="O46">
        <f t="shared" si="28"/>
        <v>2.8443255740798992</v>
      </c>
      <c r="P46">
        <f t="shared" si="29"/>
        <v>2.5825754797106004</v>
      </c>
      <c r="Q46">
        <f t="shared" si="30"/>
        <v>2.3208253853413017</v>
      </c>
      <c r="S46">
        <f t="shared" si="13"/>
        <v>7.9642983835991971E-2</v>
      </c>
      <c r="T46">
        <f t="shared" si="14"/>
        <v>0.10655464344644261</v>
      </c>
      <c r="U46">
        <f t="shared" si="15"/>
        <v>0.12699726333575426</v>
      </c>
      <c r="V46">
        <f t="shared" si="16"/>
        <v>0.15422996332496733</v>
      </c>
      <c r="X46">
        <f t="shared" si="17"/>
        <v>79.64298383599197</v>
      </c>
      <c r="Y46">
        <f t="shared" si="18"/>
        <v>106.55464344644261</v>
      </c>
      <c r="Z46">
        <f t="shared" si="19"/>
        <v>126.99726333575425</v>
      </c>
      <c r="AA46">
        <f t="shared" si="20"/>
        <v>154.22996332496731</v>
      </c>
    </row>
    <row r="47" spans="2:27" x14ac:dyDescent="0.25">
      <c r="B47">
        <v>186</v>
      </c>
      <c r="C47">
        <f t="shared" si="22"/>
        <v>0.908203125</v>
      </c>
      <c r="D47">
        <f t="shared" si="23"/>
        <v>45053.763440860217</v>
      </c>
      <c r="E47">
        <v>21</v>
      </c>
      <c r="G47">
        <f t="shared" si="4"/>
        <v>2.6502213788741305</v>
      </c>
      <c r="I47">
        <f t="shared" si="24"/>
        <v>1.2679</v>
      </c>
      <c r="J47">
        <f t="shared" si="25"/>
        <v>1.0803</v>
      </c>
      <c r="K47">
        <f t="shared" si="7"/>
        <v>0.98088500000000001</v>
      </c>
      <c r="L47">
        <f t="shared" si="26"/>
        <v>0.88146999999999998</v>
      </c>
      <c r="N47">
        <f t="shared" si="27"/>
        <v>3.3602156862745103</v>
      </c>
      <c r="O47">
        <f t="shared" si="28"/>
        <v>2.863034155597723</v>
      </c>
      <c r="P47">
        <f t="shared" si="29"/>
        <v>2.5995623972169515</v>
      </c>
      <c r="Q47">
        <f t="shared" si="30"/>
        <v>2.3360906388361795</v>
      </c>
      <c r="S47">
        <f t="shared" si="13"/>
        <v>7.8699372799902467E-2</v>
      </c>
      <c r="T47">
        <f t="shared" si="14"/>
        <v>0.10529218274168423</v>
      </c>
      <c r="U47">
        <f t="shared" si="15"/>
        <v>0.12549259822321193</v>
      </c>
      <c r="V47">
        <f t="shared" si="16"/>
        <v>0.15240264485346433</v>
      </c>
      <c r="X47">
        <f t="shared" si="17"/>
        <v>78.699372799902463</v>
      </c>
      <c r="Y47">
        <f t="shared" si="18"/>
        <v>105.29218274168423</v>
      </c>
      <c r="Z47">
        <f t="shared" si="19"/>
        <v>125.49259822321193</v>
      </c>
      <c r="AA47">
        <f t="shared" si="20"/>
        <v>152.40264485346432</v>
      </c>
    </row>
    <row r="48" spans="2:27" x14ac:dyDescent="0.25">
      <c r="B48">
        <v>186</v>
      </c>
      <c r="C48">
        <f t="shared" si="22"/>
        <v>0.908203125</v>
      </c>
      <c r="D48">
        <f t="shared" si="23"/>
        <v>45053.763440860217</v>
      </c>
      <c r="E48">
        <v>21</v>
      </c>
      <c r="G48">
        <f t="shared" si="4"/>
        <v>2.6502213788741305</v>
      </c>
      <c r="I48">
        <f t="shared" si="24"/>
        <v>1.2679</v>
      </c>
      <c r="J48">
        <f t="shared" si="25"/>
        <v>1.0803</v>
      </c>
      <c r="K48">
        <f t="shared" si="7"/>
        <v>0.98088500000000001</v>
      </c>
      <c r="L48">
        <f t="shared" si="26"/>
        <v>0.88146999999999998</v>
      </c>
      <c r="N48">
        <f t="shared" si="27"/>
        <v>3.3602156862745103</v>
      </c>
      <c r="O48">
        <f t="shared" si="28"/>
        <v>2.863034155597723</v>
      </c>
      <c r="P48">
        <f t="shared" si="29"/>
        <v>2.5995623972169515</v>
      </c>
      <c r="Q48">
        <f t="shared" si="30"/>
        <v>2.3360906388361795</v>
      </c>
      <c r="S48">
        <f t="shared" si="13"/>
        <v>7.8699372799902467E-2</v>
      </c>
      <c r="T48">
        <f t="shared" si="14"/>
        <v>0.10529218274168423</v>
      </c>
      <c r="U48">
        <f t="shared" si="15"/>
        <v>0.12549259822321193</v>
      </c>
      <c r="V48">
        <f t="shared" si="16"/>
        <v>0.15240264485346433</v>
      </c>
      <c r="X48">
        <f t="shared" si="17"/>
        <v>78.699372799902463</v>
      </c>
      <c r="Y48">
        <f t="shared" si="18"/>
        <v>105.29218274168423</v>
      </c>
      <c r="Z48">
        <f t="shared" si="19"/>
        <v>125.49259822321193</v>
      </c>
      <c r="AA48">
        <f t="shared" si="20"/>
        <v>152.40264485346432</v>
      </c>
    </row>
    <row r="49" spans="2:27" x14ac:dyDescent="0.25">
      <c r="B49">
        <v>186</v>
      </c>
      <c r="C49">
        <f t="shared" si="22"/>
        <v>0.908203125</v>
      </c>
      <c r="D49">
        <f t="shared" si="23"/>
        <v>45053.763440860217</v>
      </c>
      <c r="E49">
        <v>21</v>
      </c>
      <c r="G49">
        <f t="shared" si="4"/>
        <v>2.6502213788741305</v>
      </c>
      <c r="I49">
        <f t="shared" si="24"/>
        <v>1.2679</v>
      </c>
      <c r="J49">
        <f t="shared" si="25"/>
        <v>1.0803</v>
      </c>
      <c r="K49">
        <f t="shared" si="7"/>
        <v>0.98088500000000001</v>
      </c>
      <c r="L49">
        <f t="shared" si="26"/>
        <v>0.88146999999999998</v>
      </c>
      <c r="N49">
        <f t="shared" si="27"/>
        <v>3.3602156862745103</v>
      </c>
      <c r="O49">
        <f t="shared" si="28"/>
        <v>2.863034155597723</v>
      </c>
      <c r="P49">
        <f t="shared" si="29"/>
        <v>2.5995623972169515</v>
      </c>
      <c r="Q49">
        <f t="shared" si="30"/>
        <v>2.3360906388361795</v>
      </c>
      <c r="S49">
        <f t="shared" si="13"/>
        <v>7.8699372799902467E-2</v>
      </c>
      <c r="T49">
        <f t="shared" si="14"/>
        <v>0.10529218274168423</v>
      </c>
      <c r="U49">
        <f t="shared" si="15"/>
        <v>0.12549259822321193</v>
      </c>
      <c r="V49">
        <f t="shared" si="16"/>
        <v>0.15240264485346433</v>
      </c>
      <c r="X49">
        <f t="shared" si="17"/>
        <v>78.699372799902463</v>
      </c>
      <c r="Y49">
        <f t="shared" si="18"/>
        <v>105.29218274168423</v>
      </c>
      <c r="Z49">
        <f t="shared" si="19"/>
        <v>125.49259822321193</v>
      </c>
      <c r="AA49">
        <f t="shared" si="20"/>
        <v>152.40264485346432</v>
      </c>
    </row>
    <row r="50" spans="2:27" x14ac:dyDescent="0.25">
      <c r="B50">
        <v>186</v>
      </c>
      <c r="C50">
        <f t="shared" si="22"/>
        <v>0.908203125</v>
      </c>
      <c r="D50">
        <f t="shared" si="23"/>
        <v>45053.763440860217</v>
      </c>
      <c r="E50">
        <v>21</v>
      </c>
      <c r="G50">
        <f t="shared" si="4"/>
        <v>2.6502213788741305</v>
      </c>
      <c r="I50">
        <f t="shared" si="24"/>
        <v>1.2679</v>
      </c>
      <c r="J50">
        <f t="shared" si="25"/>
        <v>1.0803</v>
      </c>
      <c r="K50">
        <f t="shared" si="7"/>
        <v>0.98088500000000001</v>
      </c>
      <c r="L50">
        <f t="shared" si="26"/>
        <v>0.88146999999999998</v>
      </c>
      <c r="N50">
        <f t="shared" si="27"/>
        <v>3.3602156862745103</v>
      </c>
      <c r="O50">
        <f t="shared" si="28"/>
        <v>2.863034155597723</v>
      </c>
      <c r="P50">
        <f t="shared" si="29"/>
        <v>2.5995623972169515</v>
      </c>
      <c r="Q50">
        <f t="shared" si="30"/>
        <v>2.3360906388361795</v>
      </c>
      <c r="S50">
        <f t="shared" si="13"/>
        <v>7.8699372799902467E-2</v>
      </c>
      <c r="T50">
        <f t="shared" si="14"/>
        <v>0.10529218274168423</v>
      </c>
      <c r="U50">
        <f t="shared" si="15"/>
        <v>0.12549259822321193</v>
      </c>
      <c r="V50">
        <f t="shared" si="16"/>
        <v>0.15240264485346433</v>
      </c>
      <c r="X50">
        <f t="shared" si="17"/>
        <v>78.699372799902463</v>
      </c>
      <c r="Y50">
        <f t="shared" si="18"/>
        <v>105.29218274168423</v>
      </c>
      <c r="Z50">
        <f t="shared" si="19"/>
        <v>125.49259822321193</v>
      </c>
      <c r="AA50">
        <f t="shared" si="20"/>
        <v>152.40264485346432</v>
      </c>
    </row>
    <row r="51" spans="2:27" x14ac:dyDescent="0.25">
      <c r="B51">
        <v>186</v>
      </c>
      <c r="C51">
        <f t="shared" si="22"/>
        <v>0.908203125</v>
      </c>
      <c r="D51">
        <f t="shared" si="23"/>
        <v>45053.763440860217</v>
      </c>
      <c r="E51">
        <v>21</v>
      </c>
      <c r="G51">
        <f t="shared" si="4"/>
        <v>2.6502213788741305</v>
      </c>
      <c r="I51">
        <f t="shared" si="24"/>
        <v>1.2679</v>
      </c>
      <c r="J51">
        <f t="shared" si="25"/>
        <v>1.0803</v>
      </c>
      <c r="K51">
        <f t="shared" si="7"/>
        <v>0.98088500000000001</v>
      </c>
      <c r="L51">
        <f t="shared" si="26"/>
        <v>0.88146999999999998</v>
      </c>
      <c r="N51">
        <f t="shared" si="27"/>
        <v>3.3602156862745103</v>
      </c>
      <c r="O51">
        <f t="shared" si="28"/>
        <v>2.863034155597723</v>
      </c>
      <c r="P51">
        <f t="shared" si="29"/>
        <v>2.5995623972169515</v>
      </c>
      <c r="Q51">
        <f t="shared" si="30"/>
        <v>2.3360906388361795</v>
      </c>
      <c r="S51">
        <f t="shared" si="13"/>
        <v>7.8699372799902467E-2</v>
      </c>
      <c r="T51">
        <f t="shared" si="14"/>
        <v>0.10529218274168423</v>
      </c>
      <c r="U51">
        <f t="shared" si="15"/>
        <v>0.12549259822321193</v>
      </c>
      <c r="V51">
        <f t="shared" si="16"/>
        <v>0.15240264485346433</v>
      </c>
      <c r="X51">
        <f t="shared" si="17"/>
        <v>78.699372799902463</v>
      </c>
      <c r="Y51">
        <f t="shared" si="18"/>
        <v>105.29218274168423</v>
      </c>
      <c r="Z51">
        <f t="shared" si="19"/>
        <v>125.49259822321193</v>
      </c>
      <c r="AA51">
        <f t="shared" si="20"/>
        <v>152.40264485346432</v>
      </c>
    </row>
    <row r="52" spans="2:27" x14ac:dyDescent="0.25">
      <c r="B52">
        <v>186</v>
      </c>
      <c r="C52">
        <f t="shared" si="22"/>
        <v>0.908203125</v>
      </c>
      <c r="D52">
        <f t="shared" si="23"/>
        <v>45053.763440860217</v>
      </c>
      <c r="E52">
        <v>21</v>
      </c>
      <c r="G52">
        <f t="shared" si="4"/>
        <v>2.6502213788741305</v>
      </c>
      <c r="I52">
        <f t="shared" si="24"/>
        <v>1.2679</v>
      </c>
      <c r="J52">
        <f t="shared" si="25"/>
        <v>1.0803</v>
      </c>
      <c r="K52">
        <f t="shared" si="7"/>
        <v>0.98088500000000001</v>
      </c>
      <c r="L52">
        <f t="shared" si="26"/>
        <v>0.88146999999999998</v>
      </c>
      <c r="N52">
        <f t="shared" si="27"/>
        <v>3.3602156862745103</v>
      </c>
      <c r="O52">
        <f t="shared" si="28"/>
        <v>2.863034155597723</v>
      </c>
      <c r="P52">
        <f t="shared" si="29"/>
        <v>2.5995623972169515</v>
      </c>
      <c r="Q52">
        <f t="shared" si="30"/>
        <v>2.3360906388361795</v>
      </c>
      <c r="S52">
        <f t="shared" si="13"/>
        <v>7.8699372799902467E-2</v>
      </c>
      <c r="T52">
        <f t="shared" si="14"/>
        <v>0.10529218274168423</v>
      </c>
      <c r="U52">
        <f t="shared" si="15"/>
        <v>0.12549259822321193</v>
      </c>
      <c r="V52">
        <f t="shared" si="16"/>
        <v>0.15240264485346433</v>
      </c>
      <c r="X52">
        <f t="shared" si="17"/>
        <v>78.699372799902463</v>
      </c>
      <c r="Y52">
        <f t="shared" si="18"/>
        <v>105.29218274168423</v>
      </c>
      <c r="Z52">
        <f t="shared" si="19"/>
        <v>125.49259822321193</v>
      </c>
      <c r="AA52">
        <f t="shared" si="20"/>
        <v>152.40264485346432</v>
      </c>
    </row>
    <row r="53" spans="2:27" x14ac:dyDescent="0.25">
      <c r="B53">
        <v>186</v>
      </c>
      <c r="C53">
        <f t="shared" si="22"/>
        <v>0.908203125</v>
      </c>
      <c r="D53">
        <f t="shared" si="23"/>
        <v>45053.763440860217</v>
      </c>
      <c r="E53">
        <v>21</v>
      </c>
      <c r="G53">
        <f t="shared" si="4"/>
        <v>2.6502213788741305</v>
      </c>
      <c r="I53">
        <f t="shared" si="24"/>
        <v>1.2679</v>
      </c>
      <c r="J53">
        <f t="shared" si="25"/>
        <v>1.0803</v>
      </c>
      <c r="K53">
        <f t="shared" si="7"/>
        <v>0.98088500000000001</v>
      </c>
      <c r="L53">
        <f t="shared" si="26"/>
        <v>0.88146999999999998</v>
      </c>
      <c r="N53">
        <f t="shared" si="27"/>
        <v>3.3602156862745103</v>
      </c>
      <c r="O53">
        <f t="shared" si="28"/>
        <v>2.863034155597723</v>
      </c>
      <c r="P53">
        <f t="shared" si="29"/>
        <v>2.5995623972169515</v>
      </c>
      <c r="Q53">
        <f t="shared" si="30"/>
        <v>2.3360906388361795</v>
      </c>
      <c r="S53">
        <f t="shared" si="13"/>
        <v>7.8699372799902467E-2</v>
      </c>
      <c r="T53">
        <f t="shared" si="14"/>
        <v>0.10529218274168423</v>
      </c>
      <c r="U53">
        <f t="shared" si="15"/>
        <v>0.12549259822321193</v>
      </c>
      <c r="V53">
        <f t="shared" si="16"/>
        <v>0.15240264485346433</v>
      </c>
      <c r="X53">
        <f t="shared" si="17"/>
        <v>78.699372799902463</v>
      </c>
      <c r="Y53">
        <f t="shared" si="18"/>
        <v>105.29218274168423</v>
      </c>
      <c r="Z53">
        <f t="shared" si="19"/>
        <v>125.49259822321193</v>
      </c>
      <c r="AA53">
        <f t="shared" si="20"/>
        <v>152.40264485346432</v>
      </c>
    </row>
    <row r="54" spans="2:27" x14ac:dyDescent="0.25">
      <c r="B54">
        <v>185</v>
      </c>
      <c r="C54">
        <f t="shared" si="22"/>
        <v>0.9033203125</v>
      </c>
      <c r="D54">
        <f t="shared" si="23"/>
        <v>45351.351351351354</v>
      </c>
      <c r="E54">
        <v>21</v>
      </c>
      <c r="G54">
        <f t="shared" si="4"/>
        <v>2.6677265500794913</v>
      </c>
      <c r="I54">
        <f t="shared" si="24"/>
        <v>1.2679</v>
      </c>
      <c r="J54">
        <f t="shared" si="25"/>
        <v>1.0803</v>
      </c>
      <c r="K54">
        <f t="shared" si="7"/>
        <v>0.98088500000000001</v>
      </c>
      <c r="L54">
        <f t="shared" si="26"/>
        <v>0.88146999999999998</v>
      </c>
      <c r="N54">
        <f t="shared" si="27"/>
        <v>3.382410492845787</v>
      </c>
      <c r="O54">
        <f t="shared" si="28"/>
        <v>2.8819449920508746</v>
      </c>
      <c r="P54">
        <f t="shared" si="29"/>
        <v>2.616732957074722</v>
      </c>
      <c r="Q54">
        <f t="shared" si="30"/>
        <v>2.3515209220985693</v>
      </c>
      <c r="S54">
        <f t="shared" si="13"/>
        <v>7.7763056435106837E-2</v>
      </c>
      <c r="T54">
        <f t="shared" si="14"/>
        <v>0.10403948160470369</v>
      </c>
      <c r="U54">
        <f t="shared" si="15"/>
        <v>0.12399956506174227</v>
      </c>
      <c r="V54">
        <f t="shared" si="16"/>
        <v>0.1505894526342931</v>
      </c>
      <c r="X54">
        <f t="shared" si="17"/>
        <v>77.763056435106833</v>
      </c>
      <c r="Y54">
        <f t="shared" si="18"/>
        <v>104.0394816047037</v>
      </c>
      <c r="Z54">
        <f t="shared" si="19"/>
        <v>123.99956506174227</v>
      </c>
      <c r="AA54">
        <f t="shared" si="20"/>
        <v>150.58945263429311</v>
      </c>
    </row>
    <row r="55" spans="2:27" x14ac:dyDescent="0.25">
      <c r="B55">
        <v>185</v>
      </c>
      <c r="C55">
        <f t="shared" si="22"/>
        <v>0.9033203125</v>
      </c>
      <c r="D55">
        <f t="shared" si="23"/>
        <v>45351.351351351354</v>
      </c>
      <c r="E55">
        <v>21</v>
      </c>
      <c r="G55">
        <f t="shared" si="4"/>
        <v>2.6677265500794913</v>
      </c>
      <c r="I55">
        <f t="shared" si="24"/>
        <v>1.2679</v>
      </c>
      <c r="J55">
        <f t="shared" si="25"/>
        <v>1.0803</v>
      </c>
      <c r="K55">
        <f t="shared" si="7"/>
        <v>0.98088500000000001</v>
      </c>
      <c r="L55">
        <f t="shared" si="26"/>
        <v>0.88146999999999998</v>
      </c>
      <c r="N55">
        <f t="shared" si="27"/>
        <v>3.382410492845787</v>
      </c>
      <c r="O55">
        <f t="shared" si="28"/>
        <v>2.8819449920508746</v>
      </c>
      <c r="P55">
        <f t="shared" si="29"/>
        <v>2.616732957074722</v>
      </c>
      <c r="Q55">
        <f t="shared" si="30"/>
        <v>2.3515209220985693</v>
      </c>
      <c r="S55">
        <f t="shared" si="13"/>
        <v>7.7763056435106837E-2</v>
      </c>
      <c r="T55">
        <f t="shared" si="14"/>
        <v>0.10403948160470369</v>
      </c>
      <c r="U55">
        <f t="shared" si="15"/>
        <v>0.12399956506174227</v>
      </c>
      <c r="V55">
        <f t="shared" si="16"/>
        <v>0.1505894526342931</v>
      </c>
      <c r="X55">
        <f t="shared" si="17"/>
        <v>77.763056435106833</v>
      </c>
      <c r="Y55">
        <f t="shared" si="18"/>
        <v>104.0394816047037</v>
      </c>
      <c r="Z55">
        <f t="shared" si="19"/>
        <v>123.99956506174227</v>
      </c>
      <c r="AA55">
        <f t="shared" si="20"/>
        <v>150.58945263429311</v>
      </c>
    </row>
    <row r="56" spans="2:27" x14ac:dyDescent="0.25">
      <c r="B56">
        <v>185</v>
      </c>
      <c r="C56">
        <f t="shared" si="22"/>
        <v>0.9033203125</v>
      </c>
      <c r="D56">
        <f t="shared" si="23"/>
        <v>45351.351351351354</v>
      </c>
      <c r="E56">
        <v>21</v>
      </c>
      <c r="G56">
        <f t="shared" si="4"/>
        <v>2.6677265500794913</v>
      </c>
      <c r="I56">
        <f t="shared" si="24"/>
        <v>1.2679</v>
      </c>
      <c r="J56">
        <f t="shared" si="25"/>
        <v>1.0803</v>
      </c>
      <c r="K56">
        <f t="shared" si="7"/>
        <v>0.98088500000000001</v>
      </c>
      <c r="L56">
        <f t="shared" si="26"/>
        <v>0.88146999999999998</v>
      </c>
      <c r="N56">
        <f t="shared" si="27"/>
        <v>3.382410492845787</v>
      </c>
      <c r="O56">
        <f t="shared" si="28"/>
        <v>2.8819449920508746</v>
      </c>
      <c r="P56">
        <f t="shared" si="29"/>
        <v>2.616732957074722</v>
      </c>
      <c r="Q56">
        <f t="shared" si="30"/>
        <v>2.3515209220985693</v>
      </c>
      <c r="S56">
        <f t="shared" si="13"/>
        <v>7.7763056435106837E-2</v>
      </c>
      <c r="T56">
        <f t="shared" si="14"/>
        <v>0.10403948160470369</v>
      </c>
      <c r="U56">
        <f t="shared" si="15"/>
        <v>0.12399956506174227</v>
      </c>
      <c r="V56">
        <f t="shared" si="16"/>
        <v>0.1505894526342931</v>
      </c>
      <c r="X56">
        <f t="shared" si="17"/>
        <v>77.763056435106833</v>
      </c>
      <c r="Y56">
        <f t="shared" si="18"/>
        <v>104.0394816047037</v>
      </c>
      <c r="Z56">
        <f t="shared" si="19"/>
        <v>123.99956506174227</v>
      </c>
      <c r="AA56">
        <f t="shared" si="20"/>
        <v>150.58945263429311</v>
      </c>
    </row>
    <row r="57" spans="2:27" x14ac:dyDescent="0.25">
      <c r="B57">
        <v>185</v>
      </c>
      <c r="C57">
        <f t="shared" si="22"/>
        <v>0.9033203125</v>
      </c>
      <c r="D57">
        <f t="shared" si="23"/>
        <v>45351.351351351354</v>
      </c>
      <c r="E57">
        <v>21</v>
      </c>
      <c r="G57">
        <f t="shared" si="4"/>
        <v>2.6677265500794913</v>
      </c>
      <c r="I57">
        <f t="shared" si="24"/>
        <v>1.2679</v>
      </c>
      <c r="J57">
        <f t="shared" si="25"/>
        <v>1.0803</v>
      </c>
      <c r="K57">
        <f t="shared" si="7"/>
        <v>0.98088500000000001</v>
      </c>
      <c r="L57">
        <f t="shared" si="26"/>
        <v>0.88146999999999998</v>
      </c>
      <c r="N57">
        <f t="shared" si="27"/>
        <v>3.382410492845787</v>
      </c>
      <c r="O57">
        <f t="shared" si="28"/>
        <v>2.8819449920508746</v>
      </c>
      <c r="P57">
        <f t="shared" si="29"/>
        <v>2.616732957074722</v>
      </c>
      <c r="Q57">
        <f t="shared" si="30"/>
        <v>2.3515209220985693</v>
      </c>
      <c r="S57">
        <f t="shared" si="13"/>
        <v>7.7763056435106837E-2</v>
      </c>
      <c r="T57">
        <f t="shared" si="14"/>
        <v>0.10403948160470369</v>
      </c>
      <c r="U57">
        <f t="shared" si="15"/>
        <v>0.12399956506174227</v>
      </c>
      <c r="V57">
        <f t="shared" si="16"/>
        <v>0.1505894526342931</v>
      </c>
      <c r="X57">
        <f t="shared" si="17"/>
        <v>77.763056435106833</v>
      </c>
      <c r="Y57">
        <f t="shared" si="18"/>
        <v>104.0394816047037</v>
      </c>
      <c r="Z57">
        <f t="shared" si="19"/>
        <v>123.99956506174227</v>
      </c>
      <c r="AA57">
        <f t="shared" si="20"/>
        <v>150.58945263429311</v>
      </c>
    </row>
    <row r="58" spans="2:27" x14ac:dyDescent="0.25">
      <c r="B58">
        <v>185</v>
      </c>
      <c r="C58">
        <f t="shared" si="22"/>
        <v>0.9033203125</v>
      </c>
      <c r="D58">
        <f t="shared" si="23"/>
        <v>45351.351351351354</v>
      </c>
      <c r="E58">
        <v>21</v>
      </c>
      <c r="G58">
        <f t="shared" si="4"/>
        <v>2.6677265500794913</v>
      </c>
      <c r="I58">
        <f t="shared" si="24"/>
        <v>1.2679</v>
      </c>
      <c r="J58">
        <f t="shared" si="25"/>
        <v>1.0803</v>
      </c>
      <c r="K58">
        <f t="shared" si="7"/>
        <v>0.98088500000000001</v>
      </c>
      <c r="L58">
        <f t="shared" si="26"/>
        <v>0.88146999999999998</v>
      </c>
      <c r="N58">
        <f t="shared" si="27"/>
        <v>3.382410492845787</v>
      </c>
      <c r="O58">
        <f t="shared" si="28"/>
        <v>2.8819449920508746</v>
      </c>
      <c r="P58">
        <f t="shared" si="29"/>
        <v>2.616732957074722</v>
      </c>
      <c r="Q58">
        <f t="shared" si="30"/>
        <v>2.3515209220985693</v>
      </c>
      <c r="S58">
        <f t="shared" si="13"/>
        <v>7.7763056435106837E-2</v>
      </c>
      <c r="T58">
        <f t="shared" si="14"/>
        <v>0.10403948160470369</v>
      </c>
      <c r="U58">
        <f t="shared" si="15"/>
        <v>0.12399956506174227</v>
      </c>
      <c r="V58">
        <f t="shared" si="16"/>
        <v>0.1505894526342931</v>
      </c>
      <c r="X58">
        <f t="shared" si="17"/>
        <v>77.763056435106833</v>
      </c>
      <c r="Y58">
        <f t="shared" si="18"/>
        <v>104.0394816047037</v>
      </c>
      <c r="Z58">
        <f t="shared" si="19"/>
        <v>123.99956506174227</v>
      </c>
      <c r="AA58">
        <f t="shared" si="20"/>
        <v>150.58945263429311</v>
      </c>
    </row>
    <row r="59" spans="2:27" x14ac:dyDescent="0.25">
      <c r="B59">
        <v>185</v>
      </c>
      <c r="C59">
        <f t="shared" si="22"/>
        <v>0.9033203125</v>
      </c>
      <c r="D59">
        <f t="shared" si="23"/>
        <v>45351.351351351354</v>
      </c>
      <c r="E59">
        <v>21</v>
      </c>
      <c r="G59">
        <f t="shared" si="4"/>
        <v>2.6677265500794913</v>
      </c>
      <c r="I59">
        <f t="shared" si="24"/>
        <v>1.2679</v>
      </c>
      <c r="J59">
        <f t="shared" si="25"/>
        <v>1.0803</v>
      </c>
      <c r="K59">
        <f t="shared" si="7"/>
        <v>0.98088500000000001</v>
      </c>
      <c r="L59">
        <f t="shared" si="26"/>
        <v>0.88146999999999998</v>
      </c>
      <c r="N59">
        <f t="shared" si="27"/>
        <v>3.382410492845787</v>
      </c>
      <c r="O59">
        <f t="shared" si="28"/>
        <v>2.8819449920508746</v>
      </c>
      <c r="P59">
        <f t="shared" si="29"/>
        <v>2.616732957074722</v>
      </c>
      <c r="Q59">
        <f t="shared" si="30"/>
        <v>2.3515209220985693</v>
      </c>
      <c r="S59">
        <f t="shared" si="13"/>
        <v>7.7763056435106837E-2</v>
      </c>
      <c r="T59">
        <f t="shared" si="14"/>
        <v>0.10403948160470369</v>
      </c>
      <c r="U59">
        <f t="shared" si="15"/>
        <v>0.12399956506174227</v>
      </c>
      <c r="V59">
        <f t="shared" si="16"/>
        <v>0.1505894526342931</v>
      </c>
      <c r="X59">
        <f t="shared" si="17"/>
        <v>77.763056435106833</v>
      </c>
      <c r="Y59">
        <f t="shared" si="18"/>
        <v>104.0394816047037</v>
      </c>
      <c r="Z59">
        <f t="shared" si="19"/>
        <v>123.99956506174227</v>
      </c>
      <c r="AA59">
        <f t="shared" si="20"/>
        <v>150.58945263429311</v>
      </c>
    </row>
    <row r="60" spans="2:27" x14ac:dyDescent="0.25">
      <c r="B60">
        <v>185</v>
      </c>
      <c r="C60">
        <f t="shared" si="22"/>
        <v>0.9033203125</v>
      </c>
      <c r="D60">
        <f t="shared" si="23"/>
        <v>45351.351351351354</v>
      </c>
      <c r="E60">
        <v>21</v>
      </c>
      <c r="G60">
        <f t="shared" si="4"/>
        <v>2.6677265500794913</v>
      </c>
      <c r="I60">
        <f t="shared" si="24"/>
        <v>1.2679</v>
      </c>
      <c r="J60">
        <f t="shared" si="25"/>
        <v>1.0803</v>
      </c>
      <c r="K60">
        <f t="shared" si="7"/>
        <v>0.98088500000000001</v>
      </c>
      <c r="L60">
        <f t="shared" si="26"/>
        <v>0.88146999999999998</v>
      </c>
      <c r="N60">
        <f t="shared" si="27"/>
        <v>3.382410492845787</v>
      </c>
      <c r="O60">
        <f t="shared" si="28"/>
        <v>2.8819449920508746</v>
      </c>
      <c r="P60">
        <f t="shared" si="29"/>
        <v>2.616732957074722</v>
      </c>
      <c r="Q60">
        <f t="shared" si="30"/>
        <v>2.3515209220985693</v>
      </c>
      <c r="S60">
        <f t="shared" si="13"/>
        <v>7.7763056435106837E-2</v>
      </c>
      <c r="T60">
        <f t="shared" si="14"/>
        <v>0.10403948160470369</v>
      </c>
      <c r="U60">
        <f t="shared" si="15"/>
        <v>0.12399956506174227</v>
      </c>
      <c r="V60">
        <f t="shared" si="16"/>
        <v>0.1505894526342931</v>
      </c>
      <c r="X60">
        <f t="shared" si="17"/>
        <v>77.763056435106833</v>
      </c>
      <c r="Y60">
        <f t="shared" si="18"/>
        <v>104.0394816047037</v>
      </c>
      <c r="Z60">
        <f t="shared" si="19"/>
        <v>123.99956506174227</v>
      </c>
      <c r="AA60">
        <f t="shared" si="20"/>
        <v>150.58945263429311</v>
      </c>
    </row>
    <row r="61" spans="2:27" x14ac:dyDescent="0.25">
      <c r="B61">
        <v>185</v>
      </c>
      <c r="C61">
        <f t="shared" si="22"/>
        <v>0.9033203125</v>
      </c>
      <c r="D61">
        <f t="shared" si="23"/>
        <v>45351.351351351354</v>
      </c>
      <c r="E61">
        <v>21</v>
      </c>
      <c r="G61">
        <f t="shared" si="4"/>
        <v>2.6677265500794913</v>
      </c>
      <c r="I61">
        <f t="shared" si="24"/>
        <v>1.2679</v>
      </c>
      <c r="J61">
        <f t="shared" si="25"/>
        <v>1.0803</v>
      </c>
      <c r="K61">
        <f t="shared" si="7"/>
        <v>0.98088500000000001</v>
      </c>
      <c r="L61">
        <f t="shared" si="26"/>
        <v>0.88146999999999998</v>
      </c>
      <c r="N61">
        <f t="shared" si="27"/>
        <v>3.382410492845787</v>
      </c>
      <c r="O61">
        <f t="shared" si="28"/>
        <v>2.8819449920508746</v>
      </c>
      <c r="P61">
        <f t="shared" si="29"/>
        <v>2.616732957074722</v>
      </c>
      <c r="Q61">
        <f t="shared" si="30"/>
        <v>2.3515209220985693</v>
      </c>
      <c r="S61">
        <f t="shared" si="13"/>
        <v>7.7763056435106837E-2</v>
      </c>
      <c r="T61">
        <f t="shared" si="14"/>
        <v>0.10403948160470369</v>
      </c>
      <c r="U61">
        <f t="shared" si="15"/>
        <v>0.12399956506174227</v>
      </c>
      <c r="V61">
        <f t="shared" si="16"/>
        <v>0.1505894526342931</v>
      </c>
      <c r="X61">
        <f t="shared" si="17"/>
        <v>77.763056435106833</v>
      </c>
      <c r="Y61">
        <f t="shared" si="18"/>
        <v>104.0394816047037</v>
      </c>
      <c r="Z61">
        <f t="shared" si="19"/>
        <v>123.99956506174227</v>
      </c>
      <c r="AA61">
        <f t="shared" si="20"/>
        <v>150.58945263429311</v>
      </c>
    </row>
    <row r="62" spans="2:27" x14ac:dyDescent="0.25">
      <c r="B62">
        <v>185</v>
      </c>
      <c r="C62">
        <f t="shared" si="22"/>
        <v>0.9033203125</v>
      </c>
      <c r="D62">
        <f t="shared" si="23"/>
        <v>45351.351351351354</v>
      </c>
      <c r="E62">
        <v>21</v>
      </c>
      <c r="G62">
        <f t="shared" si="4"/>
        <v>2.6677265500794913</v>
      </c>
      <c r="I62">
        <f t="shared" si="24"/>
        <v>1.2679</v>
      </c>
      <c r="J62">
        <f t="shared" si="25"/>
        <v>1.0803</v>
      </c>
      <c r="K62">
        <f t="shared" si="7"/>
        <v>0.98088500000000001</v>
      </c>
      <c r="L62">
        <f t="shared" si="26"/>
        <v>0.88146999999999998</v>
      </c>
      <c r="N62">
        <f t="shared" si="27"/>
        <v>3.382410492845787</v>
      </c>
      <c r="O62">
        <f t="shared" si="28"/>
        <v>2.8819449920508746</v>
      </c>
      <c r="P62">
        <f t="shared" si="29"/>
        <v>2.616732957074722</v>
      </c>
      <c r="Q62">
        <f t="shared" si="30"/>
        <v>2.3515209220985693</v>
      </c>
      <c r="S62">
        <f t="shared" si="13"/>
        <v>7.7763056435106837E-2</v>
      </c>
      <c r="T62">
        <f t="shared" si="14"/>
        <v>0.10403948160470369</v>
      </c>
      <c r="U62">
        <f t="shared" si="15"/>
        <v>0.12399956506174227</v>
      </c>
      <c r="V62">
        <f t="shared" si="16"/>
        <v>0.1505894526342931</v>
      </c>
      <c r="X62">
        <f t="shared" si="17"/>
        <v>77.763056435106833</v>
      </c>
      <c r="Y62">
        <f t="shared" si="18"/>
        <v>104.0394816047037</v>
      </c>
      <c r="Z62">
        <f t="shared" si="19"/>
        <v>123.99956506174227</v>
      </c>
      <c r="AA62">
        <f t="shared" si="20"/>
        <v>150.58945263429311</v>
      </c>
    </row>
    <row r="63" spans="2:27" x14ac:dyDescent="0.25">
      <c r="B63">
        <v>185</v>
      </c>
      <c r="C63">
        <f t="shared" si="22"/>
        <v>0.9033203125</v>
      </c>
      <c r="D63">
        <f t="shared" si="23"/>
        <v>45351.351351351354</v>
      </c>
      <c r="E63">
        <v>21</v>
      </c>
      <c r="G63">
        <f t="shared" si="4"/>
        <v>2.6677265500794913</v>
      </c>
      <c r="I63">
        <f t="shared" si="24"/>
        <v>1.2679</v>
      </c>
      <c r="J63">
        <f t="shared" si="25"/>
        <v>1.0803</v>
      </c>
      <c r="K63">
        <f t="shared" si="7"/>
        <v>0.98088500000000001</v>
      </c>
      <c r="L63">
        <f t="shared" si="26"/>
        <v>0.88146999999999998</v>
      </c>
      <c r="N63">
        <f t="shared" si="27"/>
        <v>3.382410492845787</v>
      </c>
      <c r="O63">
        <f t="shared" si="28"/>
        <v>2.8819449920508746</v>
      </c>
      <c r="P63">
        <f t="shared" si="29"/>
        <v>2.616732957074722</v>
      </c>
      <c r="Q63">
        <f t="shared" si="30"/>
        <v>2.3515209220985693</v>
      </c>
      <c r="S63">
        <f t="shared" si="13"/>
        <v>7.7763056435106837E-2</v>
      </c>
      <c r="T63">
        <f t="shared" si="14"/>
        <v>0.10403948160470369</v>
      </c>
      <c r="U63">
        <f t="shared" si="15"/>
        <v>0.12399956506174227</v>
      </c>
      <c r="V63">
        <f t="shared" si="16"/>
        <v>0.1505894526342931</v>
      </c>
      <c r="X63">
        <f t="shared" si="17"/>
        <v>77.763056435106833</v>
      </c>
      <c r="Y63">
        <f t="shared" si="18"/>
        <v>104.0394816047037</v>
      </c>
      <c r="Z63">
        <f t="shared" si="19"/>
        <v>123.99956506174227</v>
      </c>
      <c r="AA63">
        <f t="shared" si="20"/>
        <v>150.58945263429311</v>
      </c>
    </row>
    <row r="64" spans="2:27" x14ac:dyDescent="0.25">
      <c r="B64">
        <v>184</v>
      </c>
      <c r="C64">
        <f t="shared" si="22"/>
        <v>0.8984375</v>
      </c>
      <c r="D64">
        <f t="shared" si="23"/>
        <v>45652.17391304348</v>
      </c>
      <c r="E64">
        <v>21</v>
      </c>
      <c r="G64">
        <f t="shared" si="4"/>
        <v>2.6854219948849107</v>
      </c>
      <c r="I64">
        <f t="shared" si="24"/>
        <v>1.2679</v>
      </c>
      <c r="J64">
        <f t="shared" si="25"/>
        <v>1.0803</v>
      </c>
      <c r="K64">
        <f t="shared" si="7"/>
        <v>0.98088500000000001</v>
      </c>
      <c r="L64">
        <f t="shared" si="26"/>
        <v>0.88146999999999998</v>
      </c>
      <c r="N64">
        <f t="shared" si="27"/>
        <v>3.4048465473145786</v>
      </c>
      <c r="O64">
        <f t="shared" si="28"/>
        <v>2.901061381074169</v>
      </c>
      <c r="P64">
        <f t="shared" si="29"/>
        <v>2.6340901534526857</v>
      </c>
      <c r="Q64">
        <f t="shared" si="30"/>
        <v>2.367118925831202</v>
      </c>
      <c r="S64">
        <f t="shared" si="13"/>
        <v>7.6833996711813707E-2</v>
      </c>
      <c r="T64">
        <f t="shared" si="14"/>
        <v>0.10279648915530218</v>
      </c>
      <c r="U64">
        <f t="shared" si="15"/>
        <v>0.12251810320972691</v>
      </c>
      <c r="V64">
        <f t="shared" si="16"/>
        <v>0.14879031302213003</v>
      </c>
      <c r="X64">
        <f t="shared" si="17"/>
        <v>76.833996711813711</v>
      </c>
      <c r="Y64">
        <f t="shared" si="18"/>
        <v>102.79648915530218</v>
      </c>
      <c r="Z64">
        <f t="shared" si="19"/>
        <v>122.5181032097269</v>
      </c>
      <c r="AA64">
        <f t="shared" si="20"/>
        <v>148.79031302213002</v>
      </c>
    </row>
    <row r="65" spans="2:27" x14ac:dyDescent="0.25">
      <c r="B65">
        <v>184</v>
      </c>
      <c r="C65">
        <f t="shared" si="22"/>
        <v>0.8984375</v>
      </c>
      <c r="D65">
        <f t="shared" si="23"/>
        <v>45652.17391304348</v>
      </c>
      <c r="E65">
        <v>21</v>
      </c>
      <c r="G65">
        <f t="shared" si="4"/>
        <v>2.6854219948849107</v>
      </c>
      <c r="I65">
        <f t="shared" si="24"/>
        <v>1.2679</v>
      </c>
      <c r="J65">
        <f t="shared" si="25"/>
        <v>1.0803</v>
      </c>
      <c r="K65">
        <f t="shared" si="7"/>
        <v>0.98088500000000001</v>
      </c>
      <c r="L65">
        <f t="shared" si="26"/>
        <v>0.88146999999999998</v>
      </c>
      <c r="N65">
        <f t="shared" si="27"/>
        <v>3.4048465473145786</v>
      </c>
      <c r="O65">
        <f t="shared" si="28"/>
        <v>2.901061381074169</v>
      </c>
      <c r="P65">
        <f t="shared" si="29"/>
        <v>2.6340901534526857</v>
      </c>
      <c r="Q65">
        <f t="shared" si="30"/>
        <v>2.367118925831202</v>
      </c>
      <c r="S65">
        <f t="shared" si="13"/>
        <v>7.6833996711813707E-2</v>
      </c>
      <c r="T65">
        <f t="shared" si="14"/>
        <v>0.10279648915530218</v>
      </c>
      <c r="U65">
        <f t="shared" si="15"/>
        <v>0.12251810320972691</v>
      </c>
      <c r="V65">
        <f t="shared" si="16"/>
        <v>0.14879031302213003</v>
      </c>
      <c r="X65">
        <f t="shared" si="17"/>
        <v>76.833996711813711</v>
      </c>
      <c r="Y65">
        <f t="shared" si="18"/>
        <v>102.79648915530218</v>
      </c>
      <c r="Z65">
        <f t="shared" si="19"/>
        <v>122.5181032097269</v>
      </c>
      <c r="AA65">
        <f t="shared" si="20"/>
        <v>148.79031302213002</v>
      </c>
    </row>
    <row r="66" spans="2:27" x14ac:dyDescent="0.25">
      <c r="B66">
        <v>184</v>
      </c>
      <c r="C66">
        <f t="shared" si="22"/>
        <v>0.8984375</v>
      </c>
      <c r="D66">
        <f t="shared" si="23"/>
        <v>45652.17391304348</v>
      </c>
      <c r="E66">
        <v>21</v>
      </c>
      <c r="G66">
        <f t="shared" si="4"/>
        <v>2.6854219948849107</v>
      </c>
      <c r="I66">
        <f t="shared" si="24"/>
        <v>1.2679</v>
      </c>
      <c r="J66">
        <f t="shared" si="25"/>
        <v>1.0803</v>
      </c>
      <c r="K66">
        <f t="shared" si="7"/>
        <v>0.98088500000000001</v>
      </c>
      <c r="L66">
        <f t="shared" si="26"/>
        <v>0.88146999999999998</v>
      </c>
      <c r="N66">
        <f t="shared" si="27"/>
        <v>3.4048465473145786</v>
      </c>
      <c r="O66">
        <f t="shared" si="28"/>
        <v>2.901061381074169</v>
      </c>
      <c r="P66">
        <f t="shared" si="29"/>
        <v>2.6340901534526857</v>
      </c>
      <c r="Q66">
        <f t="shared" si="30"/>
        <v>2.367118925831202</v>
      </c>
      <c r="S66">
        <f t="shared" si="13"/>
        <v>7.6833996711813707E-2</v>
      </c>
      <c r="T66">
        <f t="shared" si="14"/>
        <v>0.10279648915530218</v>
      </c>
      <c r="U66">
        <f t="shared" si="15"/>
        <v>0.12251810320972691</v>
      </c>
      <c r="V66">
        <f t="shared" si="16"/>
        <v>0.14879031302213003</v>
      </c>
      <c r="X66">
        <f t="shared" si="17"/>
        <v>76.833996711813711</v>
      </c>
      <c r="Y66">
        <f t="shared" si="18"/>
        <v>102.79648915530218</v>
      </c>
      <c r="Z66">
        <f t="shared" si="19"/>
        <v>122.5181032097269</v>
      </c>
      <c r="AA66">
        <f t="shared" si="20"/>
        <v>148.79031302213002</v>
      </c>
    </row>
    <row r="67" spans="2:27" x14ac:dyDescent="0.25">
      <c r="B67">
        <v>184</v>
      </c>
      <c r="C67">
        <f t="shared" si="22"/>
        <v>0.8984375</v>
      </c>
      <c r="D67">
        <f t="shared" si="23"/>
        <v>45652.17391304348</v>
      </c>
      <c r="E67">
        <v>21</v>
      </c>
      <c r="G67">
        <f t="shared" si="4"/>
        <v>2.6854219948849107</v>
      </c>
      <c r="I67">
        <f t="shared" si="24"/>
        <v>1.2679</v>
      </c>
      <c r="J67">
        <f t="shared" si="25"/>
        <v>1.0803</v>
      </c>
      <c r="K67">
        <f t="shared" si="7"/>
        <v>0.98088500000000001</v>
      </c>
      <c r="L67">
        <f t="shared" si="26"/>
        <v>0.88146999999999998</v>
      </c>
      <c r="N67">
        <f t="shared" si="27"/>
        <v>3.4048465473145786</v>
      </c>
      <c r="O67">
        <f t="shared" si="28"/>
        <v>2.901061381074169</v>
      </c>
      <c r="P67">
        <f t="shared" si="29"/>
        <v>2.6340901534526857</v>
      </c>
      <c r="Q67">
        <f t="shared" si="30"/>
        <v>2.367118925831202</v>
      </c>
      <c r="S67">
        <f t="shared" si="13"/>
        <v>7.6833996711813707E-2</v>
      </c>
      <c r="T67">
        <f t="shared" si="14"/>
        <v>0.10279648915530218</v>
      </c>
      <c r="U67">
        <f t="shared" si="15"/>
        <v>0.12251810320972691</v>
      </c>
      <c r="V67">
        <f t="shared" si="16"/>
        <v>0.14879031302213003</v>
      </c>
      <c r="X67">
        <f t="shared" si="17"/>
        <v>76.833996711813711</v>
      </c>
      <c r="Y67">
        <f t="shared" si="18"/>
        <v>102.79648915530218</v>
      </c>
      <c r="Z67">
        <f t="shared" si="19"/>
        <v>122.5181032097269</v>
      </c>
      <c r="AA67">
        <f t="shared" si="20"/>
        <v>148.79031302213002</v>
      </c>
    </row>
    <row r="68" spans="2:27" x14ac:dyDescent="0.25">
      <c r="B68">
        <v>184</v>
      </c>
      <c r="C68">
        <f t="shared" si="22"/>
        <v>0.8984375</v>
      </c>
      <c r="D68">
        <f t="shared" si="23"/>
        <v>45652.17391304348</v>
      </c>
      <c r="E68">
        <v>21</v>
      </c>
      <c r="G68">
        <f t="shared" si="4"/>
        <v>2.6854219948849107</v>
      </c>
      <c r="I68">
        <f t="shared" si="24"/>
        <v>1.2679</v>
      </c>
      <c r="J68">
        <f t="shared" si="25"/>
        <v>1.0803</v>
      </c>
      <c r="K68">
        <f t="shared" si="7"/>
        <v>0.98088500000000001</v>
      </c>
      <c r="L68">
        <f t="shared" si="26"/>
        <v>0.88146999999999998</v>
      </c>
      <c r="N68">
        <f t="shared" si="27"/>
        <v>3.4048465473145786</v>
      </c>
      <c r="O68">
        <f t="shared" si="28"/>
        <v>2.901061381074169</v>
      </c>
      <c r="P68">
        <f t="shared" si="29"/>
        <v>2.6340901534526857</v>
      </c>
      <c r="Q68">
        <f t="shared" si="30"/>
        <v>2.367118925831202</v>
      </c>
      <c r="S68">
        <f t="shared" si="13"/>
        <v>7.6833996711813707E-2</v>
      </c>
      <c r="T68">
        <f t="shared" si="14"/>
        <v>0.10279648915530218</v>
      </c>
      <c r="U68">
        <f t="shared" si="15"/>
        <v>0.12251810320972691</v>
      </c>
      <c r="V68">
        <f t="shared" si="16"/>
        <v>0.14879031302213003</v>
      </c>
      <c r="X68">
        <f t="shared" si="17"/>
        <v>76.833996711813711</v>
      </c>
      <c r="Y68">
        <f t="shared" si="18"/>
        <v>102.79648915530218</v>
      </c>
      <c r="Z68">
        <f t="shared" si="19"/>
        <v>122.5181032097269</v>
      </c>
      <c r="AA68">
        <f t="shared" si="20"/>
        <v>148.79031302213002</v>
      </c>
    </row>
    <row r="69" spans="2:27" x14ac:dyDescent="0.25">
      <c r="B69">
        <v>184</v>
      </c>
      <c r="C69">
        <f t="shared" si="22"/>
        <v>0.8984375</v>
      </c>
      <c r="D69">
        <f t="shared" si="23"/>
        <v>45652.17391304348</v>
      </c>
      <c r="E69">
        <v>21</v>
      </c>
      <c r="G69">
        <f t="shared" si="4"/>
        <v>2.6854219948849107</v>
      </c>
      <c r="I69">
        <f t="shared" si="24"/>
        <v>1.2679</v>
      </c>
      <c r="J69">
        <f t="shared" si="25"/>
        <v>1.0803</v>
      </c>
      <c r="K69">
        <f t="shared" si="7"/>
        <v>0.98088500000000001</v>
      </c>
      <c r="L69">
        <f t="shared" si="26"/>
        <v>0.88146999999999998</v>
      </c>
      <c r="N69">
        <f t="shared" si="27"/>
        <v>3.4048465473145786</v>
      </c>
      <c r="O69">
        <f t="shared" si="28"/>
        <v>2.901061381074169</v>
      </c>
      <c r="P69">
        <f t="shared" si="29"/>
        <v>2.6340901534526857</v>
      </c>
      <c r="Q69">
        <f t="shared" si="30"/>
        <v>2.367118925831202</v>
      </c>
      <c r="S69">
        <f t="shared" si="13"/>
        <v>7.6833996711813707E-2</v>
      </c>
      <c r="T69">
        <f t="shared" si="14"/>
        <v>0.10279648915530218</v>
      </c>
      <c r="U69">
        <f t="shared" si="15"/>
        <v>0.12251810320972691</v>
      </c>
      <c r="V69">
        <f t="shared" si="16"/>
        <v>0.14879031302213003</v>
      </c>
      <c r="X69">
        <f t="shared" si="17"/>
        <v>76.833996711813711</v>
      </c>
      <c r="Y69">
        <f t="shared" si="18"/>
        <v>102.79648915530218</v>
      </c>
      <c r="Z69">
        <f t="shared" si="19"/>
        <v>122.5181032097269</v>
      </c>
      <c r="AA69">
        <f t="shared" si="20"/>
        <v>148.79031302213002</v>
      </c>
    </row>
    <row r="70" spans="2:27" x14ac:dyDescent="0.25">
      <c r="B70">
        <v>184</v>
      </c>
      <c r="C70">
        <f t="shared" si="22"/>
        <v>0.8984375</v>
      </c>
      <c r="D70">
        <f t="shared" si="23"/>
        <v>45652.17391304348</v>
      </c>
      <c r="E70">
        <v>21</v>
      </c>
      <c r="G70">
        <f t="shared" si="4"/>
        <v>2.6854219948849107</v>
      </c>
      <c r="I70">
        <f t="shared" si="24"/>
        <v>1.2679</v>
      </c>
      <c r="J70">
        <f t="shared" si="25"/>
        <v>1.0803</v>
      </c>
      <c r="K70">
        <f t="shared" si="7"/>
        <v>0.98088500000000001</v>
      </c>
      <c r="L70">
        <f t="shared" si="26"/>
        <v>0.88146999999999998</v>
      </c>
      <c r="N70">
        <f t="shared" si="27"/>
        <v>3.4048465473145786</v>
      </c>
      <c r="O70">
        <f t="shared" si="28"/>
        <v>2.901061381074169</v>
      </c>
      <c r="P70">
        <f t="shared" si="29"/>
        <v>2.6340901534526857</v>
      </c>
      <c r="Q70">
        <f t="shared" si="30"/>
        <v>2.367118925831202</v>
      </c>
      <c r="S70">
        <f t="shared" si="13"/>
        <v>7.6833996711813707E-2</v>
      </c>
      <c r="T70">
        <f t="shared" si="14"/>
        <v>0.10279648915530218</v>
      </c>
      <c r="U70">
        <f t="shared" si="15"/>
        <v>0.12251810320972691</v>
      </c>
      <c r="V70">
        <f t="shared" si="16"/>
        <v>0.14879031302213003</v>
      </c>
      <c r="X70">
        <f t="shared" si="17"/>
        <v>76.833996711813711</v>
      </c>
      <c r="Y70">
        <f t="shared" si="18"/>
        <v>102.79648915530218</v>
      </c>
      <c r="Z70">
        <f t="shared" si="19"/>
        <v>122.5181032097269</v>
      </c>
      <c r="AA70">
        <f t="shared" si="20"/>
        <v>148.79031302213002</v>
      </c>
    </row>
    <row r="71" spans="2:27" x14ac:dyDescent="0.25">
      <c r="B71">
        <v>184</v>
      </c>
      <c r="C71">
        <f t="shared" si="22"/>
        <v>0.8984375</v>
      </c>
      <c r="D71">
        <f t="shared" si="23"/>
        <v>45652.17391304348</v>
      </c>
      <c r="E71">
        <v>21</v>
      </c>
      <c r="G71">
        <f t="shared" si="4"/>
        <v>2.6854219948849107</v>
      </c>
      <c r="I71">
        <f t="shared" si="24"/>
        <v>1.2679</v>
      </c>
      <c r="J71">
        <f t="shared" si="25"/>
        <v>1.0803</v>
      </c>
      <c r="K71">
        <f t="shared" si="7"/>
        <v>0.98088500000000001</v>
      </c>
      <c r="L71">
        <f t="shared" si="26"/>
        <v>0.88146999999999998</v>
      </c>
      <c r="N71">
        <f t="shared" si="27"/>
        <v>3.4048465473145786</v>
      </c>
      <c r="O71">
        <f t="shared" si="28"/>
        <v>2.901061381074169</v>
      </c>
      <c r="P71">
        <f t="shared" si="29"/>
        <v>2.6340901534526857</v>
      </c>
      <c r="Q71">
        <f t="shared" si="30"/>
        <v>2.367118925831202</v>
      </c>
      <c r="S71">
        <f t="shared" si="13"/>
        <v>7.6833996711813707E-2</v>
      </c>
      <c r="T71">
        <f t="shared" si="14"/>
        <v>0.10279648915530218</v>
      </c>
      <c r="U71">
        <f t="shared" si="15"/>
        <v>0.12251810320972691</v>
      </c>
      <c r="V71">
        <f t="shared" si="16"/>
        <v>0.14879031302213003</v>
      </c>
      <c r="X71">
        <f t="shared" si="17"/>
        <v>76.833996711813711</v>
      </c>
      <c r="Y71">
        <f t="shared" si="18"/>
        <v>102.79648915530218</v>
      </c>
      <c r="Z71">
        <f t="shared" si="19"/>
        <v>122.5181032097269</v>
      </c>
      <c r="AA71">
        <f t="shared" si="20"/>
        <v>148.79031302213002</v>
      </c>
    </row>
    <row r="72" spans="2:27" x14ac:dyDescent="0.25">
      <c r="B72">
        <v>184</v>
      </c>
      <c r="C72">
        <f t="shared" si="22"/>
        <v>0.8984375</v>
      </c>
      <c r="D72">
        <f t="shared" si="23"/>
        <v>45652.17391304348</v>
      </c>
      <c r="E72">
        <v>21</v>
      </c>
      <c r="G72">
        <f t="shared" si="4"/>
        <v>2.6854219948849107</v>
      </c>
      <c r="I72">
        <f t="shared" si="24"/>
        <v>1.2679</v>
      </c>
      <c r="J72">
        <f t="shared" si="25"/>
        <v>1.0803</v>
      </c>
      <c r="K72">
        <f t="shared" si="7"/>
        <v>0.98088500000000001</v>
      </c>
      <c r="L72">
        <f t="shared" si="26"/>
        <v>0.88146999999999998</v>
      </c>
      <c r="N72">
        <f t="shared" si="27"/>
        <v>3.4048465473145786</v>
      </c>
      <c r="O72">
        <f t="shared" si="28"/>
        <v>2.901061381074169</v>
      </c>
      <c r="P72">
        <f t="shared" si="29"/>
        <v>2.6340901534526857</v>
      </c>
      <c r="Q72">
        <f t="shared" si="30"/>
        <v>2.367118925831202</v>
      </c>
      <c r="S72">
        <f t="shared" si="13"/>
        <v>7.6833996711813707E-2</v>
      </c>
      <c r="T72">
        <f t="shared" si="14"/>
        <v>0.10279648915530218</v>
      </c>
      <c r="U72">
        <f t="shared" si="15"/>
        <v>0.12251810320972691</v>
      </c>
      <c r="V72">
        <f t="shared" si="16"/>
        <v>0.14879031302213003</v>
      </c>
      <c r="X72">
        <f t="shared" si="17"/>
        <v>76.833996711813711</v>
      </c>
      <c r="Y72">
        <f t="shared" si="18"/>
        <v>102.79648915530218</v>
      </c>
      <c r="Z72">
        <f t="shared" si="19"/>
        <v>122.5181032097269</v>
      </c>
      <c r="AA72">
        <f t="shared" si="20"/>
        <v>148.79031302213002</v>
      </c>
    </row>
    <row r="73" spans="2:27" x14ac:dyDescent="0.25">
      <c r="B73">
        <v>184</v>
      </c>
      <c r="C73">
        <f t="shared" si="22"/>
        <v>0.8984375</v>
      </c>
      <c r="D73">
        <f t="shared" si="23"/>
        <v>45652.17391304348</v>
      </c>
      <c r="E73">
        <v>21</v>
      </c>
      <c r="G73">
        <f t="shared" si="4"/>
        <v>2.6854219948849107</v>
      </c>
      <c r="I73">
        <f t="shared" si="24"/>
        <v>1.2679</v>
      </c>
      <c r="J73">
        <f t="shared" si="25"/>
        <v>1.0803</v>
      </c>
      <c r="K73">
        <f t="shared" si="7"/>
        <v>0.98088500000000001</v>
      </c>
      <c r="L73">
        <f t="shared" si="26"/>
        <v>0.88146999999999998</v>
      </c>
      <c r="N73">
        <f t="shared" si="27"/>
        <v>3.4048465473145786</v>
      </c>
      <c r="O73">
        <f t="shared" si="28"/>
        <v>2.901061381074169</v>
      </c>
      <c r="P73">
        <f t="shared" si="29"/>
        <v>2.6340901534526857</v>
      </c>
      <c r="Q73">
        <f t="shared" si="30"/>
        <v>2.367118925831202</v>
      </c>
      <c r="S73">
        <f t="shared" si="13"/>
        <v>7.6833996711813707E-2</v>
      </c>
      <c r="T73">
        <f t="shared" si="14"/>
        <v>0.10279648915530218</v>
      </c>
      <c r="U73">
        <f t="shared" si="15"/>
        <v>0.12251810320972691</v>
      </c>
      <c r="V73">
        <f t="shared" si="16"/>
        <v>0.14879031302213003</v>
      </c>
      <c r="X73">
        <f t="shared" si="17"/>
        <v>76.833996711813711</v>
      </c>
      <c r="Y73">
        <f t="shared" si="18"/>
        <v>102.79648915530218</v>
      </c>
      <c r="Z73">
        <f t="shared" si="19"/>
        <v>122.5181032097269</v>
      </c>
      <c r="AA73">
        <f t="shared" si="20"/>
        <v>148.79031302213002</v>
      </c>
    </row>
    <row r="74" spans="2:27" x14ac:dyDescent="0.25">
      <c r="B74">
        <v>184</v>
      </c>
      <c r="C74">
        <f t="shared" si="22"/>
        <v>0.8984375</v>
      </c>
      <c r="D74">
        <f t="shared" si="23"/>
        <v>45652.17391304348</v>
      </c>
      <c r="E74">
        <v>21</v>
      </c>
      <c r="G74">
        <f t="shared" si="4"/>
        <v>2.6854219948849107</v>
      </c>
      <c r="I74">
        <f t="shared" si="24"/>
        <v>1.2679</v>
      </c>
      <c r="J74">
        <f t="shared" si="25"/>
        <v>1.0803</v>
      </c>
      <c r="K74">
        <f t="shared" si="7"/>
        <v>0.98088500000000001</v>
      </c>
      <c r="L74">
        <f t="shared" si="26"/>
        <v>0.88146999999999998</v>
      </c>
      <c r="N74">
        <f t="shared" si="27"/>
        <v>3.4048465473145786</v>
      </c>
      <c r="O74">
        <f t="shared" si="28"/>
        <v>2.901061381074169</v>
      </c>
      <c r="P74">
        <f t="shared" si="29"/>
        <v>2.6340901534526857</v>
      </c>
      <c r="Q74">
        <f t="shared" si="30"/>
        <v>2.367118925831202</v>
      </c>
      <c r="S74">
        <f t="shared" si="13"/>
        <v>7.6833996711813707E-2</v>
      </c>
      <c r="T74">
        <f t="shared" si="14"/>
        <v>0.10279648915530218</v>
      </c>
      <c r="U74">
        <f t="shared" si="15"/>
        <v>0.12251810320972691</v>
      </c>
      <c r="V74">
        <f t="shared" si="16"/>
        <v>0.14879031302213003</v>
      </c>
      <c r="X74">
        <f t="shared" si="17"/>
        <v>76.833996711813711</v>
      </c>
      <c r="Y74">
        <f t="shared" si="18"/>
        <v>102.79648915530218</v>
      </c>
      <c r="Z74">
        <f t="shared" si="19"/>
        <v>122.5181032097269</v>
      </c>
      <c r="AA74">
        <f t="shared" si="20"/>
        <v>148.79031302213002</v>
      </c>
    </row>
    <row r="75" spans="2:27" x14ac:dyDescent="0.25">
      <c r="B75">
        <v>184</v>
      </c>
      <c r="C75">
        <f t="shared" si="22"/>
        <v>0.8984375</v>
      </c>
      <c r="D75">
        <f t="shared" si="23"/>
        <v>45652.17391304348</v>
      </c>
      <c r="E75">
        <v>21</v>
      </c>
      <c r="G75">
        <f t="shared" si="4"/>
        <v>2.6854219948849107</v>
      </c>
      <c r="I75">
        <f t="shared" si="24"/>
        <v>1.2679</v>
      </c>
      <c r="J75">
        <f t="shared" si="25"/>
        <v>1.0803</v>
      </c>
      <c r="K75">
        <f t="shared" si="7"/>
        <v>0.98088500000000001</v>
      </c>
      <c r="L75">
        <f t="shared" si="26"/>
        <v>0.88146999999999998</v>
      </c>
      <c r="N75">
        <f t="shared" si="27"/>
        <v>3.4048465473145786</v>
      </c>
      <c r="O75">
        <f t="shared" si="28"/>
        <v>2.901061381074169</v>
      </c>
      <c r="P75">
        <f t="shared" si="29"/>
        <v>2.6340901534526857</v>
      </c>
      <c r="Q75">
        <f t="shared" si="30"/>
        <v>2.367118925831202</v>
      </c>
      <c r="S75">
        <f t="shared" si="13"/>
        <v>7.6833996711813707E-2</v>
      </c>
      <c r="T75">
        <f t="shared" si="14"/>
        <v>0.10279648915530218</v>
      </c>
      <c r="U75">
        <f t="shared" si="15"/>
        <v>0.12251810320972691</v>
      </c>
      <c r="V75">
        <f t="shared" si="16"/>
        <v>0.14879031302213003</v>
      </c>
      <c r="X75">
        <f t="shared" si="17"/>
        <v>76.833996711813711</v>
      </c>
      <c r="Y75">
        <f t="shared" si="18"/>
        <v>102.79648915530218</v>
      </c>
      <c r="Z75">
        <f t="shared" si="19"/>
        <v>122.5181032097269</v>
      </c>
      <c r="AA75">
        <f t="shared" si="20"/>
        <v>148.79031302213002</v>
      </c>
    </row>
    <row r="76" spans="2:27" x14ac:dyDescent="0.25">
      <c r="B76">
        <v>184</v>
      </c>
      <c r="C76">
        <f t="shared" si="22"/>
        <v>0.8984375</v>
      </c>
      <c r="D76">
        <f t="shared" si="23"/>
        <v>45652.17391304348</v>
      </c>
      <c r="E76">
        <v>21</v>
      </c>
      <c r="G76">
        <f t="shared" si="4"/>
        <v>2.6854219948849107</v>
      </c>
      <c r="I76">
        <f t="shared" si="24"/>
        <v>1.2679</v>
      </c>
      <c r="J76">
        <f t="shared" si="25"/>
        <v>1.0803</v>
      </c>
      <c r="K76">
        <f t="shared" si="7"/>
        <v>0.98088500000000001</v>
      </c>
      <c r="L76">
        <f t="shared" si="26"/>
        <v>0.88146999999999998</v>
      </c>
      <c r="N76">
        <f t="shared" si="27"/>
        <v>3.4048465473145786</v>
      </c>
      <c r="O76">
        <f t="shared" si="28"/>
        <v>2.901061381074169</v>
      </c>
      <c r="P76">
        <f t="shared" si="29"/>
        <v>2.6340901534526857</v>
      </c>
      <c r="Q76">
        <f t="shared" si="30"/>
        <v>2.367118925831202</v>
      </c>
      <c r="S76">
        <f t="shared" si="13"/>
        <v>7.6833996711813707E-2</v>
      </c>
      <c r="T76">
        <f t="shared" si="14"/>
        <v>0.10279648915530218</v>
      </c>
      <c r="U76">
        <f t="shared" si="15"/>
        <v>0.12251810320972691</v>
      </c>
      <c r="V76">
        <f t="shared" si="16"/>
        <v>0.14879031302213003</v>
      </c>
      <c r="X76">
        <f t="shared" si="17"/>
        <v>76.833996711813711</v>
      </c>
      <c r="Y76">
        <f t="shared" si="18"/>
        <v>102.79648915530218</v>
      </c>
      <c r="Z76">
        <f t="shared" si="19"/>
        <v>122.5181032097269</v>
      </c>
      <c r="AA76">
        <f t="shared" si="20"/>
        <v>148.79031302213002</v>
      </c>
    </row>
    <row r="77" spans="2:27" x14ac:dyDescent="0.25">
      <c r="B77">
        <v>184</v>
      </c>
      <c r="C77">
        <f t="shared" si="22"/>
        <v>0.8984375</v>
      </c>
      <c r="D77">
        <f t="shared" si="23"/>
        <v>45652.17391304348</v>
      </c>
      <c r="E77">
        <v>21</v>
      </c>
      <c r="G77">
        <f t="shared" si="4"/>
        <v>2.6854219948849107</v>
      </c>
      <c r="I77">
        <f t="shared" si="24"/>
        <v>1.2679</v>
      </c>
      <c r="J77">
        <f t="shared" si="25"/>
        <v>1.0803</v>
      </c>
      <c r="K77">
        <f t="shared" si="7"/>
        <v>0.98088500000000001</v>
      </c>
      <c r="L77">
        <f t="shared" si="26"/>
        <v>0.88146999999999998</v>
      </c>
      <c r="N77">
        <f t="shared" si="27"/>
        <v>3.4048465473145786</v>
      </c>
      <c r="O77">
        <f t="shared" si="28"/>
        <v>2.901061381074169</v>
      </c>
      <c r="P77">
        <f t="shared" si="29"/>
        <v>2.6340901534526857</v>
      </c>
      <c r="Q77">
        <f t="shared" si="30"/>
        <v>2.367118925831202</v>
      </c>
      <c r="S77">
        <f t="shared" si="13"/>
        <v>7.6833996711813707E-2</v>
      </c>
      <c r="T77">
        <f t="shared" si="14"/>
        <v>0.10279648915530218</v>
      </c>
      <c r="U77">
        <f t="shared" si="15"/>
        <v>0.12251810320972691</v>
      </c>
      <c r="V77">
        <f t="shared" si="16"/>
        <v>0.14879031302213003</v>
      </c>
      <c r="X77">
        <f t="shared" si="17"/>
        <v>76.833996711813711</v>
      </c>
      <c r="Y77">
        <f t="shared" si="18"/>
        <v>102.79648915530218</v>
      </c>
      <c r="Z77">
        <f t="shared" si="19"/>
        <v>122.5181032097269</v>
      </c>
      <c r="AA77">
        <f t="shared" si="20"/>
        <v>148.79031302213002</v>
      </c>
    </row>
    <row r="78" spans="2:27" x14ac:dyDescent="0.25">
      <c r="B78">
        <v>184</v>
      </c>
      <c r="C78">
        <f t="shared" si="22"/>
        <v>0.8984375</v>
      </c>
      <c r="D78">
        <f t="shared" si="23"/>
        <v>45652.17391304348</v>
      </c>
      <c r="E78">
        <v>21</v>
      </c>
      <c r="G78">
        <f t="shared" ref="G78:G98" si="31">D78/17000</f>
        <v>2.6854219948849107</v>
      </c>
      <c r="I78">
        <f t="shared" si="24"/>
        <v>1.2679</v>
      </c>
      <c r="J78">
        <f t="shared" si="25"/>
        <v>1.0803</v>
      </c>
      <c r="K78">
        <f t="shared" ref="K78:K98" si="32">(J78+L78)/2</f>
        <v>0.98088500000000001</v>
      </c>
      <c r="L78">
        <f t="shared" si="26"/>
        <v>0.88146999999999998</v>
      </c>
      <c r="N78">
        <f t="shared" si="27"/>
        <v>3.4048465473145786</v>
      </c>
      <c r="O78">
        <f t="shared" si="28"/>
        <v>2.901061381074169</v>
      </c>
      <c r="P78">
        <f t="shared" si="29"/>
        <v>2.6340901534526857</v>
      </c>
      <c r="Q78">
        <f t="shared" si="30"/>
        <v>2.367118925831202</v>
      </c>
      <c r="S78">
        <f t="shared" ref="S78:S98" si="33">0.7127*(N78^-1.818)</f>
        <v>7.6833996711813707E-2</v>
      </c>
      <c r="T78">
        <f t="shared" ref="T78:T98" si="34">0.7127*(O78^-1.818)</f>
        <v>0.10279648915530218</v>
      </c>
      <c r="U78">
        <f t="shared" ref="U78:U98" si="35">0.7127*(P78^-1.818)</f>
        <v>0.12251810320972691</v>
      </c>
      <c r="V78">
        <f t="shared" ref="V78:V98" si="36">0.7127*(Q78^-1.818)</f>
        <v>0.14879031302213003</v>
      </c>
      <c r="X78">
        <f t="shared" ref="X78:X98" si="37">S78*1000</f>
        <v>76.833996711813711</v>
      </c>
      <c r="Y78">
        <f t="shared" ref="Y78:Y98" si="38">T78*1000</f>
        <v>102.79648915530218</v>
      </c>
      <c r="Z78">
        <f t="shared" ref="Z78:Z98" si="39">U78*1000</f>
        <v>122.5181032097269</v>
      </c>
      <c r="AA78">
        <f t="shared" ref="AA78:AA98" si="40">V78*1000</f>
        <v>148.79031302213002</v>
      </c>
    </row>
    <row r="79" spans="2:27" x14ac:dyDescent="0.25">
      <c r="B79">
        <v>184</v>
      </c>
      <c r="C79">
        <f t="shared" si="22"/>
        <v>0.8984375</v>
      </c>
      <c r="D79">
        <f t="shared" si="23"/>
        <v>45652.17391304348</v>
      </c>
      <c r="E79">
        <v>21</v>
      </c>
      <c r="G79">
        <f t="shared" si="31"/>
        <v>2.6854219948849107</v>
      </c>
      <c r="I79">
        <f t="shared" si="24"/>
        <v>1.2679</v>
      </c>
      <c r="J79">
        <f t="shared" si="25"/>
        <v>1.0803</v>
      </c>
      <c r="K79">
        <f t="shared" si="32"/>
        <v>0.98088500000000001</v>
      </c>
      <c r="L79">
        <f t="shared" si="26"/>
        <v>0.88146999999999998</v>
      </c>
      <c r="N79">
        <f t="shared" si="27"/>
        <v>3.4048465473145786</v>
      </c>
      <c r="O79">
        <f t="shared" si="28"/>
        <v>2.901061381074169</v>
      </c>
      <c r="P79">
        <f t="shared" si="29"/>
        <v>2.6340901534526857</v>
      </c>
      <c r="Q79">
        <f t="shared" si="30"/>
        <v>2.367118925831202</v>
      </c>
      <c r="S79">
        <f t="shared" si="33"/>
        <v>7.6833996711813707E-2</v>
      </c>
      <c r="T79">
        <f t="shared" si="34"/>
        <v>0.10279648915530218</v>
      </c>
      <c r="U79">
        <f t="shared" si="35"/>
        <v>0.12251810320972691</v>
      </c>
      <c r="V79">
        <f t="shared" si="36"/>
        <v>0.14879031302213003</v>
      </c>
      <c r="X79">
        <f t="shared" si="37"/>
        <v>76.833996711813711</v>
      </c>
      <c r="Y79">
        <f t="shared" si="38"/>
        <v>102.79648915530218</v>
      </c>
      <c r="Z79">
        <f t="shared" si="39"/>
        <v>122.5181032097269</v>
      </c>
      <c r="AA79">
        <f t="shared" si="40"/>
        <v>148.79031302213002</v>
      </c>
    </row>
    <row r="80" spans="2:27" x14ac:dyDescent="0.25">
      <c r="B80">
        <v>184</v>
      </c>
      <c r="C80">
        <f t="shared" si="22"/>
        <v>0.8984375</v>
      </c>
      <c r="D80">
        <f t="shared" si="23"/>
        <v>45652.17391304348</v>
      </c>
      <c r="E80">
        <v>21</v>
      </c>
      <c r="G80">
        <f t="shared" si="31"/>
        <v>2.6854219948849107</v>
      </c>
      <c r="I80">
        <f t="shared" si="24"/>
        <v>1.2679</v>
      </c>
      <c r="J80">
        <f t="shared" si="25"/>
        <v>1.0803</v>
      </c>
      <c r="K80">
        <f t="shared" si="32"/>
        <v>0.98088500000000001</v>
      </c>
      <c r="L80">
        <f t="shared" si="26"/>
        <v>0.88146999999999998</v>
      </c>
      <c r="N80">
        <f t="shared" si="27"/>
        <v>3.4048465473145786</v>
      </c>
      <c r="O80">
        <f t="shared" si="28"/>
        <v>2.901061381074169</v>
      </c>
      <c r="P80">
        <f t="shared" si="29"/>
        <v>2.6340901534526857</v>
      </c>
      <c r="Q80">
        <f t="shared" si="30"/>
        <v>2.367118925831202</v>
      </c>
      <c r="S80">
        <f t="shared" si="33"/>
        <v>7.6833996711813707E-2</v>
      </c>
      <c r="T80">
        <f t="shared" si="34"/>
        <v>0.10279648915530218</v>
      </c>
      <c r="U80">
        <f t="shared" si="35"/>
        <v>0.12251810320972691</v>
      </c>
      <c r="V80">
        <f t="shared" si="36"/>
        <v>0.14879031302213003</v>
      </c>
      <c r="X80">
        <f t="shared" si="37"/>
        <v>76.833996711813711</v>
      </c>
      <c r="Y80">
        <f t="shared" si="38"/>
        <v>102.79648915530218</v>
      </c>
      <c r="Z80">
        <f t="shared" si="39"/>
        <v>122.5181032097269</v>
      </c>
      <c r="AA80">
        <f t="shared" si="40"/>
        <v>148.79031302213002</v>
      </c>
    </row>
    <row r="81" spans="2:27" x14ac:dyDescent="0.25">
      <c r="B81">
        <v>184</v>
      </c>
      <c r="C81">
        <f t="shared" si="22"/>
        <v>0.8984375</v>
      </c>
      <c r="D81">
        <f t="shared" si="23"/>
        <v>45652.17391304348</v>
      </c>
      <c r="E81">
        <v>21</v>
      </c>
      <c r="G81">
        <f t="shared" si="31"/>
        <v>2.6854219948849107</v>
      </c>
      <c r="I81">
        <f t="shared" si="24"/>
        <v>1.2679</v>
      </c>
      <c r="J81">
        <f t="shared" si="25"/>
        <v>1.0803</v>
      </c>
      <c r="K81">
        <f t="shared" si="32"/>
        <v>0.98088500000000001</v>
      </c>
      <c r="L81">
        <f t="shared" si="26"/>
        <v>0.88146999999999998</v>
      </c>
      <c r="N81">
        <f t="shared" si="27"/>
        <v>3.4048465473145786</v>
      </c>
      <c r="O81">
        <f t="shared" si="28"/>
        <v>2.901061381074169</v>
      </c>
      <c r="P81">
        <f t="shared" si="29"/>
        <v>2.6340901534526857</v>
      </c>
      <c r="Q81">
        <f t="shared" si="30"/>
        <v>2.367118925831202</v>
      </c>
      <c r="S81">
        <f t="shared" si="33"/>
        <v>7.6833996711813707E-2</v>
      </c>
      <c r="T81">
        <f t="shared" si="34"/>
        <v>0.10279648915530218</v>
      </c>
      <c r="U81">
        <f t="shared" si="35"/>
        <v>0.12251810320972691</v>
      </c>
      <c r="V81">
        <f t="shared" si="36"/>
        <v>0.14879031302213003</v>
      </c>
      <c r="X81">
        <f t="shared" si="37"/>
        <v>76.833996711813711</v>
      </c>
      <c r="Y81">
        <f t="shared" si="38"/>
        <v>102.79648915530218</v>
      </c>
      <c r="Z81">
        <f t="shared" si="39"/>
        <v>122.5181032097269</v>
      </c>
      <c r="AA81">
        <f t="shared" si="40"/>
        <v>148.79031302213002</v>
      </c>
    </row>
    <row r="82" spans="2:27" x14ac:dyDescent="0.25">
      <c r="B82">
        <v>184</v>
      </c>
      <c r="C82">
        <f t="shared" si="22"/>
        <v>0.8984375</v>
      </c>
      <c r="D82">
        <f t="shared" si="23"/>
        <v>45652.17391304348</v>
      </c>
      <c r="E82">
        <v>21</v>
      </c>
      <c r="G82">
        <f t="shared" si="31"/>
        <v>2.6854219948849107</v>
      </c>
      <c r="I82">
        <f t="shared" si="24"/>
        <v>1.2679</v>
      </c>
      <c r="J82">
        <f t="shared" si="25"/>
        <v>1.0803</v>
      </c>
      <c r="K82">
        <f t="shared" si="32"/>
        <v>0.98088500000000001</v>
      </c>
      <c r="L82">
        <f t="shared" si="26"/>
        <v>0.88146999999999998</v>
      </c>
      <c r="N82">
        <f t="shared" si="27"/>
        <v>3.4048465473145786</v>
      </c>
      <c r="O82">
        <f t="shared" si="28"/>
        <v>2.901061381074169</v>
      </c>
      <c r="P82">
        <f t="shared" si="29"/>
        <v>2.6340901534526857</v>
      </c>
      <c r="Q82">
        <f t="shared" si="30"/>
        <v>2.367118925831202</v>
      </c>
      <c r="S82">
        <f t="shared" si="33"/>
        <v>7.6833996711813707E-2</v>
      </c>
      <c r="T82">
        <f t="shared" si="34"/>
        <v>0.10279648915530218</v>
      </c>
      <c r="U82">
        <f t="shared" si="35"/>
        <v>0.12251810320972691</v>
      </c>
      <c r="V82">
        <f t="shared" si="36"/>
        <v>0.14879031302213003</v>
      </c>
      <c r="X82">
        <f t="shared" si="37"/>
        <v>76.833996711813711</v>
      </c>
      <c r="Y82">
        <f t="shared" si="38"/>
        <v>102.79648915530218</v>
      </c>
      <c r="Z82">
        <f t="shared" si="39"/>
        <v>122.5181032097269</v>
      </c>
      <c r="AA82">
        <f t="shared" si="40"/>
        <v>148.79031302213002</v>
      </c>
    </row>
    <row r="83" spans="2:27" x14ac:dyDescent="0.25">
      <c r="B83">
        <v>184</v>
      </c>
      <c r="C83">
        <f t="shared" si="22"/>
        <v>0.8984375</v>
      </c>
      <c r="D83">
        <f t="shared" si="23"/>
        <v>45652.17391304348</v>
      </c>
      <c r="E83">
        <v>21</v>
      </c>
      <c r="G83">
        <f t="shared" si="31"/>
        <v>2.6854219948849107</v>
      </c>
      <c r="I83">
        <f t="shared" si="24"/>
        <v>1.2679</v>
      </c>
      <c r="J83">
        <f t="shared" si="25"/>
        <v>1.0803</v>
      </c>
      <c r="K83">
        <f t="shared" si="32"/>
        <v>0.98088500000000001</v>
      </c>
      <c r="L83">
        <f t="shared" si="26"/>
        <v>0.88146999999999998</v>
      </c>
      <c r="N83">
        <f t="shared" si="27"/>
        <v>3.4048465473145786</v>
      </c>
      <c r="O83">
        <f t="shared" si="28"/>
        <v>2.901061381074169</v>
      </c>
      <c r="P83">
        <f t="shared" si="29"/>
        <v>2.6340901534526857</v>
      </c>
      <c r="Q83">
        <f t="shared" si="30"/>
        <v>2.367118925831202</v>
      </c>
      <c r="S83">
        <f t="shared" si="33"/>
        <v>7.6833996711813707E-2</v>
      </c>
      <c r="T83">
        <f t="shared" si="34"/>
        <v>0.10279648915530218</v>
      </c>
      <c r="U83">
        <f t="shared" si="35"/>
        <v>0.12251810320972691</v>
      </c>
      <c r="V83">
        <f t="shared" si="36"/>
        <v>0.14879031302213003</v>
      </c>
      <c r="X83">
        <f t="shared" si="37"/>
        <v>76.833996711813711</v>
      </c>
      <c r="Y83">
        <f t="shared" si="38"/>
        <v>102.79648915530218</v>
      </c>
      <c r="Z83">
        <f t="shared" si="39"/>
        <v>122.5181032097269</v>
      </c>
      <c r="AA83">
        <f t="shared" si="40"/>
        <v>148.79031302213002</v>
      </c>
    </row>
    <row r="84" spans="2:27" x14ac:dyDescent="0.25">
      <c r="B84">
        <v>184</v>
      </c>
      <c r="C84">
        <f t="shared" si="22"/>
        <v>0.8984375</v>
      </c>
      <c r="D84">
        <f t="shared" si="23"/>
        <v>45652.17391304348</v>
      </c>
      <c r="E84">
        <v>21</v>
      </c>
      <c r="G84">
        <f t="shared" si="31"/>
        <v>2.6854219948849107</v>
      </c>
      <c r="I84">
        <f t="shared" si="24"/>
        <v>1.2679</v>
      </c>
      <c r="J84">
        <f t="shared" si="25"/>
        <v>1.0803</v>
      </c>
      <c r="K84">
        <f t="shared" si="32"/>
        <v>0.98088500000000001</v>
      </c>
      <c r="L84">
        <f t="shared" si="26"/>
        <v>0.88146999999999998</v>
      </c>
      <c r="N84">
        <f t="shared" si="27"/>
        <v>3.4048465473145786</v>
      </c>
      <c r="O84">
        <f t="shared" si="28"/>
        <v>2.901061381074169</v>
      </c>
      <c r="P84">
        <f t="shared" si="29"/>
        <v>2.6340901534526857</v>
      </c>
      <c r="Q84">
        <f t="shared" si="30"/>
        <v>2.367118925831202</v>
      </c>
      <c r="S84">
        <f t="shared" si="33"/>
        <v>7.6833996711813707E-2</v>
      </c>
      <c r="T84">
        <f t="shared" si="34"/>
        <v>0.10279648915530218</v>
      </c>
      <c r="U84">
        <f t="shared" si="35"/>
        <v>0.12251810320972691</v>
      </c>
      <c r="V84">
        <f t="shared" si="36"/>
        <v>0.14879031302213003</v>
      </c>
      <c r="X84">
        <f t="shared" si="37"/>
        <v>76.833996711813711</v>
      </c>
      <c r="Y84">
        <f t="shared" si="38"/>
        <v>102.79648915530218</v>
      </c>
      <c r="Z84">
        <f t="shared" si="39"/>
        <v>122.5181032097269</v>
      </c>
      <c r="AA84">
        <f t="shared" si="40"/>
        <v>148.79031302213002</v>
      </c>
    </row>
    <row r="85" spans="2:27" x14ac:dyDescent="0.25">
      <c r="B85">
        <v>183</v>
      </c>
      <c r="C85">
        <f t="shared" si="22"/>
        <v>0.8935546875</v>
      </c>
      <c r="D85">
        <f t="shared" si="23"/>
        <v>45956.284153005465</v>
      </c>
      <c r="E85">
        <v>21</v>
      </c>
      <c r="G85">
        <f t="shared" si="31"/>
        <v>2.7033108325297333</v>
      </c>
      <c r="I85">
        <f t="shared" si="24"/>
        <v>1.2679</v>
      </c>
      <c r="J85">
        <f t="shared" si="25"/>
        <v>1.0803</v>
      </c>
      <c r="K85">
        <f t="shared" si="32"/>
        <v>0.98088500000000001</v>
      </c>
      <c r="L85">
        <f t="shared" si="26"/>
        <v>0.88146999999999998</v>
      </c>
      <c r="N85">
        <f t="shared" si="27"/>
        <v>3.4275278045644488</v>
      </c>
      <c r="O85">
        <f t="shared" si="28"/>
        <v>2.9203866923818711</v>
      </c>
      <c r="P85">
        <f t="shared" si="29"/>
        <v>2.6516370459659275</v>
      </c>
      <c r="Q85">
        <f t="shared" si="30"/>
        <v>2.382887399549984</v>
      </c>
      <c r="S85">
        <f t="shared" si="33"/>
        <v>7.5912155856238617E-2</v>
      </c>
      <c r="T85">
        <f t="shared" si="34"/>
        <v>0.10156315485579313</v>
      </c>
      <c r="U85">
        <f t="shared" si="35"/>
        <v>0.12104815243377139</v>
      </c>
      <c r="V85">
        <f t="shared" si="36"/>
        <v>0.14700515286741267</v>
      </c>
      <c r="X85">
        <f t="shared" si="37"/>
        <v>75.912155856238613</v>
      </c>
      <c r="Y85">
        <f t="shared" si="38"/>
        <v>101.56315485579313</v>
      </c>
      <c r="Z85">
        <f t="shared" si="39"/>
        <v>121.04815243377139</v>
      </c>
      <c r="AA85">
        <f t="shared" si="40"/>
        <v>147.00515286741268</v>
      </c>
    </row>
    <row r="86" spans="2:27" x14ac:dyDescent="0.25">
      <c r="B86">
        <v>183</v>
      </c>
      <c r="C86">
        <f t="shared" si="22"/>
        <v>0.8935546875</v>
      </c>
      <c r="D86">
        <f t="shared" si="23"/>
        <v>45956.284153005465</v>
      </c>
      <c r="E86">
        <v>21</v>
      </c>
      <c r="G86">
        <f t="shared" si="31"/>
        <v>2.7033108325297333</v>
      </c>
      <c r="I86">
        <f t="shared" si="24"/>
        <v>1.2679</v>
      </c>
      <c r="J86">
        <f t="shared" si="25"/>
        <v>1.0803</v>
      </c>
      <c r="K86">
        <f t="shared" si="32"/>
        <v>0.98088500000000001</v>
      </c>
      <c r="L86">
        <f t="shared" si="26"/>
        <v>0.88146999999999998</v>
      </c>
      <c r="N86">
        <f t="shared" si="27"/>
        <v>3.4275278045644488</v>
      </c>
      <c r="O86">
        <f t="shared" si="28"/>
        <v>2.9203866923818711</v>
      </c>
      <c r="P86">
        <f t="shared" si="29"/>
        <v>2.6516370459659275</v>
      </c>
      <c r="Q86">
        <f t="shared" si="30"/>
        <v>2.382887399549984</v>
      </c>
      <c r="S86">
        <f t="shared" si="33"/>
        <v>7.5912155856238617E-2</v>
      </c>
      <c r="T86">
        <f t="shared" si="34"/>
        <v>0.10156315485579313</v>
      </c>
      <c r="U86">
        <f t="shared" si="35"/>
        <v>0.12104815243377139</v>
      </c>
      <c r="V86">
        <f t="shared" si="36"/>
        <v>0.14700515286741267</v>
      </c>
      <c r="X86">
        <f t="shared" si="37"/>
        <v>75.912155856238613</v>
      </c>
      <c r="Y86">
        <f t="shared" si="38"/>
        <v>101.56315485579313</v>
      </c>
      <c r="Z86">
        <f t="shared" si="39"/>
        <v>121.04815243377139</v>
      </c>
      <c r="AA86">
        <f t="shared" si="40"/>
        <v>147.00515286741268</v>
      </c>
    </row>
    <row r="87" spans="2:27" x14ac:dyDescent="0.25">
      <c r="B87">
        <v>183</v>
      </c>
      <c r="C87">
        <f t="shared" si="22"/>
        <v>0.8935546875</v>
      </c>
      <c r="D87">
        <f t="shared" si="23"/>
        <v>45956.284153005465</v>
      </c>
      <c r="E87">
        <v>21</v>
      </c>
      <c r="G87">
        <f t="shared" si="31"/>
        <v>2.7033108325297333</v>
      </c>
      <c r="I87">
        <f t="shared" si="24"/>
        <v>1.2679</v>
      </c>
      <c r="J87">
        <f t="shared" si="25"/>
        <v>1.0803</v>
      </c>
      <c r="K87">
        <f t="shared" si="32"/>
        <v>0.98088500000000001</v>
      </c>
      <c r="L87">
        <f t="shared" si="26"/>
        <v>0.88146999999999998</v>
      </c>
      <c r="N87">
        <f t="shared" si="27"/>
        <v>3.4275278045644488</v>
      </c>
      <c r="O87">
        <f t="shared" si="28"/>
        <v>2.9203866923818711</v>
      </c>
      <c r="P87">
        <f t="shared" si="29"/>
        <v>2.6516370459659275</v>
      </c>
      <c r="Q87">
        <f t="shared" si="30"/>
        <v>2.382887399549984</v>
      </c>
      <c r="S87">
        <f t="shared" si="33"/>
        <v>7.5912155856238617E-2</v>
      </c>
      <c r="T87">
        <f t="shared" si="34"/>
        <v>0.10156315485579313</v>
      </c>
      <c r="U87">
        <f t="shared" si="35"/>
        <v>0.12104815243377139</v>
      </c>
      <c r="V87">
        <f t="shared" si="36"/>
        <v>0.14700515286741267</v>
      </c>
      <c r="X87">
        <f t="shared" si="37"/>
        <v>75.912155856238613</v>
      </c>
      <c r="Y87">
        <f t="shared" si="38"/>
        <v>101.56315485579313</v>
      </c>
      <c r="Z87">
        <f t="shared" si="39"/>
        <v>121.04815243377139</v>
      </c>
      <c r="AA87">
        <f t="shared" si="40"/>
        <v>147.00515286741268</v>
      </c>
    </row>
    <row r="88" spans="2:27" x14ac:dyDescent="0.25">
      <c r="B88">
        <v>183</v>
      </c>
      <c r="C88">
        <f t="shared" si="22"/>
        <v>0.8935546875</v>
      </c>
      <c r="D88">
        <f t="shared" si="23"/>
        <v>45956.284153005465</v>
      </c>
      <c r="E88">
        <v>21</v>
      </c>
      <c r="G88">
        <f t="shared" si="31"/>
        <v>2.7033108325297333</v>
      </c>
      <c r="I88">
        <f t="shared" si="24"/>
        <v>1.2679</v>
      </c>
      <c r="J88">
        <f t="shared" si="25"/>
        <v>1.0803</v>
      </c>
      <c r="K88">
        <f t="shared" si="32"/>
        <v>0.98088500000000001</v>
      </c>
      <c r="L88">
        <f t="shared" si="26"/>
        <v>0.88146999999999998</v>
      </c>
      <c r="N88">
        <f t="shared" si="27"/>
        <v>3.4275278045644488</v>
      </c>
      <c r="O88">
        <f t="shared" si="28"/>
        <v>2.9203866923818711</v>
      </c>
      <c r="P88">
        <f t="shared" si="29"/>
        <v>2.6516370459659275</v>
      </c>
      <c r="Q88">
        <f t="shared" si="30"/>
        <v>2.382887399549984</v>
      </c>
      <c r="S88">
        <f t="shared" si="33"/>
        <v>7.5912155856238617E-2</v>
      </c>
      <c r="T88">
        <f t="shared" si="34"/>
        <v>0.10156315485579313</v>
      </c>
      <c r="U88">
        <f t="shared" si="35"/>
        <v>0.12104815243377139</v>
      </c>
      <c r="V88">
        <f t="shared" si="36"/>
        <v>0.14700515286741267</v>
      </c>
      <c r="X88">
        <f t="shared" si="37"/>
        <v>75.912155856238613</v>
      </c>
      <c r="Y88">
        <f t="shared" si="38"/>
        <v>101.56315485579313</v>
      </c>
      <c r="Z88">
        <f t="shared" si="39"/>
        <v>121.04815243377139</v>
      </c>
      <c r="AA88">
        <f t="shared" si="40"/>
        <v>147.00515286741268</v>
      </c>
    </row>
    <row r="89" spans="2:27" x14ac:dyDescent="0.25">
      <c r="B89">
        <v>183</v>
      </c>
      <c r="C89">
        <f t="shared" si="22"/>
        <v>0.8935546875</v>
      </c>
      <c r="D89">
        <f t="shared" si="23"/>
        <v>45956.284153005465</v>
      </c>
      <c r="E89">
        <v>21</v>
      </c>
      <c r="G89">
        <f t="shared" si="31"/>
        <v>2.7033108325297333</v>
      </c>
      <c r="I89">
        <f t="shared" si="24"/>
        <v>1.2679</v>
      </c>
      <c r="J89">
        <f t="shared" si="25"/>
        <v>1.0803</v>
      </c>
      <c r="K89">
        <f t="shared" si="32"/>
        <v>0.98088500000000001</v>
      </c>
      <c r="L89">
        <f t="shared" si="26"/>
        <v>0.88146999999999998</v>
      </c>
      <c r="N89">
        <f t="shared" si="27"/>
        <v>3.4275278045644488</v>
      </c>
      <c r="O89">
        <f t="shared" si="28"/>
        <v>2.9203866923818711</v>
      </c>
      <c r="P89">
        <f t="shared" si="29"/>
        <v>2.6516370459659275</v>
      </c>
      <c r="Q89">
        <f t="shared" si="30"/>
        <v>2.382887399549984</v>
      </c>
      <c r="S89">
        <f t="shared" si="33"/>
        <v>7.5912155856238617E-2</v>
      </c>
      <c r="T89">
        <f t="shared" si="34"/>
        <v>0.10156315485579313</v>
      </c>
      <c r="U89">
        <f t="shared" si="35"/>
        <v>0.12104815243377139</v>
      </c>
      <c r="V89">
        <f t="shared" si="36"/>
        <v>0.14700515286741267</v>
      </c>
      <c r="X89">
        <f t="shared" si="37"/>
        <v>75.912155856238613</v>
      </c>
      <c r="Y89">
        <f t="shared" si="38"/>
        <v>101.56315485579313</v>
      </c>
      <c r="Z89">
        <f t="shared" si="39"/>
        <v>121.04815243377139</v>
      </c>
      <c r="AA89">
        <f t="shared" si="40"/>
        <v>147.00515286741268</v>
      </c>
    </row>
    <row r="90" spans="2:27" x14ac:dyDescent="0.25">
      <c r="B90">
        <v>183</v>
      </c>
      <c r="C90">
        <f t="shared" si="22"/>
        <v>0.8935546875</v>
      </c>
      <c r="D90">
        <f t="shared" si="23"/>
        <v>45956.284153005465</v>
      </c>
      <c r="E90">
        <v>21</v>
      </c>
      <c r="G90">
        <f t="shared" si="31"/>
        <v>2.7033108325297333</v>
      </c>
      <c r="I90">
        <f t="shared" si="24"/>
        <v>1.2679</v>
      </c>
      <c r="J90">
        <f t="shared" si="25"/>
        <v>1.0803</v>
      </c>
      <c r="K90">
        <f t="shared" si="32"/>
        <v>0.98088500000000001</v>
      </c>
      <c r="L90">
        <f t="shared" si="26"/>
        <v>0.88146999999999998</v>
      </c>
      <c r="N90">
        <f t="shared" si="27"/>
        <v>3.4275278045644488</v>
      </c>
      <c r="O90">
        <f t="shared" si="28"/>
        <v>2.9203866923818711</v>
      </c>
      <c r="P90">
        <f t="shared" si="29"/>
        <v>2.6516370459659275</v>
      </c>
      <c r="Q90">
        <f t="shared" si="30"/>
        <v>2.382887399549984</v>
      </c>
      <c r="S90">
        <f t="shared" si="33"/>
        <v>7.5912155856238617E-2</v>
      </c>
      <c r="T90">
        <f t="shared" si="34"/>
        <v>0.10156315485579313</v>
      </c>
      <c r="U90">
        <f t="shared" si="35"/>
        <v>0.12104815243377139</v>
      </c>
      <c r="V90">
        <f t="shared" si="36"/>
        <v>0.14700515286741267</v>
      </c>
      <c r="X90">
        <f t="shared" si="37"/>
        <v>75.912155856238613</v>
      </c>
      <c r="Y90">
        <f t="shared" si="38"/>
        <v>101.56315485579313</v>
      </c>
      <c r="Z90">
        <f t="shared" si="39"/>
        <v>121.04815243377139</v>
      </c>
      <c r="AA90">
        <f t="shared" si="40"/>
        <v>147.00515286741268</v>
      </c>
    </row>
    <row r="91" spans="2:27" x14ac:dyDescent="0.25">
      <c r="B91">
        <v>183</v>
      </c>
      <c r="C91">
        <f t="shared" si="22"/>
        <v>0.8935546875</v>
      </c>
      <c r="D91">
        <f t="shared" si="23"/>
        <v>45956.284153005465</v>
      </c>
      <c r="E91">
        <v>21</v>
      </c>
      <c r="G91">
        <f t="shared" si="31"/>
        <v>2.7033108325297333</v>
      </c>
      <c r="I91">
        <f t="shared" si="24"/>
        <v>1.2679</v>
      </c>
      <c r="J91">
        <f t="shared" si="25"/>
        <v>1.0803</v>
      </c>
      <c r="K91">
        <f t="shared" si="32"/>
        <v>0.98088500000000001</v>
      </c>
      <c r="L91">
        <f t="shared" si="26"/>
        <v>0.88146999999999998</v>
      </c>
      <c r="N91">
        <f t="shared" si="27"/>
        <v>3.4275278045644488</v>
      </c>
      <c r="O91">
        <f t="shared" si="28"/>
        <v>2.9203866923818711</v>
      </c>
      <c r="P91">
        <f t="shared" si="29"/>
        <v>2.6516370459659275</v>
      </c>
      <c r="Q91">
        <f t="shared" si="30"/>
        <v>2.382887399549984</v>
      </c>
      <c r="S91">
        <f t="shared" si="33"/>
        <v>7.5912155856238617E-2</v>
      </c>
      <c r="T91">
        <f t="shared" si="34"/>
        <v>0.10156315485579313</v>
      </c>
      <c r="U91">
        <f t="shared" si="35"/>
        <v>0.12104815243377139</v>
      </c>
      <c r="V91">
        <f t="shared" si="36"/>
        <v>0.14700515286741267</v>
      </c>
      <c r="X91">
        <f t="shared" si="37"/>
        <v>75.912155856238613</v>
      </c>
      <c r="Y91">
        <f t="shared" si="38"/>
        <v>101.56315485579313</v>
      </c>
      <c r="Z91">
        <f t="shared" si="39"/>
        <v>121.04815243377139</v>
      </c>
      <c r="AA91">
        <f t="shared" si="40"/>
        <v>147.00515286741268</v>
      </c>
    </row>
    <row r="92" spans="2:27" x14ac:dyDescent="0.25">
      <c r="B92">
        <v>183</v>
      </c>
      <c r="C92">
        <f t="shared" si="22"/>
        <v>0.8935546875</v>
      </c>
      <c r="D92">
        <f t="shared" si="23"/>
        <v>45956.284153005465</v>
      </c>
      <c r="E92">
        <v>21</v>
      </c>
      <c r="G92">
        <f t="shared" si="31"/>
        <v>2.7033108325297333</v>
      </c>
      <c r="I92">
        <f t="shared" si="24"/>
        <v>1.2679</v>
      </c>
      <c r="J92">
        <f t="shared" si="25"/>
        <v>1.0803</v>
      </c>
      <c r="K92">
        <f t="shared" si="32"/>
        <v>0.98088500000000001</v>
      </c>
      <c r="L92">
        <f t="shared" si="26"/>
        <v>0.88146999999999998</v>
      </c>
      <c r="N92">
        <f t="shared" si="27"/>
        <v>3.4275278045644488</v>
      </c>
      <c r="O92">
        <f t="shared" si="28"/>
        <v>2.9203866923818711</v>
      </c>
      <c r="P92">
        <f t="shared" si="29"/>
        <v>2.6516370459659275</v>
      </c>
      <c r="Q92">
        <f t="shared" si="30"/>
        <v>2.382887399549984</v>
      </c>
      <c r="S92">
        <f t="shared" si="33"/>
        <v>7.5912155856238617E-2</v>
      </c>
      <c r="T92">
        <f t="shared" si="34"/>
        <v>0.10156315485579313</v>
      </c>
      <c r="U92">
        <f t="shared" si="35"/>
        <v>0.12104815243377139</v>
      </c>
      <c r="V92">
        <f t="shared" si="36"/>
        <v>0.14700515286741267</v>
      </c>
      <c r="X92">
        <f t="shared" si="37"/>
        <v>75.912155856238613</v>
      </c>
      <c r="Y92">
        <f t="shared" si="38"/>
        <v>101.56315485579313</v>
      </c>
      <c r="Z92">
        <f t="shared" si="39"/>
        <v>121.04815243377139</v>
      </c>
      <c r="AA92">
        <f t="shared" si="40"/>
        <v>147.00515286741268</v>
      </c>
    </row>
    <row r="93" spans="2:27" x14ac:dyDescent="0.25">
      <c r="B93">
        <v>183</v>
      </c>
      <c r="C93">
        <f t="shared" si="22"/>
        <v>0.8935546875</v>
      </c>
      <c r="D93">
        <f t="shared" si="23"/>
        <v>45956.284153005465</v>
      </c>
      <c r="E93">
        <v>21</v>
      </c>
      <c r="G93">
        <f t="shared" si="31"/>
        <v>2.7033108325297333</v>
      </c>
      <c r="I93">
        <f t="shared" si="24"/>
        <v>1.2679</v>
      </c>
      <c r="J93">
        <f t="shared" si="25"/>
        <v>1.0803</v>
      </c>
      <c r="K93">
        <f t="shared" si="32"/>
        <v>0.98088500000000001</v>
      </c>
      <c r="L93">
        <f t="shared" si="26"/>
        <v>0.88146999999999998</v>
      </c>
      <c r="N93">
        <f t="shared" si="27"/>
        <v>3.4275278045644488</v>
      </c>
      <c r="O93">
        <f t="shared" si="28"/>
        <v>2.9203866923818711</v>
      </c>
      <c r="P93">
        <f t="shared" si="29"/>
        <v>2.6516370459659275</v>
      </c>
      <c r="Q93">
        <f t="shared" si="30"/>
        <v>2.382887399549984</v>
      </c>
      <c r="S93">
        <f t="shared" si="33"/>
        <v>7.5912155856238617E-2</v>
      </c>
      <c r="T93">
        <f t="shared" si="34"/>
        <v>0.10156315485579313</v>
      </c>
      <c r="U93">
        <f t="shared" si="35"/>
        <v>0.12104815243377139</v>
      </c>
      <c r="V93">
        <f t="shared" si="36"/>
        <v>0.14700515286741267</v>
      </c>
      <c r="X93">
        <f t="shared" si="37"/>
        <v>75.912155856238613</v>
      </c>
      <c r="Y93">
        <f t="shared" si="38"/>
        <v>101.56315485579313</v>
      </c>
      <c r="Z93">
        <f t="shared" si="39"/>
        <v>121.04815243377139</v>
      </c>
      <c r="AA93">
        <f t="shared" si="40"/>
        <v>147.00515286741268</v>
      </c>
    </row>
    <row r="94" spans="2:27" x14ac:dyDescent="0.25">
      <c r="B94">
        <v>183</v>
      </c>
      <c r="C94">
        <f t="shared" si="22"/>
        <v>0.8935546875</v>
      </c>
      <c r="D94">
        <f t="shared" si="23"/>
        <v>45956.284153005465</v>
      </c>
      <c r="E94">
        <v>21</v>
      </c>
      <c r="G94">
        <f t="shared" si="31"/>
        <v>2.7033108325297333</v>
      </c>
      <c r="I94">
        <f t="shared" si="24"/>
        <v>1.2679</v>
      </c>
      <c r="J94">
        <f t="shared" si="25"/>
        <v>1.0803</v>
      </c>
      <c r="K94">
        <f t="shared" si="32"/>
        <v>0.98088500000000001</v>
      </c>
      <c r="L94">
        <f t="shared" si="26"/>
        <v>0.88146999999999998</v>
      </c>
      <c r="N94">
        <f t="shared" si="27"/>
        <v>3.4275278045644488</v>
      </c>
      <c r="O94">
        <f t="shared" si="28"/>
        <v>2.9203866923818711</v>
      </c>
      <c r="P94">
        <f t="shared" si="29"/>
        <v>2.6516370459659275</v>
      </c>
      <c r="Q94">
        <f t="shared" si="30"/>
        <v>2.382887399549984</v>
      </c>
      <c r="S94">
        <f t="shared" si="33"/>
        <v>7.5912155856238617E-2</v>
      </c>
      <c r="T94">
        <f t="shared" si="34"/>
        <v>0.10156315485579313</v>
      </c>
      <c r="U94">
        <f t="shared" si="35"/>
        <v>0.12104815243377139</v>
      </c>
      <c r="V94">
        <f t="shared" si="36"/>
        <v>0.14700515286741267</v>
      </c>
      <c r="X94">
        <f t="shared" si="37"/>
        <v>75.912155856238613</v>
      </c>
      <c r="Y94">
        <f t="shared" si="38"/>
        <v>101.56315485579313</v>
      </c>
      <c r="Z94">
        <f t="shared" si="39"/>
        <v>121.04815243377139</v>
      </c>
      <c r="AA94">
        <f t="shared" si="40"/>
        <v>147.00515286741268</v>
      </c>
    </row>
    <row r="95" spans="2:27" x14ac:dyDescent="0.25">
      <c r="B95">
        <v>183</v>
      </c>
      <c r="C95">
        <f t="shared" si="22"/>
        <v>0.8935546875</v>
      </c>
      <c r="D95">
        <f t="shared" si="23"/>
        <v>45956.284153005465</v>
      </c>
      <c r="E95">
        <v>21</v>
      </c>
      <c r="G95">
        <f t="shared" si="31"/>
        <v>2.7033108325297333</v>
      </c>
      <c r="I95">
        <f t="shared" si="24"/>
        <v>1.2679</v>
      </c>
      <c r="J95">
        <f t="shared" si="25"/>
        <v>1.0803</v>
      </c>
      <c r="K95">
        <f t="shared" si="32"/>
        <v>0.98088500000000001</v>
      </c>
      <c r="L95">
        <f t="shared" si="26"/>
        <v>0.88146999999999998</v>
      </c>
      <c r="N95">
        <f t="shared" si="27"/>
        <v>3.4275278045644488</v>
      </c>
      <c r="O95">
        <f t="shared" si="28"/>
        <v>2.9203866923818711</v>
      </c>
      <c r="P95">
        <f t="shared" si="29"/>
        <v>2.6516370459659275</v>
      </c>
      <c r="Q95">
        <f t="shared" si="30"/>
        <v>2.382887399549984</v>
      </c>
      <c r="S95">
        <f t="shared" si="33"/>
        <v>7.5912155856238617E-2</v>
      </c>
      <c r="T95">
        <f t="shared" si="34"/>
        <v>0.10156315485579313</v>
      </c>
      <c r="U95">
        <f t="shared" si="35"/>
        <v>0.12104815243377139</v>
      </c>
      <c r="V95">
        <f t="shared" si="36"/>
        <v>0.14700515286741267</v>
      </c>
      <c r="X95">
        <f t="shared" si="37"/>
        <v>75.912155856238613</v>
      </c>
      <c r="Y95">
        <f t="shared" si="38"/>
        <v>101.56315485579313</v>
      </c>
      <c r="Z95">
        <f t="shared" si="39"/>
        <v>121.04815243377139</v>
      </c>
      <c r="AA95">
        <f t="shared" si="40"/>
        <v>147.00515286741268</v>
      </c>
    </row>
    <row r="96" spans="2:27" x14ac:dyDescent="0.25">
      <c r="B96">
        <v>183</v>
      </c>
      <c r="C96">
        <f t="shared" si="22"/>
        <v>0.8935546875</v>
      </c>
      <c r="D96">
        <f t="shared" si="23"/>
        <v>45956.284153005465</v>
      </c>
      <c r="E96">
        <v>21</v>
      </c>
      <c r="G96">
        <f t="shared" si="31"/>
        <v>2.7033108325297333</v>
      </c>
      <c r="I96">
        <f t="shared" si="24"/>
        <v>1.2679</v>
      </c>
      <c r="J96">
        <f t="shared" si="25"/>
        <v>1.0803</v>
      </c>
      <c r="K96">
        <f t="shared" si="32"/>
        <v>0.98088500000000001</v>
      </c>
      <c r="L96">
        <f t="shared" si="26"/>
        <v>0.88146999999999998</v>
      </c>
      <c r="N96">
        <f t="shared" si="27"/>
        <v>3.4275278045644488</v>
      </c>
      <c r="O96">
        <f t="shared" si="28"/>
        <v>2.9203866923818711</v>
      </c>
      <c r="P96">
        <f t="shared" si="29"/>
        <v>2.6516370459659275</v>
      </c>
      <c r="Q96">
        <f t="shared" si="30"/>
        <v>2.382887399549984</v>
      </c>
      <c r="S96">
        <f t="shared" si="33"/>
        <v>7.5912155856238617E-2</v>
      </c>
      <c r="T96">
        <f t="shared" si="34"/>
        <v>0.10156315485579313</v>
      </c>
      <c r="U96">
        <f t="shared" si="35"/>
        <v>0.12104815243377139</v>
      </c>
      <c r="V96">
        <f t="shared" si="36"/>
        <v>0.14700515286741267</v>
      </c>
      <c r="X96">
        <f t="shared" si="37"/>
        <v>75.912155856238613</v>
      </c>
      <c r="Y96">
        <f t="shared" si="38"/>
        <v>101.56315485579313</v>
      </c>
      <c r="Z96">
        <f t="shared" si="39"/>
        <v>121.04815243377139</v>
      </c>
      <c r="AA96">
        <f t="shared" si="40"/>
        <v>147.00515286741268</v>
      </c>
    </row>
    <row r="97" spans="2:27" x14ac:dyDescent="0.25">
      <c r="B97">
        <v>183</v>
      </c>
      <c r="C97">
        <f t="shared" ref="C97:C98" si="41">(B97/1024)*5</f>
        <v>0.8935546875</v>
      </c>
      <c r="D97">
        <f t="shared" ref="D97:D98" si="42">(5/C97-1)*10000</f>
        <v>45956.284153005465</v>
      </c>
      <c r="E97">
        <v>21</v>
      </c>
      <c r="G97">
        <f t="shared" si="31"/>
        <v>2.7033108325297333</v>
      </c>
      <c r="I97">
        <f t="shared" ref="I97:I98" si="43">-0.0138*E97+1.5577</f>
        <v>1.2679</v>
      </c>
      <c r="J97">
        <f t="shared" ref="J97:J98" si="44">-0.0117*E97+1.326</f>
        <v>1.0803</v>
      </c>
      <c r="K97">
        <f t="shared" si="32"/>
        <v>0.98088500000000001</v>
      </c>
      <c r="L97">
        <f t="shared" ref="L97:L98" si="45">-0.01303*E97+1.1551</f>
        <v>0.88146999999999998</v>
      </c>
      <c r="N97">
        <f t="shared" ref="N97:N98" si="46">G97*I97</f>
        <v>3.4275278045644488</v>
      </c>
      <c r="O97">
        <f t="shared" ref="O97:O98" si="47">J97*G97</f>
        <v>2.9203866923818711</v>
      </c>
      <c r="P97">
        <f t="shared" ref="P97:P98" si="48">G97*K97</f>
        <v>2.6516370459659275</v>
      </c>
      <c r="Q97">
        <f t="shared" ref="Q97:Q98" si="49">L97*G97</f>
        <v>2.382887399549984</v>
      </c>
      <c r="S97">
        <f t="shared" si="33"/>
        <v>7.5912155856238617E-2</v>
      </c>
      <c r="T97">
        <f t="shared" si="34"/>
        <v>0.10156315485579313</v>
      </c>
      <c r="U97">
        <f t="shared" si="35"/>
        <v>0.12104815243377139</v>
      </c>
      <c r="V97">
        <f t="shared" si="36"/>
        <v>0.14700515286741267</v>
      </c>
      <c r="X97">
        <f t="shared" si="37"/>
        <v>75.912155856238613</v>
      </c>
      <c r="Y97">
        <f t="shared" si="38"/>
        <v>101.56315485579313</v>
      </c>
      <c r="Z97">
        <f t="shared" si="39"/>
        <v>121.04815243377139</v>
      </c>
      <c r="AA97">
        <f t="shared" si="40"/>
        <v>147.00515286741268</v>
      </c>
    </row>
    <row r="98" spans="2:27" x14ac:dyDescent="0.25">
      <c r="B98">
        <v>183</v>
      </c>
      <c r="C98">
        <f t="shared" si="41"/>
        <v>0.8935546875</v>
      </c>
      <c r="D98">
        <f t="shared" si="42"/>
        <v>45956.284153005465</v>
      </c>
      <c r="E98">
        <v>21</v>
      </c>
      <c r="G98">
        <f t="shared" si="31"/>
        <v>2.7033108325297333</v>
      </c>
      <c r="I98">
        <f t="shared" si="43"/>
        <v>1.2679</v>
      </c>
      <c r="J98">
        <f t="shared" si="44"/>
        <v>1.0803</v>
      </c>
      <c r="K98">
        <f t="shared" si="32"/>
        <v>0.98088500000000001</v>
      </c>
      <c r="L98">
        <f t="shared" si="45"/>
        <v>0.88146999999999998</v>
      </c>
      <c r="N98">
        <f t="shared" si="46"/>
        <v>3.4275278045644488</v>
      </c>
      <c r="O98">
        <f t="shared" si="47"/>
        <v>2.9203866923818711</v>
      </c>
      <c r="P98">
        <f t="shared" si="48"/>
        <v>2.6516370459659275</v>
      </c>
      <c r="Q98">
        <f t="shared" si="49"/>
        <v>2.382887399549984</v>
      </c>
      <c r="S98">
        <f t="shared" si="33"/>
        <v>7.5912155856238617E-2</v>
      </c>
      <c r="T98">
        <f t="shared" si="34"/>
        <v>0.10156315485579313</v>
      </c>
      <c r="U98">
        <f t="shared" si="35"/>
        <v>0.12104815243377139</v>
      </c>
      <c r="V98">
        <f t="shared" si="36"/>
        <v>0.14700515286741267</v>
      </c>
      <c r="X98">
        <f t="shared" si="37"/>
        <v>75.912155856238613</v>
      </c>
      <c r="Y98">
        <f t="shared" si="38"/>
        <v>101.56315485579313</v>
      </c>
      <c r="Z98">
        <f t="shared" si="39"/>
        <v>121.04815243377139</v>
      </c>
      <c r="AA98">
        <f t="shared" si="40"/>
        <v>147.00515286741268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2020-05-11T23:55:15Z</dcterms:created>
  <dcterms:modified xsi:type="dcterms:W3CDTF">2020-07-14T21:43:04Z</dcterms:modified>
</cp:coreProperties>
</file>