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2445" windowWidth="14640" windowHeight="12945" activeTab="3"/>
  </bookViews>
  <sheets>
    <sheet name="benef" sheetId="1" r:id="rId1"/>
    <sheet name="amounts" sheetId="6" r:id="rId2"/>
    <sheet name="foyers fiscaux" sheetId="3" r:id="rId3"/>
    <sheet name="montants" sheetId="2" r:id="rId4"/>
    <sheet name="description" sheetId="4" r:id="rId5"/>
    <sheet name="sources" sheetId="5" r:id="rId6"/>
  </sheets>
  <calcPr calcId="145621"/>
  <oleSize ref="C1:J41"/>
</workbook>
</file>

<file path=xl/sharedStrings.xml><?xml version="1.0" encoding="utf-8"?>
<sst xmlns="http://schemas.openxmlformats.org/spreadsheetml/2006/main" count="81" uniqueCount="49">
  <si>
    <t>ppe nb FF non imposables</t>
  </si>
  <si>
    <t>ppe nb total de FF</t>
  </si>
  <si>
    <t>ppe nb de FF imposables</t>
  </si>
  <si>
    <t xml:space="preserve">irpp nb de FF imposables </t>
  </si>
  <si>
    <t>irpp nb de FF non imposables</t>
  </si>
  <si>
    <t>irpp 2010 (r 2009)</t>
  </si>
  <si>
    <t>irpp 2011(r 2010)</t>
  </si>
  <si>
    <t>irpp 2009 (r 2008)</t>
  </si>
  <si>
    <t>irpp 2008 (r 2007)</t>
  </si>
  <si>
    <t>irpp 2007 (r 2006)</t>
  </si>
  <si>
    <t>irpp 2006 (r 2005)</t>
  </si>
  <si>
    <t>irpp 2005 (r 2004)</t>
  </si>
  <si>
    <t>irpp 2004 (r 2003)</t>
  </si>
  <si>
    <t>irpp 2003 (r 2002)</t>
  </si>
  <si>
    <t>irpp nb total de FF</t>
  </si>
  <si>
    <t>Foyers Fiscaux</t>
  </si>
  <si>
    <t>Montants</t>
  </si>
  <si>
    <t>crds</t>
  </si>
  <si>
    <t>METROPOLE</t>
  </si>
  <si>
    <t xml:space="preserve">ppe montant total tous FF </t>
  </si>
  <si>
    <t>ppe montant pour les FF imposables</t>
  </si>
  <si>
    <t>ppe montant pour les FF non imposables</t>
  </si>
  <si>
    <t>irpp montants émis</t>
  </si>
  <si>
    <t>irpp montant total net ensemble des FF</t>
  </si>
  <si>
    <t xml:space="preserve">irpp montant total net FF imposables seulement  </t>
  </si>
  <si>
    <t>irpp montant total net FF imposables seulement</t>
  </si>
  <si>
    <t>DGFP</t>
  </si>
  <si>
    <t>FRANCE ENTIERE</t>
  </si>
  <si>
    <t>PPE</t>
  </si>
  <si>
    <t>SOURCES</t>
  </si>
  <si>
    <t>annuaire statistiques fiscales tableau , 201, 6 à partir de 2007</t>
  </si>
  <si>
    <t>statistiques fiscales, tableau 204(2009)</t>
  </si>
  <si>
    <t>tableau "national" toutes années</t>
  </si>
  <si>
    <t>annuaire statistiques fiscales tableau 27 jusqu'en 2007, puis 219 à partir de 2008 (donc revenu 2007)</t>
  </si>
  <si>
    <t>Nombre de foyers fiscaux   France métropolitaine et France entière</t>
  </si>
  <si>
    <t>Montant totaux en € France entière et France métropolitaine</t>
  </si>
  <si>
    <t>Source : Insee, comptes nationaux - base 2005.</t>
  </si>
  <si>
    <t>CSG, CRDS</t>
  </si>
  <si>
    <t>tableau NATTEF08328</t>
  </si>
  <si>
    <t>Données INSEE France entière</t>
  </si>
  <si>
    <t xml:space="preserve">csg </t>
  </si>
  <si>
    <t>impôt sur le revenu</t>
  </si>
  <si>
    <t>impôts sur les sociétés (inclus impôt forfaitaire annuel)</t>
  </si>
  <si>
    <t>METROPOLE (DGFP)</t>
  </si>
  <si>
    <t>FRANCE ENTIERE (DGFP)</t>
  </si>
  <si>
    <t>irpp</t>
  </si>
  <si>
    <t>ppe</t>
  </si>
  <si>
    <t>var</t>
  </si>
  <si>
    <t>csg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</si>
</sst>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&quot;-&quot;??_);_(@_)"/>
    <numFmt numFmtId="165" formatCode="#,##0&quot;  &quot;"/>
    <numFmt numFmtId="166" formatCode="#,##0\ _€"/>
    <numFmt numFmtId="167" formatCode="#,##0.00\ &quot;€&quot;"/>
    <numFmt numFmtId="168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8"/>
      <color theme="3" tint="0.39997558519241921"/>
      <name val="Arial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rgb="FFFF0000"/>
      <name val="Calibri"/>
      <family val="2"/>
      <scheme val="minor"/>
    </font>
    <font>
      <i/>
      <sz val="9.9"/>
      <color rgb="FF000000"/>
      <name val="Verdana"/>
      <family val="2"/>
    </font>
    <font>
      <b/>
      <sz val="8"/>
      <color theme="1"/>
      <name val="Arial"/>
      <family val="2"/>
    </font>
    <font>
      <b/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theme="5" tint="0.59996337778862885"/>
      </patternFill>
    </fill>
    <fill>
      <patternFill patternType="solid">
        <fgColor theme="0" tint="-0.14999847407452621"/>
        <bgColor theme="5" tint="0.59996337778862885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0.1499984740745262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0.14999847407452621"/>
      </top>
      <bottom style="thin">
        <color theme="0" tint="-4.9989318521683403E-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0.14999847407452621"/>
      </right>
      <top style="thin">
        <color theme="0" tint="-0.14999847407452621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0.149998474074526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0.14999847407452621"/>
      </right>
      <top style="thin">
        <color theme="0" tint="-4.9989318521683403E-2"/>
      </top>
      <bottom style="thin">
        <color theme="0" tint="-0.14999847407452621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/>
      <diagonal/>
    </border>
    <border>
      <left/>
      <right style="thin">
        <color theme="0" tint="-4.9989318521683403E-2"/>
      </right>
      <top style="thin">
        <color theme="0" tint="-0.14999847407452621"/>
      </top>
      <bottom style="thin">
        <color theme="0" tint="-4.9989318521683403E-2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theme="0" tint="-0.149998474074526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theme="0" tint="-0.1499984740745262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theme="0" tint="-0.1499984740745262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164" fontId="11" fillId="0" borderId="0" applyFont="0" applyFill="0" applyBorder="0" applyAlignment="0" applyProtection="0"/>
  </cellStyleXfs>
  <cellXfs count="149">
    <xf numFmtId="0" fontId="0" fillId="0" borderId="0" xfId="0"/>
    <xf numFmtId="0" fontId="0" fillId="0" borderId="0" xfId="0"/>
    <xf numFmtId="165" fontId="4" fillId="0" borderId="0" xfId="1" applyNumberFormat="1" applyFont="1" applyFill="1" applyBorder="1" applyAlignment="1">
      <alignment horizontal="center" vertical="center"/>
    </xf>
    <xf numFmtId="165" fontId="3" fillId="2" borderId="1" xfId="1" applyNumberFormat="1" applyFont="1" applyFill="1" applyBorder="1" applyAlignment="1">
      <alignment horizontal="center" vertical="center"/>
    </xf>
    <xf numFmtId="0" fontId="2" fillId="0" borderId="0" xfId="1"/>
    <xf numFmtId="0" fontId="0" fillId="3" borderId="0" xfId="0" applyFill="1"/>
    <xf numFmtId="0" fontId="0" fillId="0" borderId="0" xfId="0" applyBorder="1"/>
    <xf numFmtId="0" fontId="1" fillId="2" borderId="1" xfId="0" applyFont="1" applyFill="1" applyBorder="1" applyAlignment="1">
      <alignment horizontal="center" vertical="center"/>
    </xf>
    <xf numFmtId="0" fontId="7" fillId="2" borderId="1" xfId="0" applyFont="1" applyFill="1" applyBorder="1"/>
    <xf numFmtId="166" fontId="7" fillId="3" borderId="1" xfId="0" applyNumberFormat="1" applyFont="1" applyFill="1" applyBorder="1" applyAlignment="1"/>
    <xf numFmtId="166" fontId="7" fillId="0" borderId="1" xfId="0" applyNumberFormat="1" applyFont="1" applyBorder="1"/>
    <xf numFmtId="0" fontId="0" fillId="0" borderId="2" xfId="0" applyBorder="1"/>
    <xf numFmtId="0" fontId="0" fillId="0" borderId="3" xfId="0" applyBorder="1"/>
    <xf numFmtId="0" fontId="5" fillId="0" borderId="0" xfId="0" applyFont="1"/>
    <xf numFmtId="165" fontId="3" fillId="2" borderId="2" xfId="1" applyNumberFormat="1" applyFont="1" applyFill="1" applyBorder="1" applyAlignment="1">
      <alignment horizontal="center" vertical="center"/>
    </xf>
    <xf numFmtId="165" fontId="3" fillId="4" borderId="5" xfId="1" applyNumberFormat="1" applyFont="1" applyFill="1" applyBorder="1" applyAlignment="1">
      <alignment vertical="center"/>
    </xf>
    <xf numFmtId="0" fontId="0" fillId="3" borderId="6" xfId="0" applyFill="1" applyBorder="1"/>
    <xf numFmtId="0" fontId="0" fillId="0" borderId="4" xfId="0" applyBorder="1"/>
    <xf numFmtId="166" fontId="7" fillId="2" borderId="5" xfId="0" applyNumberFormat="1" applyFont="1" applyFill="1" applyBorder="1"/>
    <xf numFmtId="166" fontId="1" fillId="6" borderId="5" xfId="0" applyNumberFormat="1" applyFont="1" applyFill="1" applyBorder="1" applyAlignment="1">
      <alignment horizontal="center" vertical="center"/>
    </xf>
    <xf numFmtId="166" fontId="7" fillId="6" borderId="5" xfId="0" applyNumberFormat="1" applyFont="1" applyFill="1" applyBorder="1"/>
    <xf numFmtId="166" fontId="1" fillId="4" borderId="5" xfId="0" applyNumberFormat="1" applyFont="1" applyFill="1" applyBorder="1" applyAlignment="1">
      <alignment horizontal="center" vertical="center"/>
    </xf>
    <xf numFmtId="166" fontId="7" fillId="4" borderId="5" xfId="0" applyNumberFormat="1" applyFont="1" applyFill="1" applyBorder="1"/>
    <xf numFmtId="166" fontId="1" fillId="2" borderId="1" xfId="0" applyNumberFormat="1" applyFont="1" applyFill="1" applyBorder="1" applyAlignment="1">
      <alignment horizontal="center" vertical="center"/>
    </xf>
    <xf numFmtId="166" fontId="7" fillId="2" borderId="1" xfId="0" applyNumberFormat="1" applyFont="1" applyFill="1" applyBorder="1"/>
    <xf numFmtId="166" fontId="7" fillId="2" borderId="5" xfId="0" applyNumberFormat="1" applyFont="1" applyFill="1" applyBorder="1" applyAlignment="1">
      <alignment horizontal="right" vertical="center"/>
    </xf>
    <xf numFmtId="166" fontId="10" fillId="0" borderId="1" xfId="0" applyNumberFormat="1" applyFont="1" applyBorder="1"/>
    <xf numFmtId="167" fontId="0" fillId="0" borderId="0" xfId="0" applyNumberFormat="1"/>
    <xf numFmtId="166" fontId="0" fillId="4" borderId="9" xfId="0" applyNumberFormat="1" applyFill="1" applyBorder="1"/>
    <xf numFmtId="165" fontId="9" fillId="5" borderId="7" xfId="1" applyNumberFormat="1" applyFont="1" applyFill="1" applyBorder="1" applyAlignment="1">
      <alignment vertical="center"/>
    </xf>
    <xf numFmtId="166" fontId="10" fillId="5" borderId="8" xfId="0" applyNumberFormat="1" applyFont="1" applyFill="1" applyBorder="1"/>
    <xf numFmtId="166" fontId="7" fillId="2" borderId="1" xfId="0" applyNumberFormat="1" applyFont="1" applyFill="1" applyBorder="1" applyAlignment="1"/>
    <xf numFmtId="165" fontId="3" fillId="6" borderId="10" xfId="1" applyNumberFormat="1" applyFont="1" applyFill="1" applyBorder="1" applyAlignment="1">
      <alignment vertical="center"/>
    </xf>
    <xf numFmtId="166" fontId="6" fillId="2" borderId="0" xfId="0" applyNumberFormat="1" applyFont="1" applyFill="1" applyBorder="1"/>
    <xf numFmtId="166" fontId="7" fillId="6" borderId="11" xfId="0" applyNumberFormat="1" applyFont="1" applyFill="1" applyBorder="1"/>
    <xf numFmtId="165" fontId="3" fillId="2" borderId="12" xfId="1" applyNumberFormat="1" applyFont="1" applyFill="1" applyBorder="1" applyAlignment="1">
      <alignment vertical="center"/>
    </xf>
    <xf numFmtId="165" fontId="3" fillId="3" borderId="12" xfId="1" applyNumberFormat="1" applyFont="1" applyFill="1" applyBorder="1" applyAlignment="1">
      <alignment vertical="center"/>
    </xf>
    <xf numFmtId="166" fontId="7" fillId="3" borderId="13" xfId="0" applyNumberFormat="1" applyFont="1" applyFill="1" applyBorder="1" applyAlignment="1"/>
    <xf numFmtId="165" fontId="3" fillId="3" borderId="14" xfId="1" applyNumberFormat="1" applyFont="1" applyFill="1" applyBorder="1" applyAlignment="1">
      <alignment vertical="center"/>
    </xf>
    <xf numFmtId="166" fontId="7" fillId="0" borderId="15" xfId="0" applyNumberFormat="1" applyFont="1" applyBorder="1"/>
    <xf numFmtId="166" fontId="7" fillId="3" borderId="15" xfId="0" applyNumberFormat="1" applyFont="1" applyFill="1" applyBorder="1" applyAlignment="1"/>
    <xf numFmtId="166" fontId="7" fillId="3" borderId="16" xfId="0" applyNumberFormat="1" applyFont="1" applyFill="1" applyBorder="1" applyAlignment="1"/>
    <xf numFmtId="165" fontId="3" fillId="2" borderId="10" xfId="1" applyNumberFormat="1" applyFont="1" applyFill="1" applyBorder="1" applyAlignment="1">
      <alignment vertical="center"/>
    </xf>
    <xf numFmtId="166" fontId="10" fillId="0" borderId="15" xfId="0" applyNumberFormat="1" applyFont="1" applyBorder="1"/>
    <xf numFmtId="0" fontId="0" fillId="2" borderId="0" xfId="0" applyFill="1" applyBorder="1"/>
    <xf numFmtId="166" fontId="7" fillId="2" borderId="11" xfId="0" applyNumberFormat="1" applyFont="1" applyFill="1" applyBorder="1"/>
    <xf numFmtId="0" fontId="0" fillId="3" borderId="1" xfId="0" applyFill="1" applyBorder="1"/>
    <xf numFmtId="166" fontId="7" fillId="3" borderId="5" xfId="0" applyNumberFormat="1" applyFont="1" applyFill="1" applyBorder="1" applyAlignment="1"/>
    <xf numFmtId="0" fontId="5" fillId="4" borderId="17" xfId="0" applyFont="1" applyFill="1" applyBorder="1"/>
    <xf numFmtId="166" fontId="7" fillId="2" borderId="1" xfId="0" applyNumberFormat="1" applyFont="1" applyFill="1" applyBorder="1" applyAlignment="1">
      <alignment horizontal="right"/>
    </xf>
    <xf numFmtId="165" fontId="3" fillId="2" borderId="18" xfId="1" applyNumberFormat="1" applyFont="1" applyFill="1" applyBorder="1" applyAlignment="1">
      <alignment vertical="center"/>
    </xf>
    <xf numFmtId="166" fontId="7" fillId="2" borderId="13" xfId="0" applyNumberFormat="1" applyFont="1" applyFill="1" applyBorder="1"/>
    <xf numFmtId="166" fontId="7" fillId="6" borderId="1" xfId="0" applyNumberFormat="1" applyFont="1" applyFill="1" applyBorder="1" applyAlignment="1">
      <alignment horizontal="right"/>
    </xf>
    <xf numFmtId="166" fontId="7" fillId="6" borderId="1" xfId="0" applyNumberFormat="1" applyFont="1" applyFill="1" applyBorder="1" applyAlignment="1"/>
    <xf numFmtId="165" fontId="3" fillId="6" borderId="18" xfId="1" applyNumberFormat="1" applyFont="1" applyFill="1" applyBorder="1" applyAlignment="1">
      <alignment vertical="center"/>
    </xf>
    <xf numFmtId="166" fontId="7" fillId="2" borderId="19" xfId="1" applyNumberFormat="1" applyFont="1" applyFill="1" applyBorder="1" applyAlignment="1"/>
    <xf numFmtId="166" fontId="6" fillId="2" borderId="19" xfId="0" applyNumberFormat="1" applyFont="1" applyFill="1" applyBorder="1" applyAlignment="1"/>
    <xf numFmtId="165" fontId="3" fillId="3" borderId="10" xfId="1" applyNumberFormat="1" applyFont="1" applyFill="1" applyBorder="1" applyAlignment="1">
      <alignment vertical="center"/>
    </xf>
    <xf numFmtId="166" fontId="10" fillId="3" borderId="5" xfId="0" applyNumberFormat="1" applyFont="1" applyFill="1" applyBorder="1" applyAlignment="1"/>
    <xf numFmtId="166" fontId="7" fillId="3" borderId="11" xfId="0" applyNumberFormat="1" applyFont="1" applyFill="1" applyBorder="1" applyAlignment="1"/>
    <xf numFmtId="165" fontId="3" fillId="6" borderId="12" xfId="1" applyNumberFormat="1" applyFont="1" applyFill="1" applyBorder="1" applyAlignment="1">
      <alignment vertical="center"/>
    </xf>
    <xf numFmtId="166" fontId="1" fillId="6" borderId="1" xfId="0" applyNumberFormat="1" applyFont="1" applyFill="1" applyBorder="1" applyAlignment="1">
      <alignment horizontal="center" vertical="center"/>
    </xf>
    <xf numFmtId="166" fontId="7" fillId="6" borderId="1" xfId="0" applyNumberFormat="1" applyFont="1" applyFill="1" applyBorder="1"/>
    <xf numFmtId="166" fontId="7" fillId="6" borderId="13" xfId="0" applyNumberFormat="1" applyFont="1" applyFill="1" applyBorder="1"/>
    <xf numFmtId="166" fontId="6" fillId="3" borderId="1" xfId="0" applyNumberFormat="1" applyFont="1" applyFill="1" applyBorder="1"/>
    <xf numFmtId="166" fontId="8" fillId="2" borderId="19" xfId="0" applyNumberFormat="1" applyFont="1" applyFill="1" applyBorder="1"/>
    <xf numFmtId="166" fontId="8" fillId="2" borderId="1" xfId="0" applyNumberFormat="1" applyFont="1" applyFill="1" applyBorder="1"/>
    <xf numFmtId="166" fontId="11" fillId="2" borderId="19" xfId="0" applyNumberFormat="1" applyFont="1" applyFill="1" applyBorder="1"/>
    <xf numFmtId="166" fontId="14" fillId="5" borderId="8" xfId="0" applyNumberFormat="1" applyFont="1" applyFill="1" applyBorder="1" applyAlignment="1">
      <alignment horizontal="center" vertical="center"/>
    </xf>
    <xf numFmtId="166" fontId="12" fillId="2" borderId="1" xfId="1" applyNumberFormat="1" applyFont="1" applyFill="1" applyBorder="1" applyAlignment="1">
      <alignment vertical="center"/>
    </xf>
    <xf numFmtId="166" fontId="6" fillId="2" borderId="1" xfId="0" applyNumberFormat="1" applyFont="1" applyFill="1" applyBorder="1"/>
    <xf numFmtId="166" fontId="7" fillId="2" borderId="1" xfId="1" applyNumberFormat="1" applyFont="1" applyFill="1" applyBorder="1" applyAlignment="1">
      <alignment vertical="center"/>
    </xf>
    <xf numFmtId="0" fontId="0" fillId="0" borderId="1" xfId="0" applyBorder="1"/>
    <xf numFmtId="0" fontId="0" fillId="0" borderId="15" xfId="0" applyBorder="1"/>
    <xf numFmtId="0" fontId="0" fillId="3" borderId="23" xfId="0" applyFill="1" applyBorder="1"/>
    <xf numFmtId="0" fontId="0" fillId="0" borderId="21" xfId="0" applyBorder="1"/>
    <xf numFmtId="0" fontId="0" fillId="3" borderId="21" xfId="0" applyFill="1" applyBorder="1"/>
    <xf numFmtId="0" fontId="0" fillId="3" borderId="26" xfId="0" applyFill="1" applyBorder="1"/>
    <xf numFmtId="0" fontId="0" fillId="0" borderId="24" xfId="0" applyBorder="1"/>
    <xf numFmtId="0" fontId="0" fillId="3" borderId="28" xfId="0" applyFill="1" applyBorder="1"/>
    <xf numFmtId="0" fontId="0" fillId="0" borderId="28" xfId="0" applyBorder="1"/>
    <xf numFmtId="0" fontId="0" fillId="3" borderId="29" xfId="0" applyFill="1" applyBorder="1"/>
    <xf numFmtId="0" fontId="0" fillId="3" borderId="30" xfId="0" applyFill="1" applyBorder="1"/>
    <xf numFmtId="0" fontId="0" fillId="0" borderId="30" xfId="0" applyBorder="1"/>
    <xf numFmtId="0" fontId="0" fillId="0" borderId="25" xfId="0" applyBorder="1"/>
    <xf numFmtId="0" fontId="0" fillId="0" borderId="31" xfId="0" applyBorder="1"/>
    <xf numFmtId="0" fontId="0" fillId="3" borderId="32" xfId="0" applyFill="1" applyBorder="1"/>
    <xf numFmtId="0" fontId="0" fillId="3" borderId="33" xfId="0" applyFill="1" applyBorder="1"/>
    <xf numFmtId="0" fontId="0" fillId="3" borderId="27" xfId="0" applyFill="1" applyBorder="1"/>
    <xf numFmtId="0" fontId="0" fillId="0" borderId="27" xfId="0" applyBorder="1"/>
    <xf numFmtId="0" fontId="0" fillId="3" borderId="34" xfId="0" applyFill="1" applyBorder="1"/>
    <xf numFmtId="166" fontId="7" fillId="5" borderId="35" xfId="0" applyNumberFormat="1" applyFont="1" applyFill="1" applyBorder="1"/>
    <xf numFmtId="0" fontId="0" fillId="3" borderId="15" xfId="0" applyFill="1" applyBorder="1"/>
    <xf numFmtId="165" fontId="9" fillId="5" borderId="36" xfId="1" applyNumberFormat="1" applyFont="1" applyFill="1" applyBorder="1" applyAlignment="1">
      <alignment vertical="center"/>
    </xf>
    <xf numFmtId="166" fontId="1" fillId="5" borderId="35" xfId="0" applyNumberFormat="1" applyFont="1" applyFill="1" applyBorder="1" applyAlignment="1">
      <alignment horizontal="center" vertical="center"/>
    </xf>
    <xf numFmtId="166" fontId="7" fillId="5" borderId="37" xfId="0" applyNumberFormat="1" applyFont="1" applyFill="1" applyBorder="1"/>
    <xf numFmtId="0" fontId="5" fillId="4" borderId="38" xfId="0" applyFont="1" applyFill="1" applyBorder="1"/>
    <xf numFmtId="166" fontId="0" fillId="4" borderId="19" xfId="0" applyNumberFormat="1" applyFill="1" applyBorder="1"/>
    <xf numFmtId="166" fontId="0" fillId="4" borderId="20" xfId="0" applyNumberFormat="1" applyFill="1" applyBorder="1"/>
    <xf numFmtId="166" fontId="7" fillId="4" borderId="19" xfId="0" applyNumberFormat="1" applyFont="1" applyFill="1" applyBorder="1"/>
    <xf numFmtId="0" fontId="15" fillId="0" borderId="0" xfId="0" applyFont="1"/>
    <xf numFmtId="165" fontId="3" fillId="2" borderId="12" xfId="1" applyNumberFormat="1" applyFont="1" applyFill="1" applyBorder="1" applyAlignment="1">
      <alignment horizontal="left" vertical="center"/>
    </xf>
    <xf numFmtId="0" fontId="16" fillId="2" borderId="14" xfId="0" applyFont="1" applyFill="1" applyBorder="1"/>
    <xf numFmtId="166" fontId="6" fillId="2" borderId="13" xfId="0" applyNumberFormat="1" applyFont="1" applyFill="1" applyBorder="1"/>
    <xf numFmtId="166" fontId="6" fillId="2" borderId="15" xfId="0" applyNumberFormat="1" applyFont="1" applyFill="1" applyBorder="1"/>
    <xf numFmtId="166" fontId="13" fillId="4" borderId="19" xfId="0" applyNumberFormat="1" applyFont="1" applyFill="1" applyBorder="1" applyAlignment="1">
      <alignment horizontal="center"/>
    </xf>
    <xf numFmtId="166" fontId="13" fillId="4" borderId="2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165" fontId="9" fillId="4" borderId="18" xfId="1" applyNumberFormat="1" applyFont="1" applyFill="1" applyBorder="1" applyAlignment="1">
      <alignment vertical="center"/>
    </xf>
    <xf numFmtId="0" fontId="13" fillId="2" borderId="22" xfId="0" applyFont="1" applyFill="1" applyBorder="1" applyAlignment="1">
      <alignment horizontal="center"/>
    </xf>
    <xf numFmtId="166" fontId="0" fillId="4" borderId="39" xfId="0" applyNumberFormat="1" applyFill="1" applyBorder="1"/>
    <xf numFmtId="166" fontId="7" fillId="2" borderId="40" xfId="0" applyNumberFormat="1" applyFont="1" applyFill="1" applyBorder="1"/>
    <xf numFmtId="166" fontId="7" fillId="2" borderId="22" xfId="0" applyNumberFormat="1" applyFont="1" applyFill="1" applyBorder="1"/>
    <xf numFmtId="166" fontId="7" fillId="3" borderId="22" xfId="0" applyNumberFormat="1" applyFont="1" applyFill="1" applyBorder="1" applyAlignment="1"/>
    <xf numFmtId="166" fontId="7" fillId="3" borderId="41" xfId="0" applyNumberFormat="1" applyFont="1" applyFill="1" applyBorder="1" applyAlignment="1"/>
    <xf numFmtId="166" fontId="7" fillId="5" borderId="42" xfId="0" applyNumberFormat="1" applyFont="1" applyFill="1" applyBorder="1"/>
    <xf numFmtId="166" fontId="10" fillId="6" borderId="40" xfId="0" applyNumberFormat="1" applyFont="1" applyFill="1" applyBorder="1"/>
    <xf numFmtId="166" fontId="10" fillId="6" borderId="22" xfId="0" applyNumberFormat="1" applyFont="1" applyFill="1" applyBorder="1"/>
    <xf numFmtId="0" fontId="0" fillId="0" borderId="8" xfId="0" applyBorder="1"/>
    <xf numFmtId="0" fontId="6" fillId="0" borderId="1" xfId="0" applyFont="1" applyBorder="1"/>
    <xf numFmtId="0" fontId="17" fillId="2" borderId="4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wrapText="1"/>
    </xf>
    <xf numFmtId="165" fontId="3" fillId="3" borderId="43" xfId="1" applyNumberFormat="1" applyFont="1" applyFill="1" applyBorder="1" applyAlignment="1">
      <alignment vertical="center"/>
    </xf>
    <xf numFmtId="166" fontId="7" fillId="0" borderId="4" xfId="0" applyNumberFormat="1" applyFont="1" applyBorder="1"/>
    <xf numFmtId="166" fontId="7" fillId="3" borderId="4" xfId="0" applyNumberFormat="1" applyFont="1" applyFill="1" applyBorder="1" applyAlignment="1"/>
    <xf numFmtId="166" fontId="7" fillId="3" borderId="2" xfId="0" applyNumberFormat="1" applyFont="1" applyFill="1" applyBorder="1" applyAlignment="1"/>
    <xf numFmtId="0" fontId="0" fillId="0" borderId="34" xfId="0" applyBorder="1"/>
    <xf numFmtId="168" fontId="1" fillId="0" borderId="1" xfId="2" applyNumberFormat="1" applyFont="1" applyFill="1" applyBorder="1" applyAlignment="1">
      <alignment horizontal="center" vertical="center" shrinkToFit="1"/>
    </xf>
    <xf numFmtId="168" fontId="7" fillId="0" borderId="1" xfId="2" applyNumberFormat="1" applyFont="1" applyFill="1" applyBorder="1" applyAlignment="1">
      <alignment shrinkToFit="1"/>
    </xf>
    <xf numFmtId="168" fontId="0" fillId="0" borderId="1" xfId="2" applyNumberFormat="1" applyFont="1" applyFill="1" applyBorder="1" applyAlignment="1">
      <alignment shrinkToFit="1"/>
    </xf>
    <xf numFmtId="0" fontId="8" fillId="0" borderId="0" xfId="0" applyFont="1"/>
    <xf numFmtId="168" fontId="6" fillId="0" borderId="1" xfId="2" applyNumberFormat="1" applyFont="1" applyFill="1" applyBorder="1" applyAlignment="1">
      <alignment shrinkToFit="1"/>
    </xf>
    <xf numFmtId="0" fontId="5" fillId="0" borderId="1" xfId="0" applyFont="1" applyFill="1" applyBorder="1"/>
    <xf numFmtId="1" fontId="9" fillId="0" borderId="1" xfId="0" applyNumberFormat="1" applyFont="1" applyFill="1" applyBorder="1" applyAlignment="1">
      <alignment shrinkToFit="1"/>
    </xf>
    <xf numFmtId="1" fontId="9" fillId="0" borderId="1" xfId="0" applyNumberFormat="1" applyFont="1" applyFill="1" applyBorder="1" applyAlignment="1">
      <alignment horizontal="center" vertical="center" shrinkToFit="1"/>
    </xf>
    <xf numFmtId="168" fontId="3" fillId="0" borderId="1" xfId="2" applyNumberFormat="1" applyFont="1" applyFill="1" applyBorder="1" applyAlignment="1">
      <alignment horizontal="left" vertical="center" shrinkToFit="1"/>
    </xf>
    <xf numFmtId="165" fontId="9" fillId="0" borderId="1" xfId="1" applyNumberFormat="1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/>
    <xf numFmtId="165" fontId="3" fillId="2" borderId="1" xfId="1" applyNumberFormat="1" applyFont="1" applyFill="1" applyBorder="1" applyAlignment="1">
      <alignment horizontal="left" vertical="center"/>
    </xf>
    <xf numFmtId="165" fontId="9" fillId="4" borderId="19" xfId="1" applyNumberFormat="1" applyFont="1" applyFill="1" applyBorder="1" applyAlignment="1">
      <alignment vertical="center"/>
    </xf>
    <xf numFmtId="0" fontId="0" fillId="2" borderId="13" xfId="0" applyFill="1" applyBorder="1"/>
    <xf numFmtId="0" fontId="0" fillId="2" borderId="16" xfId="0" applyFill="1" applyBorder="1"/>
    <xf numFmtId="166" fontId="7" fillId="0" borderId="1" xfId="0" applyNumberFormat="1" applyFont="1" applyFill="1" applyBorder="1" applyAlignment="1">
      <alignment horizontal="right"/>
    </xf>
    <xf numFmtId="166" fontId="7" fillId="5" borderId="8" xfId="0" applyNumberFormat="1" applyFont="1" applyFill="1" applyBorder="1"/>
    <xf numFmtId="166" fontId="7" fillId="6" borderId="22" xfId="0" applyNumberFormat="1" applyFont="1" applyFill="1" applyBorder="1"/>
    <xf numFmtId="166" fontId="7" fillId="0" borderId="1" xfId="0" applyNumberFormat="1" applyFont="1" applyFill="1" applyBorder="1"/>
    <xf numFmtId="0" fontId="0" fillId="0" borderId="0" xfId="0" applyBorder="1" applyAlignment="1">
      <alignment horizontal="left" wrapText="1"/>
    </xf>
    <xf numFmtId="166" fontId="7" fillId="2" borderId="19" xfId="0" applyNumberFormat="1" applyFont="1" applyFill="1" applyBorder="1"/>
  </cellXfs>
  <cellStyles count="3">
    <cellStyle name="Milliers" xfId="2" builtin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C13" sqref="C13"/>
    </sheetView>
  </sheetViews>
  <sheetFormatPr baseColWidth="10" defaultRowHeight="15" x14ac:dyDescent="0.25"/>
  <cols>
    <col min="1" max="1" width="4.5703125" bestFit="1" customWidth="1"/>
    <col min="5" max="5" width="12.42578125" customWidth="1"/>
  </cols>
  <sheetData>
    <row r="1" spans="1:10" x14ac:dyDescent="0.25">
      <c r="A1" s="132" t="s">
        <v>47</v>
      </c>
      <c r="B1" s="134">
        <v>2002</v>
      </c>
      <c r="C1" s="133">
        <v>2003</v>
      </c>
      <c r="D1" s="133">
        <v>2004</v>
      </c>
      <c r="E1" s="133">
        <v>2005</v>
      </c>
      <c r="F1" s="133">
        <v>2006</v>
      </c>
      <c r="G1" s="133">
        <v>2007</v>
      </c>
      <c r="H1" s="133">
        <v>2008</v>
      </c>
      <c r="I1" s="133">
        <v>2009</v>
      </c>
      <c r="J1" s="133">
        <v>2010</v>
      </c>
    </row>
    <row r="2" spans="1:10" x14ac:dyDescent="0.25">
      <c r="A2" s="132" t="s">
        <v>45</v>
      </c>
      <c r="B2" s="127"/>
      <c r="C2" s="128">
        <v>17582623</v>
      </c>
      <c r="D2" s="128">
        <v>17922453</v>
      </c>
      <c r="E2" s="128">
        <v>18635634</v>
      </c>
      <c r="F2" s="128">
        <v>18833659</v>
      </c>
      <c r="G2" s="128">
        <v>19440573</v>
      </c>
      <c r="H2" s="128">
        <v>19176732</v>
      </c>
      <c r="I2" s="128">
        <v>19316055</v>
      </c>
      <c r="J2" s="128">
        <v>19418141</v>
      </c>
    </row>
    <row r="3" spans="1:10" x14ac:dyDescent="0.25">
      <c r="A3" s="132" t="s">
        <v>46</v>
      </c>
      <c r="B3" s="129"/>
      <c r="C3" s="128">
        <v>8482456</v>
      </c>
      <c r="D3" s="128">
        <v>8909421</v>
      </c>
      <c r="E3" s="128">
        <v>8380886</v>
      </c>
      <c r="F3" s="128">
        <v>8715310</v>
      </c>
      <c r="G3" s="128">
        <v>8686706</v>
      </c>
      <c r="H3" s="128">
        <v>7984054</v>
      </c>
      <c r="I3" s="128">
        <v>7126463</v>
      </c>
      <c r="J3" s="128"/>
    </row>
    <row r="4" spans="1:10" x14ac:dyDescent="0.25">
      <c r="A4" s="132" t="s">
        <v>48</v>
      </c>
      <c r="B4" s="72"/>
      <c r="C4" s="72"/>
      <c r="D4" s="72"/>
      <c r="E4" s="72"/>
      <c r="F4" s="72"/>
      <c r="G4" s="72"/>
      <c r="H4" s="72"/>
      <c r="I4" s="72"/>
      <c r="J4" s="72"/>
    </row>
    <row r="5" spans="1:10" x14ac:dyDescent="0.25">
      <c r="A5" s="132" t="s">
        <v>17</v>
      </c>
      <c r="B5" s="72"/>
      <c r="C5" s="72"/>
      <c r="D5" s="72"/>
      <c r="E5" s="72"/>
      <c r="F5" s="72"/>
      <c r="G5" s="72"/>
      <c r="H5" s="72"/>
      <c r="I5" s="72"/>
      <c r="J5" s="7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opLeftCell="C1" workbookViewId="0">
      <selection sqref="A1:K5"/>
    </sheetView>
  </sheetViews>
  <sheetFormatPr baseColWidth="10" defaultRowHeight="15" x14ac:dyDescent="0.25"/>
  <cols>
    <col min="1" max="1" width="4.5703125" bestFit="1" customWidth="1"/>
    <col min="2" max="2" width="13" customWidth="1"/>
    <col min="3" max="3" width="13.7109375" customWidth="1"/>
    <col min="4" max="5" width="12.7109375" customWidth="1"/>
    <col min="6" max="7" width="13.85546875" customWidth="1"/>
    <col min="8" max="8" width="13.7109375" customWidth="1"/>
    <col min="9" max="9" width="14" customWidth="1"/>
    <col min="10" max="10" width="13.5703125" customWidth="1"/>
    <col min="11" max="11" width="13.28515625" customWidth="1"/>
  </cols>
  <sheetData>
    <row r="1" spans="1:11" x14ac:dyDescent="0.25">
      <c r="A1" s="132" t="s">
        <v>47</v>
      </c>
      <c r="B1" s="137">
        <v>2002</v>
      </c>
      <c r="C1" s="138">
        <v>2003</v>
      </c>
      <c r="D1" s="138">
        <v>2004</v>
      </c>
      <c r="E1" s="138">
        <v>2005</v>
      </c>
      <c r="F1" s="138">
        <v>2006</v>
      </c>
      <c r="G1" s="138">
        <v>2007</v>
      </c>
      <c r="H1" s="138">
        <v>2008</v>
      </c>
      <c r="I1" s="138">
        <v>2009</v>
      </c>
      <c r="J1" s="138">
        <v>2010</v>
      </c>
      <c r="K1" s="132">
        <v>2011</v>
      </c>
    </row>
    <row r="2" spans="1:11" s="1" customFormat="1" x14ac:dyDescent="0.25">
      <c r="A2" s="132" t="s">
        <v>45</v>
      </c>
      <c r="B2" s="137"/>
      <c r="C2" s="143">
        <v>46093751436</v>
      </c>
      <c r="D2" s="143">
        <v>48002550259</v>
      </c>
      <c r="E2" s="143">
        <v>49400964913</v>
      </c>
      <c r="F2" s="143">
        <v>45440685347</v>
      </c>
      <c r="G2" s="143">
        <v>48653656043</v>
      </c>
      <c r="H2" s="143">
        <v>44462573979</v>
      </c>
      <c r="I2" s="143">
        <v>45006902661</v>
      </c>
      <c r="J2" s="146">
        <v>48718114427</v>
      </c>
      <c r="K2" s="132"/>
    </row>
    <row r="3" spans="1:11" x14ac:dyDescent="0.25">
      <c r="A3" s="132" t="s">
        <v>46</v>
      </c>
      <c r="B3" s="129"/>
      <c r="C3" s="131">
        <v>2374667371</v>
      </c>
      <c r="D3" s="131">
        <v>2610279209</v>
      </c>
      <c r="E3" s="131">
        <v>3143226143</v>
      </c>
      <c r="F3" s="131">
        <v>4393772272</v>
      </c>
      <c r="G3" s="131">
        <v>4353215945</v>
      </c>
      <c r="H3" s="131">
        <v>3793069273</v>
      </c>
      <c r="I3" s="128">
        <v>3205371604</v>
      </c>
      <c r="J3" s="128"/>
      <c r="K3" s="129"/>
    </row>
    <row r="4" spans="1:11" x14ac:dyDescent="0.25">
      <c r="A4" s="136" t="s">
        <v>48</v>
      </c>
      <c r="B4" s="135"/>
      <c r="C4" s="131">
        <v>64100000000</v>
      </c>
      <c r="D4" s="131">
        <v>66000000000</v>
      </c>
      <c r="E4" s="131">
        <v>70800000000</v>
      </c>
      <c r="F4" s="131">
        <v>75500000000</v>
      </c>
      <c r="G4" s="131">
        <v>79200000000</v>
      </c>
      <c r="H4" s="131">
        <v>83400000000</v>
      </c>
      <c r="I4" s="131">
        <v>80800000000</v>
      </c>
      <c r="J4" s="131">
        <v>82300000000</v>
      </c>
      <c r="K4" s="131">
        <v>87400000000</v>
      </c>
    </row>
    <row r="5" spans="1:11" x14ac:dyDescent="0.25">
      <c r="A5" s="136" t="s">
        <v>17</v>
      </c>
      <c r="B5" s="135"/>
      <c r="C5" s="131">
        <v>4800000000</v>
      </c>
      <c r="D5" s="131">
        <v>5000000000</v>
      </c>
      <c r="E5" s="131">
        <v>4900000000</v>
      </c>
      <c r="F5" s="131">
        <v>5500000000</v>
      </c>
      <c r="G5" s="131">
        <v>5800000000</v>
      </c>
      <c r="H5" s="131">
        <v>6100000000</v>
      </c>
      <c r="I5" s="131">
        <v>6000000000</v>
      </c>
      <c r="J5" s="131">
        <v>6000000000</v>
      </c>
      <c r="K5" s="131">
        <v>6300000000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36"/>
  <sheetViews>
    <sheetView topLeftCell="D10" workbookViewId="0">
      <selection activeCell="J17" sqref="J17"/>
    </sheetView>
  </sheetViews>
  <sheetFormatPr baseColWidth="10" defaultRowHeight="15" x14ac:dyDescent="0.25"/>
  <cols>
    <col min="1" max="1" width="25.28515625" customWidth="1"/>
    <col min="2" max="9" width="16.140625" bestFit="1" customWidth="1"/>
    <col min="10" max="10" width="19.5703125" customWidth="1"/>
    <col min="11" max="85" width="11.42578125" style="75"/>
  </cols>
  <sheetData>
    <row r="1" spans="1:85" x14ac:dyDescent="0.25">
      <c r="A1" s="14"/>
      <c r="B1" s="2"/>
      <c r="C1" s="1"/>
      <c r="D1" s="1"/>
      <c r="E1" s="1"/>
      <c r="F1" s="1"/>
      <c r="G1" s="1"/>
      <c r="H1" s="1"/>
      <c r="I1" s="1"/>
      <c r="J1" s="1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0"/>
    </row>
    <row r="2" spans="1:85" x14ac:dyDescent="0.25">
      <c r="A2" s="3"/>
      <c r="B2" s="7">
        <v>2002</v>
      </c>
      <c r="C2" s="8">
        <v>2003</v>
      </c>
      <c r="D2" s="8">
        <v>2004</v>
      </c>
      <c r="E2" s="8">
        <v>2005</v>
      </c>
      <c r="F2" s="8">
        <v>2006</v>
      </c>
      <c r="G2" s="8">
        <v>2007</v>
      </c>
      <c r="H2" s="8">
        <v>2008</v>
      </c>
      <c r="I2" s="8">
        <v>2009</v>
      </c>
      <c r="J2" s="8">
        <v>2010</v>
      </c>
      <c r="K2" s="126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89"/>
      <c r="AW2" s="89"/>
      <c r="AX2" s="80"/>
    </row>
    <row r="3" spans="1:85" s="5" customFormat="1" ht="15.75" thickBot="1" x14ac:dyDescent="0.3">
      <c r="A3" s="16"/>
      <c r="B3" s="17" t="s">
        <v>13</v>
      </c>
      <c r="C3" s="17" t="s">
        <v>12</v>
      </c>
      <c r="D3" s="17" t="s">
        <v>11</v>
      </c>
      <c r="E3" s="17" t="s">
        <v>10</v>
      </c>
      <c r="F3" s="17" t="s">
        <v>9</v>
      </c>
      <c r="G3" s="17" t="s">
        <v>8</v>
      </c>
      <c r="H3" s="17" t="s">
        <v>7</v>
      </c>
      <c r="I3" s="17" t="s">
        <v>5</v>
      </c>
      <c r="J3" s="73" t="s">
        <v>6</v>
      </c>
      <c r="K3" s="90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79"/>
      <c r="AY3" s="76"/>
      <c r="AZ3" s="76"/>
      <c r="BA3" s="76"/>
      <c r="BB3" s="76"/>
      <c r="BC3" s="76"/>
      <c r="BD3" s="76"/>
      <c r="BE3" s="76"/>
      <c r="BF3" s="76"/>
      <c r="BG3" s="76"/>
      <c r="BH3" s="76"/>
      <c r="BI3" s="76"/>
      <c r="BJ3" s="76"/>
      <c r="BK3" s="76"/>
      <c r="BL3" s="76"/>
      <c r="BM3" s="76"/>
      <c r="BN3" s="76"/>
      <c r="BO3" s="76"/>
      <c r="BP3" s="76"/>
      <c r="BQ3" s="76"/>
      <c r="BR3" s="76"/>
      <c r="BS3" s="76"/>
      <c r="BT3" s="76"/>
      <c r="BU3" s="76"/>
      <c r="BV3" s="76"/>
      <c r="BW3" s="76"/>
      <c r="BX3" s="76"/>
      <c r="BY3" s="76"/>
      <c r="BZ3" s="76"/>
      <c r="CA3" s="76"/>
      <c r="CB3" s="76"/>
      <c r="CC3" s="76"/>
      <c r="CD3" s="76"/>
      <c r="CE3" s="76"/>
      <c r="CF3" s="76"/>
      <c r="CG3" s="76"/>
    </row>
    <row r="4" spans="1:85" s="5" customFormat="1" x14ac:dyDescent="0.25">
      <c r="A4" s="96" t="s">
        <v>18</v>
      </c>
      <c r="B4" s="97"/>
      <c r="C4" s="97"/>
      <c r="D4" s="97"/>
      <c r="E4" s="97"/>
      <c r="F4" s="97"/>
      <c r="G4" s="97"/>
      <c r="H4" s="97"/>
      <c r="I4" s="97"/>
      <c r="J4" s="9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6"/>
      <c r="AY4" s="74"/>
      <c r="AZ4" s="74"/>
      <c r="BA4" s="74"/>
      <c r="BB4" s="74"/>
      <c r="BC4" s="74"/>
      <c r="BD4" s="74"/>
      <c r="BE4" s="74"/>
      <c r="BF4" s="74"/>
      <c r="BG4" s="74"/>
      <c r="BH4" s="74"/>
      <c r="BI4" s="74"/>
      <c r="BJ4" s="74"/>
      <c r="BK4" s="74"/>
      <c r="BL4" s="74"/>
      <c r="BM4" s="74"/>
      <c r="BN4" s="74"/>
      <c r="BO4" s="74"/>
      <c r="BP4" s="74"/>
      <c r="BQ4" s="74"/>
      <c r="BR4" s="74"/>
      <c r="BS4" s="74"/>
      <c r="BT4" s="74"/>
      <c r="BU4" s="74"/>
      <c r="BV4" s="74"/>
      <c r="BW4" s="74"/>
      <c r="BX4" s="76"/>
      <c r="BY4" s="76"/>
      <c r="BZ4" s="76"/>
      <c r="CA4" s="76"/>
      <c r="CB4" s="76"/>
      <c r="CC4" s="76"/>
      <c r="CD4" s="76"/>
      <c r="CE4" s="76"/>
      <c r="CF4" s="76"/>
      <c r="CG4" s="76"/>
    </row>
    <row r="5" spans="1:85" s="5" customFormat="1" x14ac:dyDescent="0.25">
      <c r="A5" s="42" t="s">
        <v>14</v>
      </c>
      <c r="B5" s="44"/>
      <c r="C5" s="25">
        <v>33543447</v>
      </c>
      <c r="D5" s="18">
        <v>33910137</v>
      </c>
      <c r="E5" s="18">
        <v>34193154</v>
      </c>
      <c r="F5" s="18">
        <v>34686615</v>
      </c>
      <c r="G5" s="18">
        <v>35062371</v>
      </c>
      <c r="H5" s="18">
        <v>35407268</v>
      </c>
      <c r="I5" s="18">
        <v>35611625</v>
      </c>
      <c r="J5" s="45">
        <v>35944117</v>
      </c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77"/>
      <c r="BK5" s="77"/>
      <c r="BL5" s="77"/>
      <c r="BM5" s="77"/>
      <c r="BN5" s="77"/>
      <c r="BO5" s="77"/>
      <c r="BP5" s="77"/>
      <c r="BQ5" s="77"/>
      <c r="BR5" s="77"/>
      <c r="BS5" s="77"/>
      <c r="BT5" s="77"/>
      <c r="BU5" s="77"/>
      <c r="BV5" s="77"/>
      <c r="BW5" s="81"/>
      <c r="BX5" s="79"/>
      <c r="BY5" s="76"/>
      <c r="BZ5" s="76"/>
      <c r="CA5" s="76"/>
      <c r="CB5" s="76"/>
      <c r="CC5" s="76"/>
      <c r="CD5" s="76"/>
      <c r="CE5" s="76"/>
      <c r="CF5" s="76"/>
      <c r="CG5" s="76"/>
    </row>
    <row r="6" spans="1:85" s="5" customFormat="1" x14ac:dyDescent="0.25">
      <c r="A6" s="35" t="s">
        <v>3</v>
      </c>
      <c r="B6" s="23"/>
      <c r="C6" s="24">
        <v>17582623</v>
      </c>
      <c r="D6" s="24">
        <v>17922453</v>
      </c>
      <c r="E6" s="24">
        <v>18635634</v>
      </c>
      <c r="F6" s="24">
        <v>18833659</v>
      </c>
      <c r="G6" s="24">
        <v>19440573</v>
      </c>
      <c r="H6" s="24">
        <v>19176732</v>
      </c>
      <c r="I6" s="24">
        <v>19316055</v>
      </c>
      <c r="J6" s="51">
        <v>19418141</v>
      </c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88"/>
      <c r="AX6" s="79"/>
      <c r="AY6" s="76"/>
      <c r="AZ6" s="76"/>
      <c r="BA6" s="76"/>
      <c r="BB6" s="76"/>
      <c r="BC6" s="76"/>
      <c r="BD6" s="76"/>
      <c r="BE6" s="76"/>
      <c r="BF6" s="76"/>
      <c r="BG6" s="76"/>
      <c r="BH6" s="76"/>
      <c r="BI6" s="76"/>
      <c r="BJ6" s="76"/>
      <c r="BK6" s="76"/>
      <c r="BL6" s="76"/>
      <c r="BM6" s="76"/>
      <c r="BN6" s="76"/>
      <c r="BO6" s="76"/>
      <c r="BP6" s="76"/>
      <c r="BQ6" s="76"/>
      <c r="BR6" s="76"/>
      <c r="BS6" s="76"/>
      <c r="BT6" s="76"/>
      <c r="BU6" s="76"/>
      <c r="BV6" s="76"/>
      <c r="BW6" s="82"/>
      <c r="BX6" s="79"/>
      <c r="BY6" s="76"/>
      <c r="BZ6" s="76"/>
      <c r="CA6" s="76"/>
      <c r="CB6" s="76"/>
      <c r="CC6" s="76"/>
      <c r="CD6" s="76"/>
      <c r="CE6" s="76"/>
      <c r="CF6" s="76"/>
      <c r="CG6" s="76"/>
    </row>
    <row r="7" spans="1:85" s="5" customFormat="1" x14ac:dyDescent="0.25">
      <c r="A7" s="35" t="s">
        <v>4</v>
      </c>
      <c r="B7" s="23"/>
      <c r="C7" s="24">
        <f>C5-C6</f>
        <v>15960824</v>
      </c>
      <c r="D7" s="24">
        <f t="shared" ref="D7:I7" si="0">D5-D6</f>
        <v>15987684</v>
      </c>
      <c r="E7" s="24">
        <f t="shared" si="0"/>
        <v>15557520</v>
      </c>
      <c r="F7" s="24">
        <f t="shared" si="0"/>
        <v>15852956</v>
      </c>
      <c r="G7" s="24">
        <f t="shared" si="0"/>
        <v>15621798</v>
      </c>
      <c r="H7" s="24">
        <f t="shared" si="0"/>
        <v>16230536</v>
      </c>
      <c r="I7" s="24">
        <f t="shared" si="0"/>
        <v>16295570</v>
      </c>
      <c r="J7" s="51">
        <f>J5-J6</f>
        <v>16525976</v>
      </c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8"/>
      <c r="AS7" s="88"/>
      <c r="AT7" s="88"/>
      <c r="AU7" s="88"/>
      <c r="AV7" s="88"/>
      <c r="AW7" s="88"/>
      <c r="AX7" s="79"/>
      <c r="AY7" s="76"/>
      <c r="AZ7" s="76"/>
      <c r="BA7" s="76"/>
      <c r="BB7" s="76"/>
      <c r="BC7" s="76"/>
      <c r="BD7" s="76"/>
      <c r="BE7" s="76"/>
      <c r="BF7" s="76"/>
      <c r="BG7" s="76"/>
      <c r="BH7" s="76"/>
      <c r="BI7" s="76"/>
      <c r="BJ7" s="76"/>
      <c r="BK7" s="76"/>
      <c r="BL7" s="76"/>
      <c r="BM7" s="76"/>
      <c r="BN7" s="76"/>
      <c r="BO7" s="76"/>
      <c r="BP7" s="76"/>
      <c r="BQ7" s="76"/>
      <c r="BR7" s="76"/>
      <c r="BS7" s="76"/>
      <c r="BT7" s="76"/>
      <c r="BU7" s="76"/>
      <c r="BV7" s="76"/>
      <c r="BW7" s="82"/>
      <c r="BX7" s="79"/>
      <c r="BY7" s="76"/>
      <c r="BZ7" s="76"/>
      <c r="CA7" s="76"/>
      <c r="CB7" s="76"/>
      <c r="CC7" s="76"/>
      <c r="CD7" s="76"/>
      <c r="CE7" s="76"/>
      <c r="CF7" s="76"/>
      <c r="CG7" s="76"/>
    </row>
    <row r="8" spans="1:85" s="5" customFormat="1" x14ac:dyDescent="0.25">
      <c r="A8" s="36" t="s">
        <v>1</v>
      </c>
      <c r="B8" s="46"/>
      <c r="C8" s="9">
        <v>8482456</v>
      </c>
      <c r="D8" s="9">
        <v>8909421</v>
      </c>
      <c r="E8" s="9">
        <v>8380886</v>
      </c>
      <c r="F8" s="9">
        <v>8715310</v>
      </c>
      <c r="G8" s="9">
        <v>8686706</v>
      </c>
      <c r="H8" s="9">
        <v>7984054</v>
      </c>
      <c r="I8" s="9">
        <v>7126463</v>
      </c>
      <c r="J8" s="37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79"/>
      <c r="AY8" s="76"/>
      <c r="AZ8" s="76"/>
      <c r="BA8" s="76"/>
      <c r="BB8" s="76"/>
      <c r="BC8" s="76"/>
      <c r="BD8" s="76"/>
      <c r="BE8" s="76"/>
      <c r="BF8" s="76"/>
      <c r="BG8" s="76"/>
      <c r="BH8" s="76"/>
      <c r="BI8" s="76"/>
      <c r="BJ8" s="76"/>
      <c r="BK8" s="76"/>
      <c r="BL8" s="76"/>
      <c r="BM8" s="76"/>
      <c r="BN8" s="76"/>
      <c r="BO8" s="76"/>
      <c r="BP8" s="76"/>
      <c r="BQ8" s="76"/>
      <c r="BR8" s="76"/>
      <c r="BS8" s="76"/>
      <c r="BT8" s="76"/>
      <c r="BU8" s="76"/>
      <c r="BV8" s="76"/>
      <c r="BW8" s="82"/>
      <c r="BX8" s="79"/>
      <c r="BY8" s="76"/>
      <c r="BZ8" s="76"/>
      <c r="CA8" s="76"/>
      <c r="CB8" s="76"/>
      <c r="CC8" s="76"/>
      <c r="CD8" s="76"/>
      <c r="CE8" s="76"/>
      <c r="CF8" s="76"/>
      <c r="CG8" s="76"/>
    </row>
    <row r="9" spans="1:85" s="5" customFormat="1" x14ac:dyDescent="0.25">
      <c r="A9" s="36" t="s">
        <v>2</v>
      </c>
      <c r="B9" s="46"/>
      <c r="C9" s="10">
        <v>3650684</v>
      </c>
      <c r="D9" s="10">
        <v>3981472</v>
      </c>
      <c r="E9" s="10">
        <v>3903622</v>
      </c>
      <c r="F9" s="10">
        <v>4178148</v>
      </c>
      <c r="G9" s="10">
        <v>4208553</v>
      </c>
      <c r="H9" s="9">
        <v>3481494</v>
      </c>
      <c r="I9" s="9">
        <v>3920593</v>
      </c>
      <c r="J9" s="37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8"/>
      <c r="AS9" s="88"/>
      <c r="AT9" s="88"/>
      <c r="AU9" s="88"/>
      <c r="AV9" s="88"/>
      <c r="AW9" s="88"/>
      <c r="AX9" s="79"/>
      <c r="AY9" s="76"/>
      <c r="AZ9" s="76"/>
      <c r="BA9" s="76"/>
      <c r="BB9" s="76"/>
      <c r="BC9" s="76"/>
      <c r="BD9" s="76"/>
      <c r="BE9" s="76"/>
      <c r="BF9" s="76"/>
      <c r="BG9" s="76"/>
      <c r="BH9" s="76"/>
      <c r="BI9" s="76"/>
      <c r="BJ9" s="76"/>
      <c r="BK9" s="76"/>
      <c r="BL9" s="76"/>
      <c r="BM9" s="76"/>
      <c r="BN9" s="76"/>
      <c r="BO9" s="76"/>
      <c r="BP9" s="76"/>
      <c r="BQ9" s="76"/>
      <c r="BR9" s="76"/>
      <c r="BS9" s="76"/>
      <c r="BT9" s="76"/>
      <c r="BU9" s="76"/>
      <c r="BV9" s="76"/>
      <c r="BW9" s="82"/>
      <c r="BX9" s="79"/>
      <c r="BY9" s="76"/>
      <c r="BZ9" s="76"/>
      <c r="CA9" s="76"/>
      <c r="CB9" s="76"/>
      <c r="CC9" s="76"/>
      <c r="CD9" s="76"/>
      <c r="CE9" s="76"/>
      <c r="CF9" s="76"/>
      <c r="CG9" s="76"/>
    </row>
    <row r="10" spans="1:85" s="5" customFormat="1" ht="15.75" thickBot="1" x14ac:dyDescent="0.3">
      <c r="A10" s="38" t="s">
        <v>0</v>
      </c>
      <c r="B10" s="92"/>
      <c r="C10" s="39">
        <v>4831772</v>
      </c>
      <c r="D10" s="39">
        <v>4927949</v>
      </c>
      <c r="E10" s="39">
        <v>4477264</v>
      </c>
      <c r="F10" s="39">
        <v>4537162</v>
      </c>
      <c r="G10" s="39">
        <v>4478153</v>
      </c>
      <c r="H10" s="40">
        <v>4502560</v>
      </c>
      <c r="I10" s="40">
        <v>3205870</v>
      </c>
      <c r="J10" s="41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88"/>
      <c r="AT10" s="88"/>
      <c r="AU10" s="88"/>
      <c r="AV10" s="88"/>
      <c r="AW10" s="88"/>
      <c r="AX10" s="79"/>
      <c r="AY10" s="76"/>
      <c r="AZ10" s="76"/>
      <c r="BA10" s="76"/>
      <c r="BB10" s="76"/>
      <c r="BC10" s="76"/>
      <c r="BD10" s="76"/>
      <c r="BE10" s="76"/>
      <c r="BF10" s="76"/>
      <c r="BG10" s="76"/>
      <c r="BH10" s="76"/>
      <c r="BI10" s="76"/>
      <c r="BJ10" s="76"/>
      <c r="BK10" s="76"/>
      <c r="BL10" s="76"/>
      <c r="BM10" s="76"/>
      <c r="BN10" s="76"/>
      <c r="BO10" s="76"/>
      <c r="BP10" s="76"/>
      <c r="BQ10" s="76"/>
      <c r="BR10" s="76"/>
      <c r="BS10" s="76"/>
      <c r="BT10" s="76"/>
      <c r="BU10" s="76"/>
      <c r="BV10" s="76"/>
      <c r="BW10" s="82"/>
      <c r="BX10" s="79"/>
      <c r="BY10" s="76"/>
      <c r="BZ10" s="76"/>
      <c r="CA10" s="76"/>
      <c r="CB10" s="76"/>
      <c r="CC10" s="76"/>
      <c r="CD10" s="76"/>
      <c r="CE10" s="76"/>
      <c r="CF10" s="76"/>
      <c r="CG10" s="76"/>
    </row>
    <row r="11" spans="1:85" s="5" customFormat="1" ht="15.75" thickBot="1" x14ac:dyDescent="0.3">
      <c r="A11" s="93" t="s">
        <v>27</v>
      </c>
      <c r="B11" s="94"/>
      <c r="C11" s="91"/>
      <c r="D11" s="91"/>
      <c r="E11" s="91"/>
      <c r="F11" s="91"/>
      <c r="G11" s="91"/>
      <c r="H11" s="91"/>
      <c r="I11" s="91"/>
      <c r="J11" s="95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  <c r="AR11" s="88"/>
      <c r="AS11" s="88"/>
      <c r="AT11" s="88"/>
      <c r="AU11" s="88"/>
      <c r="AV11" s="88"/>
      <c r="AW11" s="88"/>
      <c r="AX11" s="79"/>
      <c r="AY11" s="76"/>
      <c r="AZ11" s="76"/>
      <c r="BA11" s="76"/>
      <c r="BB11" s="76"/>
      <c r="BC11" s="76"/>
      <c r="BD11" s="76"/>
      <c r="BE11" s="76"/>
      <c r="BF11" s="76"/>
      <c r="BG11" s="76"/>
      <c r="BH11" s="76"/>
      <c r="BI11" s="76"/>
      <c r="BJ11" s="76"/>
      <c r="BK11" s="76"/>
      <c r="BL11" s="76"/>
      <c r="BM11" s="76"/>
      <c r="BN11" s="76"/>
      <c r="BO11" s="76"/>
      <c r="BP11" s="76"/>
      <c r="BQ11" s="76"/>
      <c r="BR11" s="76"/>
      <c r="BS11" s="76"/>
      <c r="BT11" s="76"/>
      <c r="BU11" s="76"/>
      <c r="BV11" s="76"/>
      <c r="BW11" s="82"/>
      <c r="BX11" s="79"/>
      <c r="BY11" s="76"/>
      <c r="BZ11" s="76"/>
      <c r="CA11" s="76"/>
      <c r="CB11" s="76"/>
      <c r="CC11" s="76"/>
      <c r="CD11" s="76"/>
      <c r="CE11" s="76"/>
      <c r="CF11" s="76"/>
      <c r="CG11" s="76"/>
    </row>
    <row r="12" spans="1:85" s="5" customFormat="1" x14ac:dyDescent="0.25">
      <c r="A12" s="32" t="s">
        <v>14</v>
      </c>
      <c r="B12" s="19"/>
      <c r="C12" s="20">
        <v>34419885</v>
      </c>
      <c r="D12" s="20">
        <v>34813337</v>
      </c>
      <c r="E12" s="33">
        <v>35105806</v>
      </c>
      <c r="F12" s="20">
        <v>35633851</v>
      </c>
      <c r="G12" s="20">
        <v>36036127</v>
      </c>
      <c r="H12" s="20">
        <v>36390286</v>
      </c>
      <c r="I12" s="20">
        <v>36599197</v>
      </c>
      <c r="J12" s="34">
        <v>36962517</v>
      </c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79"/>
      <c r="AY12" s="76"/>
      <c r="AZ12" s="76"/>
      <c r="BA12" s="76"/>
      <c r="BB12" s="76"/>
      <c r="BC12" s="76"/>
      <c r="BD12" s="76"/>
      <c r="BE12" s="76"/>
      <c r="BF12" s="76"/>
      <c r="BG12" s="76"/>
      <c r="BH12" s="76"/>
      <c r="BI12" s="76"/>
      <c r="BJ12" s="76"/>
      <c r="BK12" s="76"/>
      <c r="BL12" s="76"/>
      <c r="BM12" s="76"/>
      <c r="BN12" s="76"/>
      <c r="BO12" s="76"/>
      <c r="BP12" s="76"/>
      <c r="BQ12" s="76"/>
      <c r="BR12" s="76"/>
      <c r="BS12" s="76"/>
      <c r="BT12" s="76"/>
      <c r="BU12" s="76"/>
      <c r="BV12" s="76"/>
      <c r="BW12" s="82"/>
      <c r="BX12" s="79"/>
      <c r="BY12" s="76"/>
      <c r="BZ12" s="76"/>
      <c r="CA12" s="76"/>
      <c r="CB12" s="76"/>
      <c r="CC12" s="76"/>
      <c r="CD12" s="76"/>
      <c r="CE12" s="76"/>
      <c r="CF12" s="76"/>
      <c r="CG12" s="76"/>
    </row>
    <row r="13" spans="1:85" s="5" customFormat="1" x14ac:dyDescent="0.25">
      <c r="A13" s="60" t="s">
        <v>3</v>
      </c>
      <c r="B13" s="61"/>
      <c r="C13" s="62">
        <v>17790012</v>
      </c>
      <c r="D13" s="62">
        <v>18142580</v>
      </c>
      <c r="E13" s="62">
        <v>18889473</v>
      </c>
      <c r="F13" s="62">
        <v>19094327</v>
      </c>
      <c r="G13" s="62">
        <v>19716966</v>
      </c>
      <c r="H13" s="62">
        <v>19448851</v>
      </c>
      <c r="I13" s="62">
        <v>19595631</v>
      </c>
      <c r="J13" s="63">
        <v>19707241</v>
      </c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79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76"/>
      <c r="BR13" s="76"/>
      <c r="BS13" s="76"/>
      <c r="BT13" s="76"/>
      <c r="BU13" s="76"/>
      <c r="BV13" s="76"/>
      <c r="BW13" s="82"/>
      <c r="BX13" s="79"/>
      <c r="BY13" s="76"/>
      <c r="BZ13" s="76"/>
      <c r="CA13" s="76"/>
      <c r="CB13" s="76"/>
      <c r="CC13" s="76"/>
      <c r="CD13" s="76"/>
      <c r="CE13" s="76"/>
      <c r="CF13" s="76"/>
      <c r="CG13" s="76"/>
    </row>
    <row r="14" spans="1:85" s="5" customFormat="1" x14ac:dyDescent="0.25">
      <c r="A14" s="60" t="s">
        <v>4</v>
      </c>
      <c r="B14" s="61"/>
      <c r="C14" s="62">
        <f>C12-C13</f>
        <v>16629873</v>
      </c>
      <c r="D14" s="62">
        <f t="shared" ref="D14:I14" si="1">D12-D13</f>
        <v>16670757</v>
      </c>
      <c r="E14" s="62">
        <f t="shared" si="1"/>
        <v>16216333</v>
      </c>
      <c r="F14" s="62">
        <f t="shared" si="1"/>
        <v>16539524</v>
      </c>
      <c r="G14" s="62">
        <f t="shared" si="1"/>
        <v>16319161</v>
      </c>
      <c r="H14" s="62">
        <f t="shared" si="1"/>
        <v>16941435</v>
      </c>
      <c r="I14" s="62">
        <f t="shared" si="1"/>
        <v>17003566</v>
      </c>
      <c r="J14" s="63">
        <f>J12-J13</f>
        <v>17255276</v>
      </c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79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76"/>
      <c r="BK14" s="76"/>
      <c r="BL14" s="76"/>
      <c r="BM14" s="76"/>
      <c r="BN14" s="76"/>
      <c r="BO14" s="76"/>
      <c r="BP14" s="76"/>
      <c r="BQ14" s="76"/>
      <c r="BR14" s="76"/>
      <c r="BS14" s="76"/>
      <c r="BT14" s="76"/>
      <c r="BU14" s="76"/>
      <c r="BV14" s="76"/>
      <c r="BW14" s="82"/>
      <c r="BX14" s="79"/>
      <c r="BY14" s="76"/>
      <c r="BZ14" s="76"/>
      <c r="CA14" s="76"/>
      <c r="CB14" s="76"/>
      <c r="CC14" s="76"/>
      <c r="CD14" s="76"/>
      <c r="CE14" s="76"/>
      <c r="CF14" s="76"/>
      <c r="CG14" s="76"/>
    </row>
    <row r="15" spans="1:85" s="5" customFormat="1" x14ac:dyDescent="0.25">
      <c r="A15" s="57" t="s">
        <v>1</v>
      </c>
      <c r="B15" s="58"/>
      <c r="C15" s="47">
        <v>8695506</v>
      </c>
      <c r="D15" s="47">
        <v>9134134</v>
      </c>
      <c r="E15" s="47">
        <v>8592714</v>
      </c>
      <c r="F15" s="47">
        <v>8941463</v>
      </c>
      <c r="G15" s="47">
        <v>8920905</v>
      </c>
      <c r="H15" s="47">
        <v>8208245</v>
      </c>
      <c r="I15" s="47">
        <v>7328830</v>
      </c>
      <c r="J15" s="59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O15" s="88"/>
      <c r="AP15" s="88"/>
      <c r="AQ15" s="88"/>
      <c r="AR15" s="88"/>
      <c r="AS15" s="88"/>
      <c r="AT15" s="88"/>
      <c r="AU15" s="88"/>
      <c r="AV15" s="88"/>
      <c r="AW15" s="88"/>
      <c r="AX15" s="79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76"/>
      <c r="BK15" s="76"/>
      <c r="BL15" s="76"/>
      <c r="BM15" s="76"/>
      <c r="BN15" s="76"/>
      <c r="BO15" s="76"/>
      <c r="BP15" s="76"/>
      <c r="BQ15" s="76"/>
      <c r="BR15" s="76"/>
      <c r="BS15" s="76"/>
      <c r="BT15" s="76"/>
      <c r="BU15" s="76"/>
      <c r="BV15" s="76"/>
      <c r="BW15" s="82"/>
      <c r="BX15" s="79"/>
      <c r="BY15" s="76"/>
      <c r="BZ15" s="76"/>
      <c r="CA15" s="76"/>
      <c r="CB15" s="76"/>
      <c r="CC15" s="76"/>
      <c r="CD15" s="76"/>
      <c r="CE15" s="76"/>
      <c r="CF15" s="76"/>
      <c r="CG15" s="76"/>
    </row>
    <row r="16" spans="1:85" s="5" customFormat="1" x14ac:dyDescent="0.25">
      <c r="A16" s="36" t="s">
        <v>2</v>
      </c>
      <c r="B16" s="26"/>
      <c r="C16" s="10">
        <v>3683453</v>
      </c>
      <c r="D16" s="10">
        <v>4021674</v>
      </c>
      <c r="E16" s="10">
        <v>3949926</v>
      </c>
      <c r="F16" s="10">
        <v>4228175</v>
      </c>
      <c r="G16" s="10">
        <v>4262010</v>
      </c>
      <c r="H16" s="9">
        <v>3525382</v>
      </c>
      <c r="I16" s="9">
        <v>4080784</v>
      </c>
      <c r="J16" s="37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  <c r="AN16" s="88"/>
      <c r="AO16" s="88"/>
      <c r="AP16" s="88"/>
      <c r="AQ16" s="88"/>
      <c r="AR16" s="88"/>
      <c r="AS16" s="88"/>
      <c r="AT16" s="88"/>
      <c r="AU16" s="88"/>
      <c r="AV16" s="88"/>
      <c r="AW16" s="88"/>
      <c r="AX16" s="79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76"/>
      <c r="BK16" s="76"/>
      <c r="BL16" s="76"/>
      <c r="BM16" s="76"/>
      <c r="BN16" s="76"/>
      <c r="BO16" s="76"/>
      <c r="BP16" s="76"/>
      <c r="BQ16" s="76"/>
      <c r="BR16" s="76"/>
      <c r="BS16" s="76"/>
      <c r="BT16" s="76"/>
      <c r="BU16" s="76"/>
      <c r="BV16" s="76"/>
      <c r="BW16" s="82"/>
      <c r="BX16" s="79"/>
      <c r="BY16" s="76"/>
      <c r="BZ16" s="76"/>
      <c r="CA16" s="76"/>
      <c r="CB16" s="76"/>
      <c r="CC16" s="76"/>
      <c r="CD16" s="76"/>
      <c r="CE16" s="76"/>
      <c r="CF16" s="76"/>
      <c r="CG16" s="76"/>
    </row>
    <row r="17" spans="1:85" s="5" customFormat="1" ht="15.75" thickBot="1" x14ac:dyDescent="0.3">
      <c r="A17" s="38" t="s">
        <v>0</v>
      </c>
      <c r="B17" s="43"/>
      <c r="C17" s="39">
        <v>5012053</v>
      </c>
      <c r="D17" s="39">
        <v>5112460</v>
      </c>
      <c r="E17" s="39">
        <v>4642788</v>
      </c>
      <c r="F17" s="39">
        <v>4713288</v>
      </c>
      <c r="G17" s="39">
        <v>4658895</v>
      </c>
      <c r="H17" s="40">
        <v>4682863</v>
      </c>
      <c r="I17" s="40">
        <v>3248046</v>
      </c>
      <c r="J17" s="41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8"/>
      <c r="AP17" s="88"/>
      <c r="AQ17" s="88"/>
      <c r="AR17" s="88"/>
      <c r="AS17" s="88"/>
      <c r="AT17" s="88"/>
      <c r="AU17" s="88"/>
      <c r="AV17" s="88"/>
      <c r="AW17" s="88"/>
      <c r="AX17" s="79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76"/>
      <c r="BK17" s="76"/>
      <c r="BL17" s="76"/>
      <c r="BM17" s="76"/>
      <c r="BN17" s="76"/>
      <c r="BO17" s="76"/>
      <c r="BP17" s="76"/>
      <c r="BQ17" s="76"/>
      <c r="BR17" s="76"/>
      <c r="BS17" s="76"/>
      <c r="BT17" s="76"/>
      <c r="BU17" s="76"/>
      <c r="BV17" s="76"/>
      <c r="BW17" s="82"/>
      <c r="BX17" s="79"/>
      <c r="BY17" s="76"/>
      <c r="BZ17" s="76"/>
      <c r="CA17" s="76"/>
      <c r="CB17" s="76"/>
      <c r="CC17" s="76"/>
      <c r="CD17" s="76"/>
      <c r="CE17" s="76"/>
      <c r="CF17" s="76"/>
      <c r="CG17" s="76"/>
    </row>
    <row r="18" spans="1:85" s="5" customFormat="1" x14ac:dyDescent="0.25">
      <c r="A18" s="15"/>
      <c r="B18" s="21"/>
      <c r="C18" s="22"/>
      <c r="D18" s="22"/>
      <c r="E18" s="22"/>
      <c r="F18" s="22"/>
      <c r="G18" s="22"/>
      <c r="H18" s="22"/>
      <c r="I18" s="22"/>
      <c r="J18" s="99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P18" s="88"/>
      <c r="AQ18" s="88"/>
      <c r="AR18" s="88"/>
      <c r="AS18" s="88"/>
      <c r="AT18" s="88"/>
      <c r="AU18" s="88"/>
      <c r="AV18" s="88"/>
      <c r="AW18" s="88"/>
      <c r="AX18" s="79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76"/>
      <c r="BK18" s="76"/>
      <c r="BL18" s="76"/>
      <c r="BM18" s="76"/>
      <c r="BN18" s="76"/>
      <c r="BO18" s="76"/>
      <c r="BP18" s="76"/>
      <c r="BQ18" s="76"/>
      <c r="BR18" s="76"/>
      <c r="BS18" s="76"/>
      <c r="BT18" s="76"/>
      <c r="BU18" s="76"/>
      <c r="BV18" s="76"/>
      <c r="BW18" s="82"/>
      <c r="BX18" s="79"/>
      <c r="BY18" s="76"/>
      <c r="BZ18" s="76"/>
      <c r="CA18" s="76"/>
      <c r="CB18" s="76"/>
      <c r="CC18" s="76"/>
      <c r="CD18" s="76"/>
      <c r="CE18" s="76"/>
      <c r="CF18" s="76"/>
      <c r="CG18" s="76"/>
    </row>
    <row r="19" spans="1:85" s="5" customFormat="1" x14ac:dyDescent="0.25">
      <c r="A19" s="11"/>
      <c r="B19"/>
      <c r="C19"/>
      <c r="D19"/>
      <c r="E19"/>
      <c r="F19"/>
      <c r="G19"/>
      <c r="H19"/>
      <c r="I19"/>
      <c r="J19" s="12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8"/>
      <c r="AM19" s="88"/>
      <c r="AN19" s="88"/>
      <c r="AO19" s="88"/>
      <c r="AP19" s="88"/>
      <c r="AQ19" s="88"/>
      <c r="AR19" s="88"/>
      <c r="AS19" s="88"/>
      <c r="AT19" s="88"/>
      <c r="AU19" s="88"/>
      <c r="AV19" s="88"/>
      <c r="AW19" s="88"/>
      <c r="AX19" s="79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76"/>
      <c r="BK19" s="76"/>
      <c r="BL19" s="76"/>
      <c r="BM19" s="76"/>
      <c r="BN19" s="76"/>
      <c r="BO19" s="76"/>
      <c r="BP19" s="76"/>
      <c r="BQ19" s="76"/>
      <c r="BR19" s="76"/>
      <c r="BS19" s="76"/>
      <c r="BT19" s="76"/>
      <c r="BU19" s="76"/>
      <c r="BV19" s="76"/>
      <c r="BW19" s="82"/>
      <c r="BX19" s="79"/>
      <c r="BY19" s="76"/>
      <c r="BZ19" s="76"/>
      <c r="CA19" s="76"/>
      <c r="CB19" s="76"/>
      <c r="CC19" s="76"/>
      <c r="CD19" s="76"/>
      <c r="CE19" s="76"/>
      <c r="CF19" s="76"/>
      <c r="CG19" s="76"/>
    </row>
    <row r="20" spans="1:85" x14ac:dyDescent="0.25"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P20" s="89"/>
      <c r="AQ20" s="89"/>
      <c r="AR20" s="89"/>
      <c r="AS20" s="89"/>
      <c r="AT20" s="89"/>
      <c r="AU20" s="89"/>
      <c r="AV20" s="89"/>
      <c r="AW20" s="89"/>
      <c r="AX20" s="80"/>
      <c r="BW20" s="83"/>
      <c r="BX20" s="80"/>
    </row>
    <row r="21" spans="1:85" x14ac:dyDescent="0.25"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W21" s="89"/>
      <c r="AX21" s="80"/>
      <c r="BW21" s="83"/>
      <c r="BX21" s="80"/>
    </row>
    <row r="22" spans="1:85" x14ac:dyDescent="0.25"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0"/>
      <c r="BU22" s="83"/>
      <c r="BV22" s="80"/>
      <c r="CF22"/>
      <c r="CG22"/>
    </row>
    <row r="23" spans="1:85" x14ac:dyDescent="0.25"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89"/>
      <c r="AT23" s="89"/>
      <c r="AU23" s="89"/>
      <c r="AV23" s="80"/>
      <c r="BU23" s="83"/>
      <c r="BV23" s="80"/>
      <c r="CF23"/>
      <c r="CG23"/>
    </row>
    <row r="24" spans="1:85" x14ac:dyDescent="0.25"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89"/>
      <c r="AN24" s="89"/>
      <c r="AO24" s="89"/>
      <c r="AP24" s="89"/>
      <c r="AQ24" s="89"/>
      <c r="AR24" s="89"/>
      <c r="AS24" s="89"/>
      <c r="AT24" s="89"/>
      <c r="AU24" s="89"/>
      <c r="AV24" s="80"/>
      <c r="BU24" s="83"/>
      <c r="BV24" s="80"/>
      <c r="CF24"/>
      <c r="CG24"/>
    </row>
    <row r="25" spans="1:85" x14ac:dyDescent="0.25"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  <c r="AS25" s="89"/>
      <c r="AT25" s="89"/>
      <c r="AU25" s="89"/>
      <c r="AV25" s="80"/>
      <c r="BU25" s="83"/>
      <c r="BV25" s="80"/>
      <c r="CF25"/>
      <c r="CG25"/>
    </row>
    <row r="26" spans="1:85" x14ac:dyDescent="0.25"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89"/>
      <c r="AQ26" s="89"/>
      <c r="AR26" s="89"/>
      <c r="AS26" s="89"/>
      <c r="AT26" s="89"/>
      <c r="AU26" s="89"/>
      <c r="AV26" s="80"/>
      <c r="BU26" s="83"/>
      <c r="BV26" s="80"/>
      <c r="CF26"/>
      <c r="CG26"/>
    </row>
    <row r="27" spans="1:85" x14ac:dyDescent="0.25"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89"/>
      <c r="AO27" s="89"/>
      <c r="AP27" s="89"/>
      <c r="AQ27" s="89"/>
      <c r="AR27" s="89"/>
      <c r="AS27" s="89"/>
      <c r="AT27" s="89"/>
      <c r="AU27" s="89"/>
      <c r="AV27" s="80"/>
      <c r="BU27" s="83"/>
      <c r="BV27" s="80"/>
      <c r="CF27"/>
      <c r="CG27"/>
    </row>
    <row r="28" spans="1:85" x14ac:dyDescent="0.25"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89"/>
      <c r="AF28" s="89"/>
      <c r="AG28" s="89"/>
      <c r="AH28" s="89"/>
      <c r="AI28" s="89"/>
      <c r="AJ28" s="89"/>
      <c r="AK28" s="89"/>
      <c r="AL28" s="89"/>
      <c r="AM28" s="89"/>
      <c r="AN28" s="89"/>
      <c r="AO28" s="89"/>
      <c r="AP28" s="89"/>
      <c r="AQ28" s="89"/>
      <c r="AR28" s="89"/>
      <c r="AS28" s="89"/>
      <c r="AT28" s="89"/>
      <c r="AU28" s="89"/>
      <c r="AV28" s="80"/>
      <c r="BU28" s="83"/>
      <c r="BV28" s="80"/>
      <c r="CF28"/>
      <c r="CG28"/>
    </row>
    <row r="29" spans="1:85" x14ac:dyDescent="0.25"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89"/>
      <c r="AP29" s="89"/>
      <c r="AQ29" s="89"/>
      <c r="AR29" s="89"/>
      <c r="AS29" s="89"/>
      <c r="AT29" s="89"/>
      <c r="AU29" s="89"/>
      <c r="AV29" s="89"/>
      <c r="AW29" s="89"/>
      <c r="AX29" s="80"/>
      <c r="BW29" s="83"/>
      <c r="BX29" s="80"/>
    </row>
    <row r="30" spans="1:85" x14ac:dyDescent="0.25"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89"/>
      <c r="AP30" s="89"/>
      <c r="AQ30" s="89"/>
      <c r="AR30" s="89"/>
      <c r="AS30" s="89"/>
      <c r="AT30" s="89"/>
      <c r="AU30" s="89"/>
      <c r="AV30" s="89"/>
      <c r="AW30" s="89"/>
      <c r="AX30" s="80"/>
      <c r="BW30" s="83"/>
      <c r="BX30" s="80"/>
    </row>
    <row r="31" spans="1:85" x14ac:dyDescent="0.25"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89"/>
      <c r="AF31" s="89"/>
      <c r="AG31" s="89"/>
      <c r="AH31" s="89"/>
      <c r="AI31" s="89"/>
      <c r="AJ31" s="89"/>
      <c r="AK31" s="89"/>
      <c r="AL31" s="89"/>
      <c r="AM31" s="89"/>
      <c r="AN31" s="89"/>
      <c r="AO31" s="89"/>
      <c r="AP31" s="89"/>
      <c r="AQ31" s="89"/>
      <c r="AR31" s="89"/>
      <c r="AS31" s="89"/>
      <c r="AT31" s="89"/>
      <c r="AU31" s="89"/>
      <c r="AV31" s="89"/>
      <c r="AW31" s="89"/>
      <c r="AX31" s="80"/>
      <c r="BW31" s="83"/>
      <c r="BX31" s="80"/>
    </row>
    <row r="32" spans="1:85" x14ac:dyDescent="0.25"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89"/>
      <c r="AE32" s="89"/>
      <c r="AF32" s="89"/>
      <c r="AG32" s="89"/>
      <c r="AH32" s="89"/>
      <c r="AI32" s="89"/>
      <c r="AJ32" s="89"/>
      <c r="AK32" s="89"/>
      <c r="AL32" s="89"/>
      <c r="AM32" s="89"/>
      <c r="AN32" s="89"/>
      <c r="AO32" s="89"/>
      <c r="AP32" s="89"/>
      <c r="AQ32" s="89"/>
      <c r="AR32" s="89"/>
      <c r="AS32" s="89"/>
      <c r="AT32" s="89"/>
      <c r="AU32" s="89"/>
      <c r="AV32" s="89"/>
      <c r="AW32" s="89"/>
      <c r="AX32" s="80"/>
      <c r="BW32" s="83"/>
      <c r="BX32" s="80"/>
    </row>
    <row r="33" spans="11:76" x14ac:dyDescent="0.25"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  <c r="AD33" s="89"/>
      <c r="AE33" s="89"/>
      <c r="AF33" s="89"/>
      <c r="AG33" s="89"/>
      <c r="AH33" s="89"/>
      <c r="AI33" s="89"/>
      <c r="AJ33" s="89"/>
      <c r="AK33" s="89"/>
      <c r="AL33" s="89"/>
      <c r="AM33" s="89"/>
      <c r="AN33" s="89"/>
      <c r="AO33" s="89"/>
      <c r="AP33" s="89"/>
      <c r="AQ33" s="89"/>
      <c r="AR33" s="89"/>
      <c r="AS33" s="89"/>
      <c r="AT33" s="89"/>
      <c r="AU33" s="89"/>
      <c r="AV33" s="89"/>
      <c r="AW33" s="89"/>
      <c r="AX33" s="80"/>
      <c r="BW33" s="83"/>
      <c r="BX33" s="80"/>
    </row>
    <row r="34" spans="11:76" x14ac:dyDescent="0.25"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8"/>
      <c r="AH34" s="78"/>
      <c r="AI34" s="78"/>
      <c r="AJ34" s="78"/>
      <c r="AK34" s="78"/>
      <c r="AL34" s="78"/>
      <c r="AM34" s="78"/>
      <c r="AN34" s="78"/>
      <c r="AO34" s="78"/>
      <c r="AP34" s="78"/>
      <c r="AQ34" s="78"/>
      <c r="AR34" s="78"/>
      <c r="AS34" s="78"/>
      <c r="AT34" s="78"/>
      <c r="AU34" s="78"/>
      <c r="AV34" s="78"/>
      <c r="AW34" s="78"/>
      <c r="BW34" s="83"/>
      <c r="BX34" s="80"/>
    </row>
    <row r="35" spans="11:76" x14ac:dyDescent="0.25">
      <c r="BW35" s="83"/>
      <c r="BX35" s="80"/>
    </row>
    <row r="36" spans="11:76" x14ac:dyDescent="0.25"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  <c r="AA36" s="84"/>
      <c r="AB36" s="84"/>
      <c r="AC36" s="84"/>
      <c r="AD36" s="84"/>
      <c r="AE36" s="84"/>
      <c r="AF36" s="84"/>
      <c r="AG36" s="84"/>
      <c r="AH36" s="84"/>
      <c r="AI36" s="84"/>
      <c r="AJ36" s="84"/>
      <c r="AK36" s="84"/>
      <c r="AL36" s="84"/>
      <c r="AM36" s="84"/>
      <c r="AN36" s="84"/>
      <c r="AO36" s="84"/>
      <c r="AP36" s="84"/>
      <c r="AQ36" s="84"/>
      <c r="AR36" s="84"/>
      <c r="AS36" s="84"/>
      <c r="AT36" s="84"/>
      <c r="AU36" s="84"/>
      <c r="AV36" s="84"/>
      <c r="AW36" s="84"/>
      <c r="AX36" s="84"/>
      <c r="AY36" s="84"/>
      <c r="AZ36" s="84"/>
      <c r="BA36" s="84"/>
      <c r="BB36" s="84"/>
      <c r="BC36" s="84"/>
      <c r="BD36" s="84"/>
      <c r="BE36" s="84"/>
      <c r="BF36" s="84"/>
      <c r="BG36" s="84"/>
      <c r="BH36" s="84"/>
      <c r="BI36" s="84"/>
      <c r="BJ36" s="84"/>
      <c r="BK36" s="84"/>
      <c r="BL36" s="84"/>
      <c r="BM36" s="84"/>
      <c r="BN36" s="84"/>
      <c r="BO36" s="84"/>
      <c r="BP36" s="84"/>
      <c r="BQ36" s="84"/>
      <c r="BR36" s="84"/>
      <c r="BS36" s="84"/>
      <c r="BT36" s="84"/>
      <c r="BU36" s="84"/>
      <c r="BV36" s="84"/>
      <c r="BW36" s="85"/>
      <c r="BX36" s="80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topLeftCell="C1" zoomScaleNormal="100" workbookViewId="0">
      <selection activeCell="F32" sqref="F32"/>
    </sheetView>
  </sheetViews>
  <sheetFormatPr baseColWidth="10" defaultRowHeight="15" x14ac:dyDescent="0.25"/>
  <cols>
    <col min="1" max="1" width="45.42578125" customWidth="1"/>
    <col min="2" max="9" width="16.140625" bestFit="1" customWidth="1"/>
    <col min="10" max="10" width="15.140625" customWidth="1"/>
    <col min="11" max="11" width="15.42578125" customWidth="1"/>
    <col min="12" max="12" width="60.42578125" customWidth="1"/>
  </cols>
  <sheetData>
    <row r="1" spans="1:12" x14ac:dyDescent="0.25">
      <c r="A1" s="3"/>
      <c r="B1" s="107">
        <v>2002</v>
      </c>
      <c r="C1" s="107">
        <v>2003</v>
      </c>
      <c r="D1" s="107">
        <v>2004</v>
      </c>
      <c r="E1" s="107">
        <v>2005</v>
      </c>
      <c r="F1" s="107">
        <v>2006</v>
      </c>
      <c r="G1" s="107">
        <v>2007</v>
      </c>
      <c r="H1" s="107">
        <v>2008</v>
      </c>
      <c r="I1" s="107">
        <v>2009</v>
      </c>
      <c r="J1" s="109">
        <v>2010</v>
      </c>
      <c r="K1" s="120">
        <v>2011</v>
      </c>
    </row>
    <row r="2" spans="1:12" ht="15.75" thickBot="1" x14ac:dyDescent="0.3">
      <c r="A2" s="16"/>
      <c r="B2" s="17" t="s">
        <v>13</v>
      </c>
      <c r="C2" s="17" t="s">
        <v>12</v>
      </c>
      <c r="D2" s="17" t="s">
        <v>11</v>
      </c>
      <c r="E2" s="17" t="s">
        <v>10</v>
      </c>
      <c r="F2" s="17" t="s">
        <v>9</v>
      </c>
      <c r="G2" s="17" t="s">
        <v>8</v>
      </c>
      <c r="H2" s="17" t="s">
        <v>7</v>
      </c>
      <c r="I2" s="17" t="s">
        <v>5</v>
      </c>
      <c r="J2" s="11" t="s">
        <v>6</v>
      </c>
      <c r="K2" s="121"/>
      <c r="L2" s="6"/>
    </row>
    <row r="3" spans="1:12" ht="16.5" thickTop="1" thickBot="1" x14ac:dyDescent="0.3">
      <c r="A3" s="48" t="s">
        <v>43</v>
      </c>
      <c r="B3" s="28"/>
      <c r="C3" s="28"/>
      <c r="D3" s="28"/>
      <c r="E3" s="28"/>
      <c r="F3" s="28"/>
      <c r="G3" s="28"/>
      <c r="H3" s="28"/>
      <c r="I3" s="28"/>
      <c r="J3" s="110"/>
      <c r="K3" s="72"/>
    </row>
    <row r="4" spans="1:12" x14ac:dyDescent="0.25">
      <c r="A4" s="50" t="s">
        <v>24</v>
      </c>
      <c r="B4" s="65"/>
      <c r="C4" s="67"/>
      <c r="D4" s="67"/>
      <c r="E4" s="67"/>
      <c r="F4" s="67"/>
      <c r="G4" s="67"/>
      <c r="H4" s="67"/>
      <c r="I4" s="67"/>
      <c r="J4" s="111"/>
      <c r="K4" s="119"/>
    </row>
    <row r="5" spans="1:12" s="1" customFormat="1" x14ac:dyDescent="0.25">
      <c r="A5" s="35" t="s">
        <v>23</v>
      </c>
      <c r="B5" s="66"/>
      <c r="C5" s="49">
        <v>46093751436</v>
      </c>
      <c r="D5" s="31">
        <v>48002550259</v>
      </c>
      <c r="E5" s="31">
        <v>49400964913</v>
      </c>
      <c r="F5" s="31">
        <v>45440685347</v>
      </c>
      <c r="G5" s="31">
        <v>48653656043</v>
      </c>
      <c r="H5" s="31">
        <v>44462573979</v>
      </c>
      <c r="I5" s="31">
        <v>45006902661</v>
      </c>
      <c r="J5" s="112">
        <v>48718114427</v>
      </c>
      <c r="K5" s="72"/>
    </row>
    <row r="6" spans="1:12" s="1" customFormat="1" x14ac:dyDescent="0.25">
      <c r="A6" s="35" t="s">
        <v>22</v>
      </c>
      <c r="B6" s="66"/>
      <c r="C6" s="49">
        <f>C13-601000000</f>
        <v>52221000000</v>
      </c>
      <c r="D6" s="31">
        <f>D13-630000000</f>
        <v>53556000000</v>
      </c>
      <c r="E6" s="31">
        <f>E13-720000000</f>
        <v>55988000000</v>
      </c>
      <c r="F6" s="31">
        <f>F13-676000000</f>
        <v>53507000000</v>
      </c>
      <c r="G6" s="31">
        <f>G13-687000000</f>
        <v>56617000000</v>
      </c>
      <c r="H6" s="31">
        <f>H13-685000000</f>
        <v>53607000000</v>
      </c>
      <c r="I6" s="31">
        <v>53517169345</v>
      </c>
      <c r="J6" s="112"/>
      <c r="K6" s="72"/>
    </row>
    <row r="7" spans="1:12" ht="15" customHeight="1" x14ac:dyDescent="0.25">
      <c r="A7" s="36" t="s">
        <v>19</v>
      </c>
      <c r="B7" s="72"/>
      <c r="C7" s="64">
        <v>2374667371</v>
      </c>
      <c r="D7" s="64">
        <v>2610279209</v>
      </c>
      <c r="E7" s="64">
        <v>3143226143</v>
      </c>
      <c r="F7" s="64">
        <v>4393772272</v>
      </c>
      <c r="G7" s="64">
        <v>4353215945</v>
      </c>
      <c r="H7" s="64">
        <v>3793069273</v>
      </c>
      <c r="I7" s="9">
        <v>3205371604</v>
      </c>
      <c r="J7" s="113"/>
      <c r="K7" s="118"/>
    </row>
    <row r="8" spans="1:12" x14ac:dyDescent="0.25">
      <c r="A8" s="36" t="s">
        <v>20</v>
      </c>
      <c r="B8" s="72"/>
      <c r="C8" s="10">
        <v>941405077</v>
      </c>
      <c r="D8" s="10">
        <v>1082144333</v>
      </c>
      <c r="E8" s="10">
        <v>1365819925</v>
      </c>
      <c r="F8" s="10">
        <v>1966980008</v>
      </c>
      <c r="G8" s="10">
        <v>1951441174</v>
      </c>
      <c r="H8" s="10">
        <v>1533120926</v>
      </c>
      <c r="I8" s="9">
        <v>1852239470</v>
      </c>
      <c r="J8" s="113"/>
      <c r="K8" s="72"/>
    </row>
    <row r="9" spans="1:12" s="1" customFormat="1" ht="15.75" thickBot="1" x14ac:dyDescent="0.3">
      <c r="A9" s="38" t="s">
        <v>21</v>
      </c>
      <c r="B9" s="73"/>
      <c r="C9" s="39">
        <v>14333262294</v>
      </c>
      <c r="D9" s="39">
        <v>1528134876</v>
      </c>
      <c r="E9" s="39">
        <v>1777406218</v>
      </c>
      <c r="F9" s="39">
        <v>2426792264</v>
      </c>
      <c r="G9" s="39">
        <v>2401774771</v>
      </c>
      <c r="H9" s="39">
        <v>2259948347</v>
      </c>
      <c r="I9" s="40">
        <v>1353132134</v>
      </c>
      <c r="J9" s="114"/>
      <c r="K9" s="72"/>
    </row>
    <row r="10" spans="1:12" s="1" customFormat="1" ht="15.75" thickBot="1" x14ac:dyDescent="0.3">
      <c r="A10" s="29" t="s">
        <v>44</v>
      </c>
      <c r="B10" s="68"/>
      <c r="C10" s="30"/>
      <c r="D10" s="30"/>
      <c r="E10" s="30"/>
      <c r="F10" s="30"/>
      <c r="G10" s="30"/>
      <c r="H10" s="30"/>
      <c r="I10" s="144"/>
      <c r="J10" s="115"/>
      <c r="K10" s="72"/>
    </row>
    <row r="11" spans="1:12" ht="15" customHeight="1" x14ac:dyDescent="0.25">
      <c r="A11" s="54" t="s">
        <v>25</v>
      </c>
      <c r="B11" s="55">
        <v>46041000000</v>
      </c>
      <c r="C11" s="56">
        <v>48153000000</v>
      </c>
      <c r="D11" s="56">
        <v>50193000000</v>
      </c>
      <c r="E11" s="56">
        <v>51921000000</v>
      </c>
      <c r="F11" s="56">
        <v>48880000000</v>
      </c>
      <c r="G11" s="56">
        <v>52151000000</v>
      </c>
      <c r="H11" s="56">
        <v>48435000000</v>
      </c>
      <c r="I11" s="148">
        <v>48558550123</v>
      </c>
      <c r="J11" s="116"/>
      <c r="K11" s="72"/>
    </row>
    <row r="12" spans="1:12" x14ac:dyDescent="0.25">
      <c r="A12" s="35" t="s">
        <v>23</v>
      </c>
      <c r="B12" s="69"/>
      <c r="C12" s="52">
        <v>46523454540</v>
      </c>
      <c r="D12" s="53">
        <v>48449418447</v>
      </c>
      <c r="E12" s="53">
        <v>49926615133</v>
      </c>
      <c r="F12" s="31">
        <v>45870103356</v>
      </c>
      <c r="G12" s="53">
        <v>49104870774</v>
      </c>
      <c r="H12" s="53">
        <v>44905504704</v>
      </c>
      <c r="I12" s="53">
        <v>45469619577</v>
      </c>
      <c r="J12" s="145">
        <v>49218114427</v>
      </c>
      <c r="K12" s="72"/>
    </row>
    <row r="13" spans="1:12" x14ac:dyDescent="0.25">
      <c r="A13" s="35" t="s">
        <v>22</v>
      </c>
      <c r="B13" s="71">
        <v>52425000000</v>
      </c>
      <c r="C13" s="52">
        <v>52822000000</v>
      </c>
      <c r="D13" s="53">
        <v>54186000000</v>
      </c>
      <c r="E13" s="53">
        <v>56708000000</v>
      </c>
      <c r="F13" s="31">
        <v>54183000000</v>
      </c>
      <c r="G13" s="53">
        <v>57304000000</v>
      </c>
      <c r="H13" s="53">
        <v>54292000000</v>
      </c>
      <c r="I13" s="53">
        <v>54202417140</v>
      </c>
      <c r="J13" s="117"/>
      <c r="K13" s="72"/>
    </row>
    <row r="14" spans="1:12" x14ac:dyDescent="0.25">
      <c r="A14" s="36" t="s">
        <v>19</v>
      </c>
      <c r="B14" s="72"/>
      <c r="C14" s="10">
        <v>2449200000</v>
      </c>
      <c r="D14" s="10">
        <v>2691300000</v>
      </c>
      <c r="E14" s="10">
        <v>3237700000</v>
      </c>
      <c r="F14" s="10">
        <v>4528900000</v>
      </c>
      <c r="G14" s="10">
        <v>4492300000</v>
      </c>
      <c r="H14" s="9">
        <v>3917700000</v>
      </c>
      <c r="I14" s="9">
        <v>3311161047</v>
      </c>
      <c r="J14" s="113"/>
      <c r="K14" s="72"/>
    </row>
    <row r="15" spans="1:12" x14ac:dyDescent="0.25">
      <c r="A15" s="36" t="s">
        <v>20</v>
      </c>
      <c r="B15" s="72"/>
      <c r="C15" s="10">
        <v>950600000</v>
      </c>
      <c r="D15" s="10">
        <v>1094100000</v>
      </c>
      <c r="E15" s="10">
        <v>1383200000</v>
      </c>
      <c r="F15" s="10">
        <v>1991900000</v>
      </c>
      <c r="G15" s="10">
        <v>1977500000</v>
      </c>
      <c r="H15" s="9">
        <v>1553200000</v>
      </c>
      <c r="I15" s="9">
        <v>1939476703</v>
      </c>
      <c r="J15" s="113"/>
      <c r="K15" s="72"/>
    </row>
    <row r="16" spans="1:12" ht="15.75" thickBot="1" x14ac:dyDescent="0.3">
      <c r="A16" s="122" t="s">
        <v>21</v>
      </c>
      <c r="B16" s="17"/>
      <c r="C16" s="123">
        <v>1498600000</v>
      </c>
      <c r="D16" s="123">
        <v>1597200000</v>
      </c>
      <c r="E16" s="123">
        <v>1854500000</v>
      </c>
      <c r="F16" s="123">
        <v>2536900000</v>
      </c>
      <c r="G16" s="123">
        <v>2514800000</v>
      </c>
      <c r="H16" s="124">
        <v>2364500000</v>
      </c>
      <c r="I16" s="124">
        <v>1371684344</v>
      </c>
      <c r="J16" s="125"/>
      <c r="K16" s="17"/>
      <c r="L16" s="27"/>
    </row>
    <row r="17" spans="1:13" x14ac:dyDescent="0.25">
      <c r="A17" s="108" t="s">
        <v>39</v>
      </c>
      <c r="B17" s="140"/>
      <c r="C17" s="105">
        <v>2003</v>
      </c>
      <c r="D17" s="105">
        <v>2004</v>
      </c>
      <c r="E17" s="105">
        <v>2005</v>
      </c>
      <c r="F17" s="105">
        <v>2006</v>
      </c>
      <c r="G17" s="105">
        <v>2007</v>
      </c>
      <c r="H17" s="105">
        <v>2008</v>
      </c>
      <c r="I17" s="105">
        <v>2009</v>
      </c>
      <c r="J17" s="105">
        <v>2010</v>
      </c>
      <c r="K17" s="106">
        <v>2011</v>
      </c>
      <c r="L17" s="147"/>
    </row>
    <row r="18" spans="1:13" s="1" customFormat="1" ht="15" customHeight="1" x14ac:dyDescent="0.25">
      <c r="A18" s="101" t="s">
        <v>40</v>
      </c>
      <c r="B18" s="139"/>
      <c r="C18" s="70">
        <v>64100000000</v>
      </c>
      <c r="D18" s="70">
        <v>66000000000</v>
      </c>
      <c r="E18" s="70">
        <v>70800000000</v>
      </c>
      <c r="F18" s="70">
        <v>75500000000</v>
      </c>
      <c r="G18" s="70">
        <v>79200000000</v>
      </c>
      <c r="H18" s="70">
        <v>83400000000</v>
      </c>
      <c r="I18" s="70">
        <v>80800000000</v>
      </c>
      <c r="J18" s="70">
        <v>82300000000</v>
      </c>
      <c r="K18" s="103">
        <v>87400000000</v>
      </c>
      <c r="L18" s="147"/>
    </row>
    <row r="19" spans="1:13" x14ac:dyDescent="0.25">
      <c r="A19" s="101" t="s">
        <v>17</v>
      </c>
      <c r="B19" s="139"/>
      <c r="C19" s="70">
        <v>4800000000</v>
      </c>
      <c r="D19" s="70">
        <v>5000000000</v>
      </c>
      <c r="E19" s="70">
        <v>4900000000</v>
      </c>
      <c r="F19" s="70">
        <v>5500000000</v>
      </c>
      <c r="G19" s="70">
        <v>5800000000</v>
      </c>
      <c r="H19" s="70">
        <v>6100000000</v>
      </c>
      <c r="I19" s="70">
        <v>6000000000</v>
      </c>
      <c r="J19" s="70">
        <v>6000000000</v>
      </c>
      <c r="K19" s="103">
        <v>6300000000</v>
      </c>
      <c r="L19" s="147"/>
    </row>
    <row r="20" spans="1:13" x14ac:dyDescent="0.25">
      <c r="A20" s="35" t="s">
        <v>41</v>
      </c>
      <c r="B20" s="70">
        <v>47300000000</v>
      </c>
      <c r="C20" s="70">
        <v>47600000000</v>
      </c>
      <c r="D20" s="70">
        <v>49400000000</v>
      </c>
      <c r="E20" s="70">
        <v>52400000000</v>
      </c>
      <c r="F20" s="70">
        <v>48600000000</v>
      </c>
      <c r="G20" s="70">
        <v>50900000000</v>
      </c>
      <c r="H20" s="70">
        <v>46100000000</v>
      </c>
      <c r="I20" s="70">
        <v>47000000000</v>
      </c>
      <c r="J20" s="70">
        <v>50600000000</v>
      </c>
      <c r="K20" s="141"/>
      <c r="L20" s="147"/>
    </row>
    <row r="21" spans="1:13" ht="15.75" thickBot="1" x14ac:dyDescent="0.3">
      <c r="A21" s="102" t="s">
        <v>42</v>
      </c>
      <c r="B21" s="104">
        <v>36100000000</v>
      </c>
      <c r="C21" s="104">
        <v>40800000000</v>
      </c>
      <c r="D21" s="104">
        <v>41800000000</v>
      </c>
      <c r="E21" s="104">
        <v>48400000000</v>
      </c>
      <c r="F21" s="104">
        <v>51400000000</v>
      </c>
      <c r="G21" s="104">
        <v>49500000000</v>
      </c>
      <c r="H21" s="104">
        <v>20900000000</v>
      </c>
      <c r="I21" s="104">
        <v>33100000000</v>
      </c>
      <c r="J21" s="104">
        <v>41900000000</v>
      </c>
      <c r="K21" s="142"/>
      <c r="L21" s="147"/>
    </row>
    <row r="22" spans="1:13" x14ac:dyDescent="0.25">
      <c r="L22" s="130"/>
    </row>
    <row r="26" spans="1:13" x14ac:dyDescent="0.25">
      <c r="A26" s="4"/>
      <c r="K26" s="89"/>
      <c r="L26" s="89"/>
      <c r="M26" s="89"/>
    </row>
    <row r="27" spans="1:13" x14ac:dyDescent="0.25">
      <c r="A27" s="4"/>
      <c r="B27" s="1"/>
      <c r="C27" s="1"/>
      <c r="D27" s="1"/>
      <c r="E27" s="1"/>
      <c r="F27" s="1"/>
      <c r="G27" s="1"/>
      <c r="H27" s="1"/>
      <c r="I27" s="1"/>
      <c r="J27" s="1"/>
      <c r="K27" s="89"/>
      <c r="L27" s="89"/>
      <c r="M27" s="89"/>
    </row>
    <row r="28" spans="1:13" x14ac:dyDescent="0.25">
      <c r="A28" s="4"/>
      <c r="B28" s="1"/>
      <c r="C28" s="1"/>
      <c r="D28" s="1"/>
      <c r="E28" s="1"/>
      <c r="F28" s="1"/>
      <c r="G28" s="1"/>
      <c r="H28" s="1"/>
      <c r="I28" s="89"/>
      <c r="J28" s="89"/>
      <c r="K28" s="89"/>
      <c r="L28" s="89"/>
      <c r="M28" s="89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89"/>
      <c r="J29" s="89"/>
      <c r="K29" s="89"/>
      <c r="L29" s="89"/>
      <c r="M29" s="89"/>
    </row>
    <row r="30" spans="1:13" x14ac:dyDescent="0.25">
      <c r="A30" s="1"/>
      <c r="K30" s="89"/>
      <c r="L30" s="89"/>
      <c r="M30" s="89"/>
    </row>
    <row r="31" spans="1:13" x14ac:dyDescent="0.25">
      <c r="A31" s="1"/>
      <c r="K31" s="89"/>
      <c r="L31" s="89"/>
      <c r="M31" s="89"/>
    </row>
    <row r="32" spans="1:13" x14ac:dyDescent="0.25">
      <c r="A32" s="1"/>
      <c r="K32" s="89"/>
      <c r="L32" s="89"/>
      <c r="M32" s="89"/>
    </row>
    <row r="33" spans="1:13" x14ac:dyDescent="0.25">
      <c r="A33" s="1"/>
      <c r="K33" s="89"/>
      <c r="L33" s="89"/>
      <c r="M33" s="89"/>
    </row>
    <row r="34" spans="1:13" x14ac:dyDescent="0.25">
      <c r="I34" s="89"/>
      <c r="J34" s="89"/>
      <c r="K34" s="89"/>
      <c r="L34" s="89"/>
      <c r="M34" s="89"/>
    </row>
    <row r="35" spans="1:13" x14ac:dyDescent="0.25">
      <c r="A35" s="100"/>
      <c r="K35" s="89"/>
      <c r="L35" s="89"/>
      <c r="M35" s="89"/>
    </row>
    <row r="36" spans="1:13" x14ac:dyDescent="0.25">
      <c r="K36" s="89"/>
      <c r="L36" s="89"/>
      <c r="M36" s="89"/>
    </row>
    <row r="37" spans="1:13" x14ac:dyDescent="0.25">
      <c r="K37" s="89"/>
      <c r="L37" s="89"/>
      <c r="M37" s="89"/>
    </row>
    <row r="38" spans="1:13" x14ac:dyDescent="0.25">
      <c r="K38" s="89"/>
      <c r="L38" s="89"/>
      <c r="M38" s="89"/>
    </row>
  </sheetData>
  <mergeCells count="1">
    <mergeCell ref="L17:L2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6" sqref="A6"/>
    </sheetView>
  </sheetViews>
  <sheetFormatPr baseColWidth="10" defaultRowHeight="15" x14ac:dyDescent="0.25"/>
  <cols>
    <col min="1" max="1" width="13.85546875" customWidth="1"/>
  </cols>
  <sheetData>
    <row r="1" spans="1:1" s="1" customFormat="1" x14ac:dyDescent="0.25">
      <c r="A1" s="13" t="s">
        <v>15</v>
      </c>
    </row>
    <row r="2" spans="1:1" x14ac:dyDescent="0.25">
      <c r="A2" t="s">
        <v>34</v>
      </c>
    </row>
    <row r="5" spans="1:1" x14ac:dyDescent="0.25">
      <c r="A5" s="13" t="s">
        <v>16</v>
      </c>
    </row>
    <row r="6" spans="1:1" x14ac:dyDescent="0.25">
      <c r="A6" t="s"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16" sqref="C16"/>
    </sheetView>
  </sheetViews>
  <sheetFormatPr baseColWidth="10" defaultRowHeight="15" x14ac:dyDescent="0.25"/>
  <cols>
    <col min="1" max="1" width="45.28515625" style="6" bestFit="1" customWidth="1"/>
  </cols>
  <sheetData>
    <row r="1" spans="1:3" s="1" customFormat="1" x14ac:dyDescent="0.25">
      <c r="A1" s="6"/>
      <c r="B1" s="13" t="s">
        <v>29</v>
      </c>
    </row>
    <row r="2" spans="1:3" x14ac:dyDescent="0.25">
      <c r="A2" s="6" t="s">
        <v>24</v>
      </c>
      <c r="B2" t="s">
        <v>26</v>
      </c>
      <c r="C2" s="1" t="s">
        <v>31</v>
      </c>
    </row>
    <row r="4" spans="1:3" x14ac:dyDescent="0.25">
      <c r="A4" s="6" t="s">
        <v>23</v>
      </c>
      <c r="B4" t="s">
        <v>26</v>
      </c>
      <c r="C4" s="1" t="s">
        <v>32</v>
      </c>
    </row>
    <row r="6" spans="1:3" x14ac:dyDescent="0.25">
      <c r="A6" s="6" t="s">
        <v>22</v>
      </c>
      <c r="B6" t="s">
        <v>26</v>
      </c>
      <c r="C6" t="s">
        <v>30</v>
      </c>
    </row>
    <row r="8" spans="1:3" x14ac:dyDescent="0.25">
      <c r="A8" s="6" t="s">
        <v>28</v>
      </c>
      <c r="B8" s="1" t="s">
        <v>26</v>
      </c>
      <c r="C8" s="1" t="s">
        <v>33</v>
      </c>
    </row>
    <row r="11" spans="1:3" x14ac:dyDescent="0.25">
      <c r="A11" s="6" t="s">
        <v>37</v>
      </c>
      <c r="B11" s="100" t="s">
        <v>36</v>
      </c>
    </row>
    <row r="12" spans="1:3" x14ac:dyDescent="0.25">
      <c r="B12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benef</vt:lpstr>
      <vt:lpstr>amounts</vt:lpstr>
      <vt:lpstr>foyers fiscaux</vt:lpstr>
      <vt:lpstr>montants</vt:lpstr>
      <vt:lpstr>description</vt:lpstr>
      <vt:lpstr>sources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Laurence</dc:creator>
  <cp:lastModifiedBy>Laurence Bouvard</cp:lastModifiedBy>
  <dcterms:created xsi:type="dcterms:W3CDTF">2012-10-30T11:02:17Z</dcterms:created>
  <dcterms:modified xsi:type="dcterms:W3CDTF">2013-04-25T12:44:42Z</dcterms:modified>
</cp:coreProperties>
</file>