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visibility="veryHidden" xWindow="0" yWindow="0" windowWidth="13665" windowHeight="12570" activeTab="1"/>
  </bookViews>
  <sheets>
    <sheet name="benef" sheetId="1" r:id="rId1"/>
    <sheet name="amounts" sheetId="6" r:id="rId2"/>
    <sheet name="foyers fiscaux" sheetId="3" r:id="rId3"/>
    <sheet name="montants" sheetId="2" r:id="rId4"/>
    <sheet name="description" sheetId="4" r:id="rId5"/>
    <sheet name="sources" sheetId="5" r:id="rId6"/>
  </sheets>
  <calcPr calcId="145621"/>
  <oleSize ref="A1:J41"/>
</workbook>
</file>

<file path=xl/sharedStrings.xml><?xml version="1.0" encoding="utf-8"?>
<sst xmlns="http://schemas.openxmlformats.org/spreadsheetml/2006/main" count="81" uniqueCount="49">
  <si>
    <t>ppe nb FF non imposables</t>
  </si>
  <si>
    <t>ppe nb total de FF</t>
  </si>
  <si>
    <t>ppe nb de FF imposables</t>
  </si>
  <si>
    <t xml:space="preserve">irpp nb de FF imposables </t>
  </si>
  <si>
    <t>irpp nb de FF non imposables</t>
  </si>
  <si>
    <t>irpp 2010 (r 2009)</t>
  </si>
  <si>
    <t>irpp 2011(r 2010)</t>
  </si>
  <si>
    <t>irpp 2009 (r 2008)</t>
  </si>
  <si>
    <t>irpp 2008 (r 2007)</t>
  </si>
  <si>
    <t>irpp 2007 (r 2006)</t>
  </si>
  <si>
    <t>irpp 2006 (r 2005)</t>
  </si>
  <si>
    <t>irpp 2005 (r 2004)</t>
  </si>
  <si>
    <t>irpp 2004 (r 2003)</t>
  </si>
  <si>
    <t>irpp 2003 (r 2002)</t>
  </si>
  <si>
    <t>irpp nb total de FF</t>
  </si>
  <si>
    <t>Foyers Fiscaux</t>
  </si>
  <si>
    <t>Montants</t>
  </si>
  <si>
    <t>crds</t>
  </si>
  <si>
    <t>METROPOLE</t>
  </si>
  <si>
    <t xml:space="preserve">ppe montant total tous FF </t>
  </si>
  <si>
    <t>ppe montant pour les FF imposables</t>
  </si>
  <si>
    <t>ppe montant pour les FF non imposables</t>
  </si>
  <si>
    <t>irpp montants émis</t>
  </si>
  <si>
    <t>irpp montant total net ensemble des FF</t>
  </si>
  <si>
    <t xml:space="preserve">irpp montant total net FF imposables seulement  </t>
  </si>
  <si>
    <t>irpp montant total net FF imposables seulement</t>
  </si>
  <si>
    <t>DGFP</t>
  </si>
  <si>
    <t>FRANCE ENTIERE</t>
  </si>
  <si>
    <t>PPE</t>
  </si>
  <si>
    <t>SOURCES</t>
  </si>
  <si>
    <t>annuaire statistiques fiscales tableau , 201, 6 à partir de 2007</t>
  </si>
  <si>
    <t>statistiques fiscales, tableau 204(2009)</t>
  </si>
  <si>
    <t>tableau "national" toutes années</t>
  </si>
  <si>
    <t>annuaire statistiques fiscales tableau 27 jusqu'en 2007, puis 219 à partir de 2008 (donc revenu 2007)</t>
  </si>
  <si>
    <t>Nombre de foyers fiscaux   France métropolitaine et France entière</t>
  </si>
  <si>
    <t>Montant totaux en € France entière et France métropolitaine</t>
  </si>
  <si>
    <t>Source : Insee, comptes nationaux - base 2005.</t>
  </si>
  <si>
    <t>CSG, CRDS</t>
  </si>
  <si>
    <t>tableau NATTEF08328</t>
  </si>
  <si>
    <t>Données INSEE France entière</t>
  </si>
  <si>
    <t xml:space="preserve">csg </t>
  </si>
  <si>
    <t>impôt sur le revenu</t>
  </si>
  <si>
    <t>impôts sur les sociétés (inclus impôt forfaitaire annuel)</t>
  </si>
  <si>
    <t>METROPOLE (DGFP)</t>
  </si>
  <si>
    <t>FRANCE ENTIERE (DGFP)</t>
  </si>
  <si>
    <t>irpp</t>
  </si>
  <si>
    <t>ppe</t>
  </si>
  <si>
    <t>var</t>
  </si>
  <si>
    <t>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</si>
</sst>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#,##0&quot;  &quot;"/>
    <numFmt numFmtId="166" formatCode="#,##0\ _€"/>
    <numFmt numFmtId="167" formatCode="#,##0.00\ &quot;€&quot;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3" tint="0.3999755851924192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i/>
      <sz val="9.9"/>
      <color rgb="FF000000"/>
      <name val="Verdana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 tint="0.59996337778862885"/>
      </patternFill>
    </fill>
    <fill>
      <patternFill patternType="solid">
        <fgColor theme="0" tint="-0.14999847407452621"/>
        <bgColor theme="5" tint="0.59996337778862885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 tint="-0.149998474074526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11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/>
    <xf numFmtId="165" fontId="4" fillId="0" borderId="0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2" fillId="0" borderId="0" xfId="1"/>
    <xf numFmtId="0" fontId="0" fillId="3" borderId="0" xfId="0" applyFill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166" fontId="7" fillId="3" borderId="1" xfId="0" applyNumberFormat="1" applyFont="1" applyFill="1" applyBorder="1" applyAlignment="1"/>
    <xf numFmtId="166" fontId="7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165" fontId="3" fillId="2" borderId="2" xfId="1" applyNumberFormat="1" applyFont="1" applyFill="1" applyBorder="1" applyAlignment="1">
      <alignment horizontal="center" vertical="center"/>
    </xf>
    <xf numFmtId="165" fontId="3" fillId="4" borderId="5" xfId="1" applyNumberFormat="1" applyFont="1" applyFill="1" applyBorder="1" applyAlignment="1">
      <alignment vertical="center"/>
    </xf>
    <xf numFmtId="0" fontId="0" fillId="3" borderId="6" xfId="0" applyFill="1" applyBorder="1"/>
    <xf numFmtId="0" fontId="0" fillId="0" borderId="4" xfId="0" applyBorder="1"/>
    <xf numFmtId="166" fontId="7" fillId="2" borderId="5" xfId="0" applyNumberFormat="1" applyFont="1" applyFill="1" applyBorder="1"/>
    <xf numFmtId="166" fontId="1" fillId="6" borderId="5" xfId="0" applyNumberFormat="1" applyFont="1" applyFill="1" applyBorder="1" applyAlignment="1">
      <alignment horizontal="center" vertical="center"/>
    </xf>
    <xf numFmtId="166" fontId="7" fillId="6" borderId="5" xfId="0" applyNumberFormat="1" applyFont="1" applyFill="1" applyBorder="1"/>
    <xf numFmtId="166" fontId="1" fillId="4" borderId="5" xfId="0" applyNumberFormat="1" applyFont="1" applyFill="1" applyBorder="1" applyAlignment="1">
      <alignment horizontal="center" vertical="center"/>
    </xf>
    <xf numFmtId="166" fontId="7" fillId="4" borderId="5" xfId="0" applyNumberFormat="1" applyFont="1" applyFill="1" applyBorder="1"/>
    <xf numFmtId="166" fontId="1" fillId="2" borderId="1" xfId="0" applyNumberFormat="1" applyFont="1" applyFill="1" applyBorder="1" applyAlignment="1">
      <alignment horizontal="center" vertical="center"/>
    </xf>
    <xf numFmtId="166" fontId="7" fillId="2" borderId="1" xfId="0" applyNumberFormat="1" applyFont="1" applyFill="1" applyBorder="1"/>
    <xf numFmtId="166" fontId="7" fillId="2" borderId="5" xfId="0" applyNumberFormat="1" applyFont="1" applyFill="1" applyBorder="1" applyAlignment="1">
      <alignment horizontal="right" vertical="center"/>
    </xf>
    <xf numFmtId="166" fontId="10" fillId="0" borderId="1" xfId="0" applyNumberFormat="1" applyFont="1" applyBorder="1"/>
    <xf numFmtId="166" fontId="10" fillId="3" borderId="1" xfId="0" applyNumberFormat="1" applyFont="1" applyFill="1" applyBorder="1" applyAlignment="1"/>
    <xf numFmtId="167" fontId="0" fillId="0" borderId="0" xfId="0" applyNumberFormat="1"/>
    <xf numFmtId="166" fontId="0" fillId="4" borderId="9" xfId="0" applyNumberFormat="1" applyFill="1" applyBorder="1"/>
    <xf numFmtId="165" fontId="9" fillId="5" borderId="7" xfId="1" applyNumberFormat="1" applyFont="1" applyFill="1" applyBorder="1" applyAlignment="1">
      <alignment vertical="center"/>
    </xf>
    <xf numFmtId="166" fontId="10" fillId="5" borderId="8" xfId="0" applyNumberFormat="1" applyFont="1" applyFill="1" applyBorder="1"/>
    <xf numFmtId="166" fontId="7" fillId="2" borderId="1" xfId="0" applyNumberFormat="1" applyFont="1" applyFill="1" applyBorder="1" applyAlignment="1"/>
    <xf numFmtId="165" fontId="3" fillId="6" borderId="10" xfId="1" applyNumberFormat="1" applyFont="1" applyFill="1" applyBorder="1" applyAlignment="1">
      <alignment vertical="center"/>
    </xf>
    <xf numFmtId="166" fontId="6" fillId="2" borderId="0" xfId="0" applyNumberFormat="1" applyFont="1" applyFill="1" applyBorder="1"/>
    <xf numFmtId="166" fontId="7" fillId="6" borderId="11" xfId="0" applyNumberFormat="1" applyFont="1" applyFill="1" applyBorder="1"/>
    <xf numFmtId="165" fontId="3" fillId="2" borderId="12" xfId="1" applyNumberFormat="1" applyFont="1" applyFill="1" applyBorder="1" applyAlignment="1">
      <alignment vertical="center"/>
    </xf>
    <xf numFmtId="165" fontId="3" fillId="3" borderId="12" xfId="1" applyNumberFormat="1" applyFont="1" applyFill="1" applyBorder="1" applyAlignment="1">
      <alignment vertical="center"/>
    </xf>
    <xf numFmtId="166" fontId="7" fillId="3" borderId="13" xfId="0" applyNumberFormat="1" applyFont="1" applyFill="1" applyBorder="1" applyAlignment="1"/>
    <xf numFmtId="165" fontId="3" fillId="3" borderId="14" xfId="1" applyNumberFormat="1" applyFont="1" applyFill="1" applyBorder="1" applyAlignment="1">
      <alignment vertical="center"/>
    </xf>
    <xf numFmtId="166" fontId="7" fillId="0" borderId="15" xfId="0" applyNumberFormat="1" applyFont="1" applyBorder="1"/>
    <xf numFmtId="166" fontId="7" fillId="3" borderId="15" xfId="0" applyNumberFormat="1" applyFont="1" applyFill="1" applyBorder="1" applyAlignment="1"/>
    <xf numFmtId="166" fontId="7" fillId="3" borderId="16" xfId="0" applyNumberFormat="1" applyFont="1" applyFill="1" applyBorder="1" applyAlignment="1"/>
    <xf numFmtId="165" fontId="3" fillId="2" borderId="10" xfId="1" applyNumberFormat="1" applyFont="1" applyFill="1" applyBorder="1" applyAlignment="1">
      <alignment vertical="center"/>
    </xf>
    <xf numFmtId="166" fontId="10" fillId="0" borderId="15" xfId="0" applyNumberFormat="1" applyFont="1" applyBorder="1"/>
    <xf numFmtId="0" fontId="0" fillId="2" borderId="0" xfId="0" applyFill="1" applyBorder="1"/>
    <xf numFmtId="166" fontId="7" fillId="2" borderId="11" xfId="0" applyNumberFormat="1" applyFont="1" applyFill="1" applyBorder="1"/>
    <xf numFmtId="0" fontId="0" fillId="3" borderId="1" xfId="0" applyFill="1" applyBorder="1"/>
    <xf numFmtId="166" fontId="7" fillId="3" borderId="5" xfId="0" applyNumberFormat="1" applyFont="1" applyFill="1" applyBorder="1" applyAlignment="1"/>
    <xf numFmtId="0" fontId="5" fillId="4" borderId="17" xfId="0" applyFont="1" applyFill="1" applyBorder="1"/>
    <xf numFmtId="166" fontId="7" fillId="2" borderId="1" xfId="0" applyNumberFormat="1" applyFont="1" applyFill="1" applyBorder="1" applyAlignment="1">
      <alignment horizontal="right"/>
    </xf>
    <xf numFmtId="165" fontId="3" fillId="2" borderId="18" xfId="1" applyNumberFormat="1" applyFont="1" applyFill="1" applyBorder="1" applyAlignment="1">
      <alignment vertical="center"/>
    </xf>
    <xf numFmtId="166" fontId="7" fillId="2" borderId="13" xfId="0" applyNumberFormat="1" applyFont="1" applyFill="1" applyBorder="1"/>
    <xf numFmtId="166" fontId="10" fillId="3" borderId="15" xfId="0" applyNumberFormat="1" applyFont="1" applyFill="1" applyBorder="1" applyAlignment="1"/>
    <xf numFmtId="166" fontId="7" fillId="6" borderId="1" xfId="0" applyNumberFormat="1" applyFont="1" applyFill="1" applyBorder="1" applyAlignment="1">
      <alignment horizontal="right"/>
    </xf>
    <xf numFmtId="166" fontId="7" fillId="6" borderId="1" xfId="0" applyNumberFormat="1" applyFont="1" applyFill="1" applyBorder="1" applyAlignment="1"/>
    <xf numFmtId="165" fontId="3" fillId="6" borderId="18" xfId="1" applyNumberFormat="1" applyFont="1" applyFill="1" applyBorder="1" applyAlignment="1">
      <alignment vertical="center"/>
    </xf>
    <xf numFmtId="166" fontId="7" fillId="2" borderId="19" xfId="1" applyNumberFormat="1" applyFont="1" applyFill="1" applyBorder="1" applyAlignment="1"/>
    <xf numFmtId="166" fontId="6" fillId="2" borderId="19" xfId="0" applyNumberFormat="1" applyFont="1" applyFill="1" applyBorder="1" applyAlignment="1"/>
    <xf numFmtId="165" fontId="3" fillId="3" borderId="10" xfId="1" applyNumberFormat="1" applyFont="1" applyFill="1" applyBorder="1" applyAlignment="1">
      <alignment vertical="center"/>
    </xf>
    <xf numFmtId="166" fontId="10" fillId="3" borderId="5" xfId="0" applyNumberFormat="1" applyFont="1" applyFill="1" applyBorder="1" applyAlignment="1"/>
    <xf numFmtId="166" fontId="7" fillId="3" borderId="11" xfId="0" applyNumberFormat="1" applyFont="1" applyFill="1" applyBorder="1" applyAlignment="1"/>
    <xf numFmtId="165" fontId="3" fillId="6" borderId="12" xfId="1" applyNumberFormat="1" applyFont="1" applyFill="1" applyBorder="1" applyAlignment="1">
      <alignment vertical="center"/>
    </xf>
    <xf numFmtId="166" fontId="1" fillId="6" borderId="1" xfId="0" applyNumberFormat="1" applyFont="1" applyFill="1" applyBorder="1" applyAlignment="1">
      <alignment horizontal="center" vertical="center"/>
    </xf>
    <xf numFmtId="166" fontId="7" fillId="6" borderId="1" xfId="0" applyNumberFormat="1" applyFont="1" applyFill="1" applyBorder="1"/>
    <xf numFmtId="166" fontId="7" fillId="6" borderId="13" xfId="0" applyNumberFormat="1" applyFont="1" applyFill="1" applyBorder="1"/>
    <xf numFmtId="166" fontId="6" fillId="3" borderId="1" xfId="0" applyNumberFormat="1" applyFont="1" applyFill="1" applyBorder="1"/>
    <xf numFmtId="166" fontId="8" fillId="2" borderId="19" xfId="0" applyNumberFormat="1" applyFont="1" applyFill="1" applyBorder="1"/>
    <xf numFmtId="166" fontId="8" fillId="2" borderId="1" xfId="0" applyNumberFormat="1" applyFont="1" applyFill="1" applyBorder="1"/>
    <xf numFmtId="166" fontId="11" fillId="2" borderId="19" xfId="0" applyNumberFormat="1" applyFont="1" applyFill="1" applyBorder="1"/>
    <xf numFmtId="166" fontId="14" fillId="5" borderId="8" xfId="0" applyNumberFormat="1" applyFont="1" applyFill="1" applyBorder="1" applyAlignment="1">
      <alignment horizontal="center" vertical="center"/>
    </xf>
    <xf numFmtId="166" fontId="12" fillId="2" borderId="1" xfId="1" applyNumberFormat="1" applyFont="1" applyFill="1" applyBorder="1" applyAlignment="1">
      <alignment vertical="center"/>
    </xf>
    <xf numFmtId="166" fontId="6" fillId="2" borderId="1" xfId="0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0" fontId="0" fillId="0" borderId="1" xfId="0" applyBorder="1"/>
    <xf numFmtId="0" fontId="0" fillId="0" borderId="15" xfId="0" applyBorder="1"/>
    <xf numFmtId="0" fontId="0" fillId="3" borderId="23" xfId="0" applyFill="1" applyBorder="1"/>
    <xf numFmtId="0" fontId="0" fillId="0" borderId="21" xfId="0" applyBorder="1"/>
    <xf numFmtId="0" fontId="0" fillId="3" borderId="21" xfId="0" applyFill="1" applyBorder="1"/>
    <xf numFmtId="0" fontId="0" fillId="3" borderId="26" xfId="0" applyFill="1" applyBorder="1"/>
    <xf numFmtId="0" fontId="0" fillId="0" borderId="24" xfId="0" applyBorder="1"/>
    <xf numFmtId="0" fontId="0" fillId="3" borderId="28" xfId="0" applyFill="1" applyBorder="1"/>
    <xf numFmtId="0" fontId="0" fillId="0" borderId="28" xfId="0" applyBorder="1"/>
    <xf numFmtId="0" fontId="0" fillId="3" borderId="29" xfId="0" applyFill="1" applyBorder="1"/>
    <xf numFmtId="0" fontId="0" fillId="3" borderId="30" xfId="0" applyFill="1" applyBorder="1"/>
    <xf numFmtId="0" fontId="0" fillId="0" borderId="30" xfId="0" applyBorder="1"/>
    <xf numFmtId="0" fontId="0" fillId="0" borderId="25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3" borderId="27" xfId="0" applyFill="1" applyBorder="1"/>
    <xf numFmtId="0" fontId="0" fillId="0" borderId="27" xfId="0" applyBorder="1"/>
    <xf numFmtId="0" fontId="0" fillId="3" borderId="34" xfId="0" applyFill="1" applyBorder="1"/>
    <xf numFmtId="166" fontId="7" fillId="5" borderId="35" xfId="0" applyNumberFormat="1" applyFont="1" applyFill="1" applyBorder="1"/>
    <xf numFmtId="0" fontId="0" fillId="3" borderId="15" xfId="0" applyFill="1" applyBorder="1"/>
    <xf numFmtId="165" fontId="9" fillId="5" borderId="36" xfId="1" applyNumberFormat="1" applyFont="1" applyFill="1" applyBorder="1" applyAlignment="1">
      <alignment vertical="center"/>
    </xf>
    <xf numFmtId="166" fontId="1" fillId="5" borderId="35" xfId="0" applyNumberFormat="1" applyFont="1" applyFill="1" applyBorder="1" applyAlignment="1">
      <alignment horizontal="center" vertical="center"/>
    </xf>
    <xf numFmtId="166" fontId="7" fillId="5" borderId="37" xfId="0" applyNumberFormat="1" applyFont="1" applyFill="1" applyBorder="1"/>
    <xf numFmtId="0" fontId="5" fillId="4" borderId="38" xfId="0" applyFont="1" applyFill="1" applyBorder="1"/>
    <xf numFmtId="166" fontId="0" fillId="4" borderId="19" xfId="0" applyNumberFormat="1" applyFill="1" applyBorder="1"/>
    <xf numFmtId="166" fontId="0" fillId="4" borderId="20" xfId="0" applyNumberFormat="1" applyFill="1" applyBorder="1"/>
    <xf numFmtId="166" fontId="7" fillId="4" borderId="19" xfId="0" applyNumberFormat="1" applyFont="1" applyFill="1" applyBorder="1"/>
    <xf numFmtId="0" fontId="15" fillId="0" borderId="0" xfId="0" applyFont="1"/>
    <xf numFmtId="165" fontId="3" fillId="2" borderId="12" xfId="1" applyNumberFormat="1" applyFont="1" applyFill="1" applyBorder="1" applyAlignment="1">
      <alignment horizontal="left" vertical="center"/>
    </xf>
    <xf numFmtId="0" fontId="16" fillId="2" borderId="14" xfId="0" applyFont="1" applyFill="1" applyBorder="1"/>
    <xf numFmtId="166" fontId="6" fillId="2" borderId="13" xfId="0" applyNumberFormat="1" applyFont="1" applyFill="1" applyBorder="1"/>
    <xf numFmtId="166" fontId="6" fillId="2" borderId="15" xfId="0" applyNumberFormat="1" applyFont="1" applyFill="1" applyBorder="1"/>
    <xf numFmtId="166" fontId="13" fillId="4" borderId="19" xfId="0" applyNumberFormat="1" applyFont="1" applyFill="1" applyBorder="1" applyAlignment="1">
      <alignment horizontal="center"/>
    </xf>
    <xf numFmtId="166" fontId="13" fillId="4" borderId="2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5" fontId="9" fillId="4" borderId="18" xfId="1" applyNumberFormat="1" applyFont="1" applyFill="1" applyBorder="1" applyAlignment="1">
      <alignment vertical="center"/>
    </xf>
    <xf numFmtId="0" fontId="13" fillId="2" borderId="22" xfId="0" applyFont="1" applyFill="1" applyBorder="1" applyAlignment="1">
      <alignment horizontal="center"/>
    </xf>
    <xf numFmtId="166" fontId="0" fillId="4" borderId="39" xfId="0" applyNumberFormat="1" applyFill="1" applyBorder="1"/>
    <xf numFmtId="166" fontId="7" fillId="2" borderId="40" xfId="0" applyNumberFormat="1" applyFont="1" applyFill="1" applyBorder="1"/>
    <xf numFmtId="166" fontId="7" fillId="2" borderId="22" xfId="0" applyNumberFormat="1" applyFont="1" applyFill="1" applyBorder="1"/>
    <xf numFmtId="166" fontId="7" fillId="3" borderId="22" xfId="0" applyNumberFormat="1" applyFont="1" applyFill="1" applyBorder="1" applyAlignment="1"/>
    <xf numFmtId="166" fontId="7" fillId="3" borderId="41" xfId="0" applyNumberFormat="1" applyFont="1" applyFill="1" applyBorder="1" applyAlignment="1"/>
    <xf numFmtId="166" fontId="7" fillId="5" borderId="42" xfId="0" applyNumberFormat="1" applyFont="1" applyFill="1" applyBorder="1"/>
    <xf numFmtId="166" fontId="10" fillId="6" borderId="40" xfId="0" applyNumberFormat="1" applyFont="1" applyFill="1" applyBorder="1"/>
    <xf numFmtId="166" fontId="10" fillId="6" borderId="22" xfId="0" applyNumberFormat="1" applyFont="1" applyFill="1" applyBorder="1"/>
    <xf numFmtId="0" fontId="0" fillId="0" borderId="8" xfId="0" applyBorder="1"/>
    <xf numFmtId="0" fontId="6" fillId="0" borderId="1" xfId="0" applyFont="1" applyBorder="1"/>
    <xf numFmtId="0" fontId="17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165" fontId="3" fillId="3" borderId="43" xfId="1" applyNumberFormat="1" applyFont="1" applyFill="1" applyBorder="1" applyAlignment="1">
      <alignment vertical="center"/>
    </xf>
    <xf numFmtId="166" fontId="7" fillId="0" borderId="4" xfId="0" applyNumberFormat="1" applyFont="1" applyBorder="1"/>
    <xf numFmtId="166" fontId="7" fillId="3" borderId="4" xfId="0" applyNumberFormat="1" applyFont="1" applyFill="1" applyBorder="1" applyAlignment="1"/>
    <xf numFmtId="166" fontId="10" fillId="3" borderId="4" xfId="0" applyNumberFormat="1" applyFont="1" applyFill="1" applyBorder="1" applyAlignment="1"/>
    <xf numFmtId="166" fontId="7" fillId="3" borderId="2" xfId="0" applyNumberFormat="1" applyFont="1" applyFill="1" applyBorder="1" applyAlignment="1"/>
    <xf numFmtId="0" fontId="0" fillId="0" borderId="34" xfId="0" applyBorder="1"/>
    <xf numFmtId="168" fontId="1" fillId="0" borderId="1" xfId="2" applyNumberFormat="1" applyFont="1" applyFill="1" applyBorder="1" applyAlignment="1">
      <alignment horizontal="center" vertical="center" shrinkToFit="1"/>
    </xf>
    <xf numFmtId="168" fontId="7" fillId="0" borderId="1" xfId="2" applyNumberFormat="1" applyFont="1" applyFill="1" applyBorder="1" applyAlignment="1">
      <alignment shrinkToFit="1"/>
    </xf>
    <xf numFmtId="168" fontId="0" fillId="0" borderId="1" xfId="2" applyNumberFormat="1" applyFont="1" applyFill="1" applyBorder="1" applyAlignment="1">
      <alignment shrinkToFit="1"/>
    </xf>
    <xf numFmtId="0" fontId="8" fillId="0" borderId="0" xfId="0" applyFont="1"/>
    <xf numFmtId="168" fontId="6" fillId="0" borderId="1" xfId="2" applyNumberFormat="1" applyFont="1" applyFill="1" applyBorder="1" applyAlignment="1">
      <alignment shrinkToFit="1"/>
    </xf>
    <xf numFmtId="0" fontId="5" fillId="0" borderId="1" xfId="0" applyFont="1" applyFill="1" applyBorder="1"/>
    <xf numFmtId="1" fontId="9" fillId="0" borderId="1" xfId="0" applyNumberFormat="1" applyFont="1" applyFill="1" applyBorder="1" applyAlignment="1">
      <alignment shrinkToFit="1"/>
    </xf>
    <xf numFmtId="1" fontId="9" fillId="0" borderId="1" xfId="0" applyNumberFormat="1" applyFont="1" applyFill="1" applyBorder="1" applyAlignment="1">
      <alignment horizontal="center" vertical="center" shrinkToFit="1"/>
    </xf>
    <xf numFmtId="168" fontId="3" fillId="0" borderId="1" xfId="2" applyNumberFormat="1" applyFont="1" applyFill="1" applyBorder="1" applyAlignment="1">
      <alignment horizontal="left" vertical="center" shrinkToFit="1"/>
    </xf>
    <xf numFmtId="165" fontId="9" fillId="0" borderId="1" xfId="1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165" fontId="3" fillId="2" borderId="1" xfId="1" applyNumberFormat="1" applyFont="1" applyFill="1" applyBorder="1" applyAlignment="1">
      <alignment horizontal="left" vertical="center"/>
    </xf>
    <xf numFmtId="165" fontId="9" fillId="4" borderId="19" xfId="1" applyNumberFormat="1" applyFont="1" applyFill="1" applyBorder="1" applyAlignment="1">
      <alignment vertical="center"/>
    </xf>
    <xf numFmtId="0" fontId="0" fillId="2" borderId="13" xfId="0" applyFill="1" applyBorder="1"/>
    <xf numFmtId="0" fontId="0" fillId="2" borderId="16" xfId="0" applyFill="1" applyBorder="1"/>
    <xf numFmtId="166" fontId="7" fillId="0" borderId="1" xfId="0" applyNumberFormat="1" applyFont="1" applyFill="1" applyBorder="1" applyAlignment="1">
      <alignment horizontal="right"/>
    </xf>
    <xf numFmtId="0" fontId="0" fillId="0" borderId="0" xfId="0" applyBorder="1" applyAlignment="1">
      <alignment horizontal="left" wrapText="1"/>
    </xf>
  </cellXfs>
  <cellStyles count="3">
    <cellStyle name="Millier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3" sqref="G3"/>
    </sheetView>
  </sheetViews>
  <sheetFormatPr baseColWidth="10" defaultRowHeight="15" x14ac:dyDescent="0.25"/>
  <cols>
    <col min="1" max="1" width="4.5703125" bestFit="1" customWidth="1"/>
    <col min="5" max="5" width="12.42578125" customWidth="1"/>
  </cols>
  <sheetData>
    <row r="1" spans="1:10" x14ac:dyDescent="0.25">
      <c r="A1" s="135" t="s">
        <v>47</v>
      </c>
      <c r="B1" s="137">
        <v>2002</v>
      </c>
      <c r="C1" s="136">
        <v>2003</v>
      </c>
      <c r="D1" s="136">
        <v>2004</v>
      </c>
      <c r="E1" s="136">
        <v>2005</v>
      </c>
      <c r="F1" s="136">
        <v>2006</v>
      </c>
      <c r="G1" s="136">
        <v>2007</v>
      </c>
      <c r="H1" s="136">
        <v>2008</v>
      </c>
      <c r="I1" s="136">
        <v>2009</v>
      </c>
      <c r="J1" s="136">
        <v>2010</v>
      </c>
    </row>
    <row r="2" spans="1:10" x14ac:dyDescent="0.25">
      <c r="A2" s="135" t="s">
        <v>45</v>
      </c>
      <c r="B2" s="130"/>
      <c r="C2" s="131">
        <v>17582623</v>
      </c>
      <c r="D2" s="131">
        <v>17922453</v>
      </c>
      <c r="E2" s="131">
        <v>18635634</v>
      </c>
      <c r="F2" s="131">
        <v>18833659</v>
      </c>
      <c r="G2" s="131">
        <v>19440573</v>
      </c>
      <c r="H2" s="131">
        <v>19176732</v>
      </c>
      <c r="I2" s="131">
        <v>19316055</v>
      </c>
      <c r="J2" s="131"/>
    </row>
    <row r="3" spans="1:10" x14ac:dyDescent="0.25">
      <c r="A3" s="135" t="s">
        <v>46</v>
      </c>
      <c r="B3" s="132"/>
      <c r="C3" s="131">
        <v>8482456</v>
      </c>
      <c r="D3" s="131">
        <v>8909421</v>
      </c>
      <c r="E3" s="131">
        <v>8380886</v>
      </c>
      <c r="F3" s="131">
        <v>8715310</v>
      </c>
      <c r="G3" s="131">
        <v>8686706</v>
      </c>
      <c r="H3" s="131">
        <v>7984054</v>
      </c>
      <c r="I3" s="131">
        <v>7126463</v>
      </c>
      <c r="J3" s="131"/>
    </row>
    <row r="4" spans="1:10" x14ac:dyDescent="0.25">
      <c r="A4" s="135" t="s">
        <v>48</v>
      </c>
      <c r="B4" s="74"/>
      <c r="C4" s="74"/>
      <c r="D4" s="74"/>
      <c r="E4" s="74"/>
      <c r="F4" s="74"/>
      <c r="G4" s="74"/>
      <c r="H4" s="74"/>
      <c r="I4" s="74"/>
      <c r="J4" s="74"/>
    </row>
    <row r="5" spans="1:10" x14ac:dyDescent="0.25">
      <c r="A5" s="135" t="s">
        <v>17</v>
      </c>
      <c r="B5" s="74"/>
      <c r="C5" s="74"/>
      <c r="D5" s="74"/>
      <c r="E5" s="74"/>
      <c r="F5" s="74"/>
      <c r="G5" s="74"/>
      <c r="H5" s="74"/>
      <c r="I5" s="74"/>
      <c r="J5" s="7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2" sqref="G2"/>
    </sheetView>
  </sheetViews>
  <sheetFormatPr baseColWidth="10" defaultRowHeight="15" x14ac:dyDescent="0.25"/>
  <cols>
    <col min="1" max="1" width="4.5703125" bestFit="1" customWidth="1"/>
    <col min="2" max="2" width="13" customWidth="1"/>
    <col min="3" max="3" width="13.7109375" customWidth="1"/>
    <col min="4" max="5" width="12.7109375" customWidth="1"/>
    <col min="6" max="7" width="13.85546875" customWidth="1"/>
    <col min="8" max="8" width="13.7109375" customWidth="1"/>
    <col min="9" max="9" width="14" customWidth="1"/>
    <col min="10" max="10" width="13.5703125" customWidth="1"/>
    <col min="11" max="11" width="13.28515625" customWidth="1"/>
  </cols>
  <sheetData>
    <row r="1" spans="1:11" customFormat="1" x14ac:dyDescent="0.25">
      <c r="A1" s="135" t="s">
        <v>47</v>
      </c>
      <c r="B1" s="140">
        <v>2002</v>
      </c>
      <c r="C1" s="141">
        <v>2003</v>
      </c>
      <c r="D1" s="141">
        <v>2004</v>
      </c>
      <c r="E1" s="141">
        <v>2005</v>
      </c>
      <c r="F1" s="141">
        <v>2006</v>
      </c>
      <c r="G1" s="141">
        <v>2007</v>
      </c>
      <c r="H1" s="141">
        <v>2008</v>
      </c>
      <c r="I1" s="141">
        <v>2009</v>
      </c>
      <c r="J1" s="141">
        <v>2010</v>
      </c>
      <c r="K1" s="135">
        <v>2011</v>
      </c>
    </row>
    <row r="2" spans="1:11" s="1" customFormat="1" x14ac:dyDescent="0.25">
      <c r="A2" s="135" t="s">
        <v>45</v>
      </c>
      <c r="B2" s="140"/>
      <c r="C2" s="146">
        <v>46093751436</v>
      </c>
      <c r="D2" s="146">
        <v>48002550259</v>
      </c>
      <c r="E2" s="146">
        <v>49400964913</v>
      </c>
      <c r="F2" s="146">
        <v>45440685347</v>
      </c>
      <c r="G2" s="146">
        <v>48653656043</v>
      </c>
      <c r="H2" s="146">
        <v>44462573979</v>
      </c>
      <c r="I2" s="146">
        <v>45006902661</v>
      </c>
      <c r="J2" s="141"/>
      <c r="K2" s="135"/>
    </row>
    <row r="3" spans="1:11" customFormat="1" x14ac:dyDescent="0.25">
      <c r="A3" s="135" t="s">
        <v>46</v>
      </c>
      <c r="B3" s="132"/>
      <c r="C3" s="134">
        <v>2374667371</v>
      </c>
      <c r="D3" s="134">
        <v>2610279209</v>
      </c>
      <c r="E3" s="134">
        <v>3143226143</v>
      </c>
      <c r="F3" s="134">
        <v>4393772272</v>
      </c>
      <c r="G3" s="134">
        <v>4353215945</v>
      </c>
      <c r="H3" s="134">
        <v>3793069273</v>
      </c>
      <c r="I3" s="131">
        <v>3205371604</v>
      </c>
      <c r="J3" s="131"/>
      <c r="K3" s="132"/>
    </row>
    <row r="4" spans="1:11" customFormat="1" x14ac:dyDescent="0.25">
      <c r="A4" s="139" t="s">
        <v>48</v>
      </c>
      <c r="B4" s="138"/>
      <c r="C4" s="134">
        <v>64100000000</v>
      </c>
      <c r="D4" s="134">
        <v>66000000000</v>
      </c>
      <c r="E4" s="134">
        <v>70800000000</v>
      </c>
      <c r="F4" s="134">
        <v>75500000000</v>
      </c>
      <c r="G4" s="134">
        <v>79200000000</v>
      </c>
      <c r="H4" s="134">
        <v>83400000000</v>
      </c>
      <c r="I4" s="134">
        <v>80800000000</v>
      </c>
      <c r="J4" s="134">
        <v>82300000000</v>
      </c>
      <c r="K4" s="134">
        <v>87400000000</v>
      </c>
    </row>
    <row r="5" spans="1:11" customFormat="1" x14ac:dyDescent="0.25">
      <c r="A5" s="139" t="s">
        <v>17</v>
      </c>
      <c r="B5" s="138"/>
      <c r="C5" s="134">
        <v>4800000000</v>
      </c>
      <c r="D5" s="134">
        <v>5000000000</v>
      </c>
      <c r="E5" s="134">
        <v>4900000000</v>
      </c>
      <c r="F5" s="134">
        <v>5500000000</v>
      </c>
      <c r="G5" s="134">
        <v>5800000000</v>
      </c>
      <c r="H5" s="134">
        <v>6100000000</v>
      </c>
      <c r="I5" s="134">
        <v>6000000000</v>
      </c>
      <c r="J5" s="134">
        <v>6000000000</v>
      </c>
      <c r="K5" s="134">
        <v>6300000000</v>
      </c>
    </row>
    <row r="6" spans="1:1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"/>
  <sheetViews>
    <sheetView workbookViewId="0">
      <selection activeCell="I10" sqref="I10"/>
    </sheetView>
  </sheetViews>
  <sheetFormatPr baseColWidth="10" defaultRowHeight="15" x14ac:dyDescent="0.25"/>
  <cols>
    <col min="1" max="1" width="25.28515625" customWidth="1"/>
    <col min="2" max="9" width="16.140625" bestFit="1" customWidth="1"/>
    <col min="10" max="10" width="19.5703125" customWidth="1"/>
    <col min="11" max="85" width="11.42578125" style="77"/>
  </cols>
  <sheetData>
    <row r="1" spans="1:85" x14ac:dyDescent="0.25">
      <c r="A1" s="14"/>
      <c r="B1" s="2"/>
      <c r="C1" s="1"/>
      <c r="D1" s="1"/>
      <c r="E1" s="1"/>
      <c r="F1" s="1"/>
      <c r="G1" s="1"/>
      <c r="H1" s="1"/>
      <c r="I1" s="1"/>
      <c r="J1" s="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82"/>
    </row>
    <row r="2" spans="1:85" x14ac:dyDescent="0.25">
      <c r="A2" s="3"/>
      <c r="B2" s="7">
        <v>2002</v>
      </c>
      <c r="C2" s="8">
        <v>2003</v>
      </c>
      <c r="D2" s="8">
        <v>2004</v>
      </c>
      <c r="E2" s="8">
        <v>2005</v>
      </c>
      <c r="F2" s="8">
        <v>2006</v>
      </c>
      <c r="G2" s="8">
        <v>2007</v>
      </c>
      <c r="H2" s="8">
        <v>2008</v>
      </c>
      <c r="I2" s="8">
        <v>2009</v>
      </c>
      <c r="J2" s="8">
        <v>2010</v>
      </c>
      <c r="K2" s="129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82"/>
    </row>
    <row r="3" spans="1:85" s="5" customFormat="1" ht="15.75" thickBot="1" x14ac:dyDescent="0.3">
      <c r="A3" s="16"/>
      <c r="B3" s="17" t="s">
        <v>13</v>
      </c>
      <c r="C3" s="17" t="s">
        <v>12</v>
      </c>
      <c r="D3" s="17" t="s">
        <v>11</v>
      </c>
      <c r="E3" s="17" t="s">
        <v>10</v>
      </c>
      <c r="F3" s="17" t="s">
        <v>9</v>
      </c>
      <c r="G3" s="17" t="s">
        <v>8</v>
      </c>
      <c r="H3" s="17" t="s">
        <v>7</v>
      </c>
      <c r="I3" s="17" t="s">
        <v>5</v>
      </c>
      <c r="J3" s="75" t="s">
        <v>6</v>
      </c>
      <c r="K3" s="92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81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</row>
    <row r="4" spans="1:85" s="5" customFormat="1" x14ac:dyDescent="0.25">
      <c r="A4" s="98" t="s">
        <v>18</v>
      </c>
      <c r="B4" s="99"/>
      <c r="C4" s="99"/>
      <c r="D4" s="99"/>
      <c r="E4" s="99"/>
      <c r="F4" s="99"/>
      <c r="G4" s="99"/>
      <c r="H4" s="99"/>
      <c r="I4" s="99"/>
      <c r="J4" s="10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88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8"/>
      <c r="BY4" s="78"/>
      <c r="BZ4" s="78"/>
      <c r="CA4" s="78"/>
      <c r="CB4" s="78"/>
      <c r="CC4" s="78"/>
      <c r="CD4" s="78"/>
      <c r="CE4" s="78"/>
      <c r="CF4" s="78"/>
      <c r="CG4" s="78"/>
    </row>
    <row r="5" spans="1:85" s="5" customFormat="1" x14ac:dyDescent="0.25">
      <c r="A5" s="43" t="s">
        <v>14</v>
      </c>
      <c r="B5" s="45"/>
      <c r="C5" s="25">
        <v>33543447</v>
      </c>
      <c r="D5" s="18">
        <v>33910137</v>
      </c>
      <c r="E5" s="18">
        <v>34193154</v>
      </c>
      <c r="F5" s="18">
        <v>34686615</v>
      </c>
      <c r="G5" s="18">
        <v>35062371</v>
      </c>
      <c r="H5" s="18">
        <v>35407268</v>
      </c>
      <c r="I5" s="18">
        <v>35611625</v>
      </c>
      <c r="J5" s="46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8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83"/>
      <c r="BX5" s="81"/>
      <c r="BY5" s="78"/>
      <c r="BZ5" s="78"/>
      <c r="CA5" s="78"/>
      <c r="CB5" s="78"/>
      <c r="CC5" s="78"/>
      <c r="CD5" s="78"/>
      <c r="CE5" s="78"/>
      <c r="CF5" s="78"/>
      <c r="CG5" s="78"/>
    </row>
    <row r="6" spans="1:85" s="5" customFormat="1" x14ac:dyDescent="0.25">
      <c r="A6" s="36" t="s">
        <v>3</v>
      </c>
      <c r="B6" s="23"/>
      <c r="C6" s="24">
        <v>17582623</v>
      </c>
      <c r="D6" s="24">
        <v>17922453</v>
      </c>
      <c r="E6" s="24">
        <v>18635634</v>
      </c>
      <c r="F6" s="24">
        <v>18833659</v>
      </c>
      <c r="G6" s="24">
        <v>19440573</v>
      </c>
      <c r="H6" s="24">
        <v>19176732</v>
      </c>
      <c r="I6" s="24">
        <v>19316055</v>
      </c>
      <c r="J6" s="52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81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84"/>
      <c r="BX6" s="81"/>
      <c r="BY6" s="78"/>
      <c r="BZ6" s="78"/>
      <c r="CA6" s="78"/>
      <c r="CB6" s="78"/>
      <c r="CC6" s="78"/>
      <c r="CD6" s="78"/>
      <c r="CE6" s="78"/>
      <c r="CF6" s="78"/>
      <c r="CG6" s="78"/>
    </row>
    <row r="7" spans="1:85" s="5" customFormat="1" x14ac:dyDescent="0.25">
      <c r="A7" s="36" t="s">
        <v>4</v>
      </c>
      <c r="B7" s="23"/>
      <c r="C7" s="24">
        <f>C5-C6</f>
        <v>15960824</v>
      </c>
      <c r="D7" s="24">
        <f t="shared" ref="D7:I7" si="0">D5-D6</f>
        <v>15987684</v>
      </c>
      <c r="E7" s="24">
        <f t="shared" si="0"/>
        <v>15557520</v>
      </c>
      <c r="F7" s="24">
        <f t="shared" si="0"/>
        <v>15852956</v>
      </c>
      <c r="G7" s="24">
        <f t="shared" si="0"/>
        <v>15621798</v>
      </c>
      <c r="H7" s="24">
        <f t="shared" si="0"/>
        <v>16230536</v>
      </c>
      <c r="I7" s="24">
        <f t="shared" si="0"/>
        <v>16295570</v>
      </c>
      <c r="J7" s="52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81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84"/>
      <c r="BX7" s="81"/>
      <c r="BY7" s="78"/>
      <c r="BZ7" s="78"/>
      <c r="CA7" s="78"/>
      <c r="CB7" s="78"/>
      <c r="CC7" s="78"/>
      <c r="CD7" s="78"/>
      <c r="CE7" s="78"/>
      <c r="CF7" s="78"/>
      <c r="CG7" s="78"/>
    </row>
    <row r="8" spans="1:85" s="5" customFormat="1" x14ac:dyDescent="0.25">
      <c r="A8" s="37" t="s">
        <v>1</v>
      </c>
      <c r="B8" s="47"/>
      <c r="C8" s="9">
        <v>8482456</v>
      </c>
      <c r="D8" s="9">
        <v>8909421</v>
      </c>
      <c r="E8" s="9">
        <v>8380886</v>
      </c>
      <c r="F8" s="9">
        <v>8715310</v>
      </c>
      <c r="G8" s="9">
        <v>8686706</v>
      </c>
      <c r="H8" s="9">
        <v>7984054</v>
      </c>
      <c r="I8" s="9">
        <v>7126463</v>
      </c>
      <c r="J8" s="38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81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84"/>
      <c r="BX8" s="81"/>
      <c r="BY8" s="78"/>
      <c r="BZ8" s="78"/>
      <c r="CA8" s="78"/>
      <c r="CB8" s="78"/>
      <c r="CC8" s="78"/>
      <c r="CD8" s="78"/>
      <c r="CE8" s="78"/>
      <c r="CF8" s="78"/>
      <c r="CG8" s="78"/>
    </row>
    <row r="9" spans="1:85" s="5" customFormat="1" x14ac:dyDescent="0.25">
      <c r="A9" s="37" t="s">
        <v>2</v>
      </c>
      <c r="B9" s="47"/>
      <c r="C9" s="10">
        <v>3650684</v>
      </c>
      <c r="D9" s="10">
        <v>3981472</v>
      </c>
      <c r="E9" s="10">
        <v>3903622</v>
      </c>
      <c r="F9" s="10">
        <v>4178148</v>
      </c>
      <c r="G9" s="10">
        <v>4208553</v>
      </c>
      <c r="H9" s="9">
        <v>3481494</v>
      </c>
      <c r="I9" s="9">
        <v>3920593</v>
      </c>
      <c r="J9" s="38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81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84"/>
      <c r="BX9" s="81"/>
      <c r="BY9" s="78"/>
      <c r="BZ9" s="78"/>
      <c r="CA9" s="78"/>
      <c r="CB9" s="78"/>
      <c r="CC9" s="78"/>
      <c r="CD9" s="78"/>
      <c r="CE9" s="78"/>
      <c r="CF9" s="78"/>
      <c r="CG9" s="78"/>
    </row>
    <row r="10" spans="1:85" s="5" customFormat="1" ht="15.75" thickBot="1" x14ac:dyDescent="0.3">
      <c r="A10" s="39" t="s">
        <v>0</v>
      </c>
      <c r="B10" s="94"/>
      <c r="C10" s="40">
        <v>4831772</v>
      </c>
      <c r="D10" s="40">
        <v>4927949</v>
      </c>
      <c r="E10" s="40">
        <v>4477264</v>
      </c>
      <c r="F10" s="40">
        <v>4537162</v>
      </c>
      <c r="G10" s="40">
        <v>4478153</v>
      </c>
      <c r="H10" s="41">
        <v>4502560</v>
      </c>
      <c r="I10" s="41">
        <v>3205870</v>
      </c>
      <c r="J10" s="42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81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84"/>
      <c r="BX10" s="81"/>
      <c r="BY10" s="78"/>
      <c r="BZ10" s="78"/>
      <c r="CA10" s="78"/>
      <c r="CB10" s="78"/>
      <c r="CC10" s="78"/>
      <c r="CD10" s="78"/>
      <c r="CE10" s="78"/>
      <c r="CF10" s="78"/>
      <c r="CG10" s="78"/>
    </row>
    <row r="11" spans="1:85" s="5" customFormat="1" ht="15.75" thickBot="1" x14ac:dyDescent="0.3">
      <c r="A11" s="95" t="s">
        <v>27</v>
      </c>
      <c r="B11" s="96"/>
      <c r="C11" s="93"/>
      <c r="D11" s="93"/>
      <c r="E11" s="93"/>
      <c r="F11" s="93"/>
      <c r="G11" s="93"/>
      <c r="H11" s="93"/>
      <c r="I11" s="93"/>
      <c r="J11" s="97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81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84"/>
      <c r="BX11" s="81"/>
      <c r="BY11" s="78"/>
      <c r="BZ11" s="78"/>
      <c r="CA11" s="78"/>
      <c r="CB11" s="78"/>
      <c r="CC11" s="78"/>
      <c r="CD11" s="78"/>
      <c r="CE11" s="78"/>
      <c r="CF11" s="78"/>
      <c r="CG11" s="78"/>
    </row>
    <row r="12" spans="1:85" s="5" customFormat="1" x14ac:dyDescent="0.25">
      <c r="A12" s="33" t="s">
        <v>14</v>
      </c>
      <c r="B12" s="19"/>
      <c r="C12" s="20">
        <v>34419885</v>
      </c>
      <c r="D12" s="20">
        <v>34813337</v>
      </c>
      <c r="E12" s="34">
        <v>35105806</v>
      </c>
      <c r="F12" s="20">
        <v>35633851</v>
      </c>
      <c r="G12" s="20">
        <v>36036127</v>
      </c>
      <c r="H12" s="20">
        <v>36390286</v>
      </c>
      <c r="I12" s="20">
        <v>36599197</v>
      </c>
      <c r="J12" s="35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81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84"/>
      <c r="BX12" s="81"/>
      <c r="BY12" s="78"/>
      <c r="BZ12" s="78"/>
      <c r="CA12" s="78"/>
      <c r="CB12" s="78"/>
      <c r="CC12" s="78"/>
      <c r="CD12" s="78"/>
      <c r="CE12" s="78"/>
      <c r="CF12" s="78"/>
      <c r="CG12" s="78"/>
    </row>
    <row r="13" spans="1:85" s="5" customFormat="1" x14ac:dyDescent="0.25">
      <c r="A13" s="62" t="s">
        <v>3</v>
      </c>
      <c r="B13" s="63"/>
      <c r="C13" s="64">
        <v>17790012</v>
      </c>
      <c r="D13" s="64">
        <v>18142580</v>
      </c>
      <c r="E13" s="64">
        <v>18889473</v>
      </c>
      <c r="F13" s="64">
        <v>19094327</v>
      </c>
      <c r="G13" s="64">
        <v>19716966</v>
      </c>
      <c r="H13" s="64">
        <v>19448851</v>
      </c>
      <c r="I13" s="64">
        <v>19595631</v>
      </c>
      <c r="J13" s="65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81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84"/>
      <c r="BX13" s="81"/>
      <c r="BY13" s="78"/>
      <c r="BZ13" s="78"/>
      <c r="CA13" s="78"/>
      <c r="CB13" s="78"/>
      <c r="CC13" s="78"/>
      <c r="CD13" s="78"/>
      <c r="CE13" s="78"/>
      <c r="CF13" s="78"/>
      <c r="CG13" s="78"/>
    </row>
    <row r="14" spans="1:85" s="5" customFormat="1" x14ac:dyDescent="0.25">
      <c r="A14" s="62" t="s">
        <v>4</v>
      </c>
      <c r="B14" s="63"/>
      <c r="C14" s="64">
        <f>C12-C13</f>
        <v>16629873</v>
      </c>
      <c r="D14" s="64">
        <f t="shared" ref="D14:I14" si="1">D12-D13</f>
        <v>16670757</v>
      </c>
      <c r="E14" s="64">
        <f t="shared" si="1"/>
        <v>16216333</v>
      </c>
      <c r="F14" s="64">
        <f t="shared" si="1"/>
        <v>16539524</v>
      </c>
      <c r="G14" s="64">
        <f t="shared" si="1"/>
        <v>16319161</v>
      </c>
      <c r="H14" s="64">
        <f t="shared" si="1"/>
        <v>16941435</v>
      </c>
      <c r="I14" s="64">
        <f t="shared" si="1"/>
        <v>17003566</v>
      </c>
      <c r="J14" s="65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81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84"/>
      <c r="BX14" s="81"/>
      <c r="BY14" s="78"/>
      <c r="BZ14" s="78"/>
      <c r="CA14" s="78"/>
      <c r="CB14" s="78"/>
      <c r="CC14" s="78"/>
      <c r="CD14" s="78"/>
      <c r="CE14" s="78"/>
      <c r="CF14" s="78"/>
      <c r="CG14" s="78"/>
    </row>
    <row r="15" spans="1:85" s="5" customFormat="1" x14ac:dyDescent="0.25">
      <c r="A15" s="59" t="s">
        <v>1</v>
      </c>
      <c r="B15" s="60"/>
      <c r="C15" s="48">
        <v>8695506</v>
      </c>
      <c r="D15" s="48">
        <v>9134134</v>
      </c>
      <c r="E15" s="48">
        <v>8592714</v>
      </c>
      <c r="F15" s="48">
        <v>8941463</v>
      </c>
      <c r="G15" s="48">
        <v>8920905</v>
      </c>
      <c r="H15" s="48">
        <v>8208245</v>
      </c>
      <c r="I15" s="48">
        <v>7328830</v>
      </c>
      <c r="J15" s="61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81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84"/>
      <c r="BX15" s="81"/>
      <c r="BY15" s="78"/>
      <c r="BZ15" s="78"/>
      <c r="CA15" s="78"/>
      <c r="CB15" s="78"/>
      <c r="CC15" s="78"/>
      <c r="CD15" s="78"/>
      <c r="CE15" s="78"/>
      <c r="CF15" s="78"/>
      <c r="CG15" s="78"/>
    </row>
    <row r="16" spans="1:85" s="5" customFormat="1" x14ac:dyDescent="0.25">
      <c r="A16" s="37" t="s">
        <v>2</v>
      </c>
      <c r="B16" s="26"/>
      <c r="C16" s="10">
        <v>3683453</v>
      </c>
      <c r="D16" s="10">
        <v>4021674</v>
      </c>
      <c r="E16" s="10">
        <v>3949926</v>
      </c>
      <c r="F16" s="10">
        <v>4228175</v>
      </c>
      <c r="G16" s="10">
        <v>4262010</v>
      </c>
      <c r="H16" s="9">
        <v>3525382</v>
      </c>
      <c r="I16" s="9">
        <v>4080784</v>
      </c>
      <c r="J16" s="38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81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84"/>
      <c r="BX16" s="81"/>
      <c r="BY16" s="78"/>
      <c r="BZ16" s="78"/>
      <c r="CA16" s="78"/>
      <c r="CB16" s="78"/>
      <c r="CC16" s="78"/>
      <c r="CD16" s="78"/>
      <c r="CE16" s="78"/>
      <c r="CF16" s="78"/>
      <c r="CG16" s="78"/>
    </row>
    <row r="17" spans="1:85" s="5" customFormat="1" ht="15.75" thickBot="1" x14ac:dyDescent="0.3">
      <c r="A17" s="39" t="s">
        <v>0</v>
      </c>
      <c r="B17" s="44"/>
      <c r="C17" s="40">
        <v>5012053</v>
      </c>
      <c r="D17" s="40">
        <v>5112460</v>
      </c>
      <c r="E17" s="40">
        <v>4642788</v>
      </c>
      <c r="F17" s="40">
        <v>4713288</v>
      </c>
      <c r="G17" s="40">
        <v>4658895</v>
      </c>
      <c r="H17" s="41">
        <v>4682863</v>
      </c>
      <c r="I17" s="41">
        <v>3248046</v>
      </c>
      <c r="J17" s="42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81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84"/>
      <c r="BX17" s="81"/>
      <c r="BY17" s="78"/>
      <c r="BZ17" s="78"/>
      <c r="CA17" s="78"/>
      <c r="CB17" s="78"/>
      <c r="CC17" s="78"/>
      <c r="CD17" s="78"/>
      <c r="CE17" s="78"/>
      <c r="CF17" s="78"/>
      <c r="CG17" s="78"/>
    </row>
    <row r="18" spans="1:85" s="5" customFormat="1" x14ac:dyDescent="0.25">
      <c r="A18" s="15"/>
      <c r="B18" s="21"/>
      <c r="C18" s="22"/>
      <c r="D18" s="22"/>
      <c r="E18" s="22"/>
      <c r="F18" s="22"/>
      <c r="G18" s="22"/>
      <c r="H18" s="22"/>
      <c r="I18" s="22"/>
      <c r="J18" s="101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81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84"/>
      <c r="BX18" s="81"/>
      <c r="BY18" s="78"/>
      <c r="BZ18" s="78"/>
      <c r="CA18" s="78"/>
      <c r="CB18" s="78"/>
      <c r="CC18" s="78"/>
      <c r="CD18" s="78"/>
      <c r="CE18" s="78"/>
      <c r="CF18" s="78"/>
      <c r="CG18" s="78"/>
    </row>
    <row r="19" spans="1:85" s="5" customFormat="1" x14ac:dyDescent="0.25">
      <c r="A19" s="11"/>
      <c r="B19"/>
      <c r="C19"/>
      <c r="D19"/>
      <c r="E19"/>
      <c r="F19"/>
      <c r="G19"/>
      <c r="H19"/>
      <c r="I19"/>
      <c r="J19" s="12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81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84"/>
      <c r="BX19" s="81"/>
      <c r="BY19" s="78"/>
      <c r="BZ19" s="78"/>
      <c r="CA19" s="78"/>
      <c r="CB19" s="78"/>
      <c r="CC19" s="78"/>
      <c r="CD19" s="78"/>
      <c r="CE19" s="78"/>
      <c r="CF19" s="78"/>
      <c r="CG19" s="78"/>
    </row>
    <row r="20" spans="1:85" x14ac:dyDescent="0.25"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82"/>
      <c r="BW20" s="85"/>
      <c r="BX20" s="82"/>
    </row>
    <row r="21" spans="1:85" x14ac:dyDescent="0.25"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82"/>
      <c r="BW21" s="85"/>
      <c r="BX21" s="82"/>
    </row>
    <row r="22" spans="1:85" x14ac:dyDescent="0.25"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82"/>
      <c r="BU22" s="85"/>
      <c r="BV22" s="82"/>
      <c r="CF22"/>
      <c r="CG22"/>
    </row>
    <row r="23" spans="1:85" x14ac:dyDescent="0.25"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82"/>
      <c r="BU23" s="85"/>
      <c r="BV23" s="82"/>
      <c r="CF23"/>
      <c r="CG23"/>
    </row>
    <row r="24" spans="1:85" x14ac:dyDescent="0.25"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82"/>
      <c r="BU24" s="85"/>
      <c r="BV24" s="82"/>
      <c r="CF24"/>
      <c r="CG24"/>
    </row>
    <row r="25" spans="1:85" x14ac:dyDescent="0.25"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82"/>
      <c r="BU25" s="85"/>
      <c r="BV25" s="82"/>
      <c r="CF25"/>
      <c r="CG25"/>
    </row>
    <row r="26" spans="1:85" x14ac:dyDescent="0.25"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82"/>
      <c r="BU26" s="85"/>
      <c r="BV26" s="82"/>
      <c r="CF26"/>
      <c r="CG26"/>
    </row>
    <row r="27" spans="1:85" x14ac:dyDescent="0.25"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82"/>
      <c r="BU27" s="85"/>
      <c r="BV27" s="82"/>
      <c r="CF27"/>
      <c r="CG27"/>
    </row>
    <row r="28" spans="1:85" x14ac:dyDescent="0.25"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82"/>
      <c r="BU28" s="85"/>
      <c r="BV28" s="82"/>
      <c r="CF28"/>
      <c r="CG28"/>
    </row>
    <row r="29" spans="1:85" x14ac:dyDescent="0.25"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82"/>
      <c r="BW29" s="85"/>
      <c r="BX29" s="82"/>
    </row>
    <row r="30" spans="1:85" x14ac:dyDescent="0.25"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82"/>
      <c r="BW30" s="85"/>
      <c r="BX30" s="82"/>
    </row>
    <row r="31" spans="1:85" x14ac:dyDescent="0.25"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82"/>
      <c r="BW31" s="85"/>
      <c r="BX31" s="82"/>
    </row>
    <row r="32" spans="1:85" x14ac:dyDescent="0.25"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82"/>
      <c r="BW32" s="85"/>
      <c r="BX32" s="82"/>
    </row>
    <row r="33" spans="11:76" x14ac:dyDescent="0.25"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82"/>
      <c r="BW33" s="85"/>
      <c r="BX33" s="82"/>
    </row>
    <row r="34" spans="11:76" x14ac:dyDescent="0.25"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BW34" s="85"/>
      <c r="BX34" s="82"/>
    </row>
    <row r="35" spans="11:76" x14ac:dyDescent="0.25">
      <c r="BW35" s="85"/>
      <c r="BX35" s="82"/>
    </row>
    <row r="36" spans="11:76" x14ac:dyDescent="0.25"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7"/>
      <c r="BX36" s="8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C5" sqref="C5:I5"/>
    </sheetView>
  </sheetViews>
  <sheetFormatPr baseColWidth="10" defaultRowHeight="15" x14ac:dyDescent="0.25"/>
  <cols>
    <col min="1" max="1" width="45.42578125" customWidth="1"/>
    <col min="2" max="9" width="16.140625" bestFit="1" customWidth="1"/>
    <col min="10" max="10" width="15.140625" customWidth="1"/>
    <col min="11" max="11" width="15.42578125" customWidth="1"/>
    <col min="12" max="12" width="60.42578125" customWidth="1"/>
  </cols>
  <sheetData>
    <row r="1" spans="1:12" x14ac:dyDescent="0.25">
      <c r="A1" s="3"/>
      <c r="B1" s="109">
        <v>2002</v>
      </c>
      <c r="C1" s="109">
        <v>2003</v>
      </c>
      <c r="D1" s="109">
        <v>2004</v>
      </c>
      <c r="E1" s="109">
        <v>2005</v>
      </c>
      <c r="F1" s="109">
        <v>2006</v>
      </c>
      <c r="G1" s="109">
        <v>2007</v>
      </c>
      <c r="H1" s="109">
        <v>2008</v>
      </c>
      <c r="I1" s="109">
        <v>2009</v>
      </c>
      <c r="J1" s="111">
        <v>2010</v>
      </c>
      <c r="K1" s="122">
        <v>2011</v>
      </c>
    </row>
    <row r="2" spans="1:12" ht="15.75" thickBot="1" x14ac:dyDescent="0.3">
      <c r="A2" s="16"/>
      <c r="B2" s="17" t="s">
        <v>13</v>
      </c>
      <c r="C2" s="17" t="s">
        <v>12</v>
      </c>
      <c r="D2" s="17" t="s">
        <v>11</v>
      </c>
      <c r="E2" s="17" t="s">
        <v>10</v>
      </c>
      <c r="F2" s="17" t="s">
        <v>9</v>
      </c>
      <c r="G2" s="17" t="s">
        <v>8</v>
      </c>
      <c r="H2" s="17" t="s">
        <v>7</v>
      </c>
      <c r="I2" s="17" t="s">
        <v>5</v>
      </c>
      <c r="J2" s="11" t="s">
        <v>6</v>
      </c>
      <c r="K2" s="123"/>
      <c r="L2" s="6"/>
    </row>
    <row r="3" spans="1:12" ht="16.5" thickTop="1" thickBot="1" x14ac:dyDescent="0.3">
      <c r="A3" s="49" t="s">
        <v>43</v>
      </c>
      <c r="B3" s="29"/>
      <c r="C3" s="29"/>
      <c r="D3" s="29"/>
      <c r="E3" s="29"/>
      <c r="F3" s="29"/>
      <c r="G3" s="29"/>
      <c r="H3" s="29"/>
      <c r="I3" s="29"/>
      <c r="J3" s="112"/>
      <c r="K3" s="74"/>
    </row>
    <row r="4" spans="1:12" x14ac:dyDescent="0.25">
      <c r="A4" s="51" t="s">
        <v>24</v>
      </c>
      <c r="B4" s="67"/>
      <c r="C4" s="69"/>
      <c r="D4" s="69"/>
      <c r="E4" s="69"/>
      <c r="F4" s="69"/>
      <c r="G4" s="69"/>
      <c r="H4" s="69"/>
      <c r="I4" s="69"/>
      <c r="J4" s="113"/>
      <c r="K4" s="121"/>
    </row>
    <row r="5" spans="1:12" s="1" customFormat="1" x14ac:dyDescent="0.25">
      <c r="A5" s="36" t="s">
        <v>23</v>
      </c>
      <c r="B5" s="68"/>
      <c r="C5" s="50">
        <v>46093751436</v>
      </c>
      <c r="D5" s="32">
        <v>48002550259</v>
      </c>
      <c r="E5" s="32">
        <v>49400964913</v>
      </c>
      <c r="F5" s="32">
        <v>45440685347</v>
      </c>
      <c r="G5" s="32">
        <v>48653656043</v>
      </c>
      <c r="H5" s="32">
        <v>44462573979</v>
      </c>
      <c r="I5" s="32">
        <v>45006902661</v>
      </c>
      <c r="J5" s="114"/>
      <c r="K5" s="74"/>
    </row>
    <row r="6" spans="1:12" s="1" customFormat="1" x14ac:dyDescent="0.25">
      <c r="A6" s="36" t="s">
        <v>22</v>
      </c>
      <c r="B6" s="68"/>
      <c r="C6" s="50">
        <f>C13-601000000</f>
        <v>52221000000</v>
      </c>
      <c r="D6" s="32">
        <f>D13-630000000</f>
        <v>53556000000</v>
      </c>
      <c r="E6" s="32">
        <f>E13-720000000</f>
        <v>55988000000</v>
      </c>
      <c r="F6" s="32">
        <f>F13-676000000</f>
        <v>53507000000</v>
      </c>
      <c r="G6" s="32">
        <f>G13-687000000</f>
        <v>56617000000</v>
      </c>
      <c r="H6" s="32">
        <f>H13-685000000</f>
        <v>53607000000</v>
      </c>
      <c r="I6" s="32"/>
      <c r="J6" s="114"/>
      <c r="K6" s="74"/>
    </row>
    <row r="7" spans="1:12" ht="15" customHeight="1" x14ac:dyDescent="0.25">
      <c r="A7" s="37" t="s">
        <v>19</v>
      </c>
      <c r="B7" s="74"/>
      <c r="C7" s="66">
        <v>2374667371</v>
      </c>
      <c r="D7" s="66">
        <v>2610279209</v>
      </c>
      <c r="E7" s="66">
        <v>3143226143</v>
      </c>
      <c r="F7" s="66">
        <v>4393772272</v>
      </c>
      <c r="G7" s="66">
        <v>4353215945</v>
      </c>
      <c r="H7" s="66">
        <v>3793069273</v>
      </c>
      <c r="I7" s="27">
        <v>3205371604</v>
      </c>
      <c r="J7" s="115"/>
      <c r="K7" s="120"/>
    </row>
    <row r="8" spans="1:12" x14ac:dyDescent="0.25">
      <c r="A8" s="37" t="s">
        <v>20</v>
      </c>
      <c r="B8" s="74"/>
      <c r="C8" s="10">
        <v>941405077</v>
      </c>
      <c r="D8" s="10">
        <v>1082144333</v>
      </c>
      <c r="E8" s="10">
        <v>1365819925</v>
      </c>
      <c r="F8" s="10">
        <v>1966980008</v>
      </c>
      <c r="G8" s="10">
        <v>1951441174</v>
      </c>
      <c r="H8" s="10">
        <v>1533120926</v>
      </c>
      <c r="I8" s="27">
        <v>1852239470</v>
      </c>
      <c r="J8" s="115"/>
      <c r="K8" s="74"/>
    </row>
    <row r="9" spans="1:12" s="1" customFormat="1" ht="15.75" thickBot="1" x14ac:dyDescent="0.3">
      <c r="A9" s="39" t="s">
        <v>21</v>
      </c>
      <c r="B9" s="75"/>
      <c r="C9" s="40">
        <v>14333262294</v>
      </c>
      <c r="D9" s="40">
        <v>1528134876</v>
      </c>
      <c r="E9" s="40">
        <v>1777406218</v>
      </c>
      <c r="F9" s="40">
        <v>2426792264</v>
      </c>
      <c r="G9" s="40">
        <v>2401774771</v>
      </c>
      <c r="H9" s="40">
        <v>2259948347</v>
      </c>
      <c r="I9" s="53">
        <v>1353132134</v>
      </c>
      <c r="J9" s="116"/>
      <c r="K9" s="74"/>
    </row>
    <row r="10" spans="1:12" s="1" customFormat="1" ht="15.75" thickBot="1" x14ac:dyDescent="0.3">
      <c r="A10" s="30" t="s">
        <v>44</v>
      </c>
      <c r="B10" s="70"/>
      <c r="C10" s="31"/>
      <c r="D10" s="31"/>
      <c r="E10" s="31"/>
      <c r="F10" s="31"/>
      <c r="G10" s="31"/>
      <c r="H10" s="31"/>
      <c r="I10" s="31"/>
      <c r="J10" s="117"/>
      <c r="K10" s="74"/>
    </row>
    <row r="11" spans="1:12" ht="15" customHeight="1" x14ac:dyDescent="0.25">
      <c r="A11" s="56" t="s">
        <v>25</v>
      </c>
      <c r="B11" s="57">
        <v>46041000000</v>
      </c>
      <c r="C11" s="58">
        <v>48153000000</v>
      </c>
      <c r="D11" s="58">
        <v>50193000000</v>
      </c>
      <c r="E11" s="58">
        <v>51921000000</v>
      </c>
      <c r="F11" s="58">
        <v>48880000000</v>
      </c>
      <c r="G11" s="58">
        <v>52151000000</v>
      </c>
      <c r="H11" s="58">
        <v>48435000000</v>
      </c>
      <c r="I11" s="69"/>
      <c r="J11" s="118"/>
      <c r="K11" s="74"/>
    </row>
    <row r="12" spans="1:12" x14ac:dyDescent="0.25">
      <c r="A12" s="36" t="s">
        <v>23</v>
      </c>
      <c r="B12" s="71"/>
      <c r="C12" s="54">
        <v>46523454540</v>
      </c>
      <c r="D12" s="55">
        <v>48449418447</v>
      </c>
      <c r="E12" s="55">
        <v>49926615133</v>
      </c>
      <c r="F12" s="32">
        <v>45870103356</v>
      </c>
      <c r="G12" s="55">
        <v>49104870774</v>
      </c>
      <c r="H12" s="55">
        <v>44905504704</v>
      </c>
      <c r="I12" s="55">
        <v>45469619577</v>
      </c>
      <c r="J12" s="119"/>
      <c r="K12" s="74"/>
    </row>
    <row r="13" spans="1:12" x14ac:dyDescent="0.25">
      <c r="A13" s="36" t="s">
        <v>22</v>
      </c>
      <c r="B13" s="73">
        <v>52425000000</v>
      </c>
      <c r="C13" s="54">
        <v>52822000000</v>
      </c>
      <c r="D13" s="55">
        <v>54186000000</v>
      </c>
      <c r="E13" s="55">
        <v>56708000000</v>
      </c>
      <c r="F13" s="32">
        <v>54183000000</v>
      </c>
      <c r="G13" s="55">
        <v>57304000000</v>
      </c>
      <c r="H13" s="55">
        <v>54292000000</v>
      </c>
      <c r="I13" s="55"/>
      <c r="J13" s="119"/>
      <c r="K13" s="74"/>
    </row>
    <row r="14" spans="1:12" x14ac:dyDescent="0.25">
      <c r="A14" s="37" t="s">
        <v>19</v>
      </c>
      <c r="B14" s="74"/>
      <c r="C14" s="10">
        <v>2449200000</v>
      </c>
      <c r="D14" s="10">
        <v>2691300000</v>
      </c>
      <c r="E14" s="10">
        <v>3237700000</v>
      </c>
      <c r="F14" s="10">
        <v>4528900000</v>
      </c>
      <c r="G14" s="10">
        <v>4492300000</v>
      </c>
      <c r="H14" s="9">
        <v>3917700000</v>
      </c>
      <c r="I14" s="27">
        <v>3311161047</v>
      </c>
      <c r="J14" s="115"/>
      <c r="K14" s="74"/>
    </row>
    <row r="15" spans="1:12" x14ac:dyDescent="0.25">
      <c r="A15" s="37" t="s">
        <v>20</v>
      </c>
      <c r="B15" s="74"/>
      <c r="C15" s="10">
        <v>950600000</v>
      </c>
      <c r="D15" s="10">
        <v>1094100000</v>
      </c>
      <c r="E15" s="10">
        <v>1383200000</v>
      </c>
      <c r="F15" s="10">
        <v>1991900000</v>
      </c>
      <c r="G15" s="10">
        <v>1977500000</v>
      </c>
      <c r="H15" s="9">
        <v>1553200000</v>
      </c>
      <c r="I15" s="27">
        <v>1939476703</v>
      </c>
      <c r="J15" s="115"/>
      <c r="K15" s="74"/>
    </row>
    <row r="16" spans="1:12" ht="15.75" thickBot="1" x14ac:dyDescent="0.3">
      <c r="A16" s="124" t="s">
        <v>21</v>
      </c>
      <c r="B16" s="17"/>
      <c r="C16" s="125">
        <v>1498600000</v>
      </c>
      <c r="D16" s="125">
        <v>1597200000</v>
      </c>
      <c r="E16" s="125">
        <v>1854500000</v>
      </c>
      <c r="F16" s="125">
        <v>2536900000</v>
      </c>
      <c r="G16" s="125">
        <v>2514800000</v>
      </c>
      <c r="H16" s="126">
        <v>2364500000</v>
      </c>
      <c r="I16" s="127">
        <v>1371684344</v>
      </c>
      <c r="J16" s="128"/>
      <c r="K16" s="17"/>
      <c r="L16" s="28"/>
    </row>
    <row r="17" spans="1:13" x14ac:dyDescent="0.25">
      <c r="A17" s="110" t="s">
        <v>39</v>
      </c>
      <c r="B17" s="143"/>
      <c r="C17" s="107">
        <v>2003</v>
      </c>
      <c r="D17" s="107">
        <v>2004</v>
      </c>
      <c r="E17" s="107">
        <v>2005</v>
      </c>
      <c r="F17" s="107">
        <v>2006</v>
      </c>
      <c r="G17" s="107">
        <v>2007</v>
      </c>
      <c r="H17" s="107">
        <v>2008</v>
      </c>
      <c r="I17" s="107">
        <v>2009</v>
      </c>
      <c r="J17" s="107">
        <v>2010</v>
      </c>
      <c r="K17" s="108">
        <v>2011</v>
      </c>
      <c r="L17" s="147"/>
    </row>
    <row r="18" spans="1:13" s="1" customFormat="1" ht="15" customHeight="1" x14ac:dyDescent="0.25">
      <c r="A18" s="103" t="s">
        <v>40</v>
      </c>
      <c r="B18" s="142"/>
      <c r="C18" s="72">
        <v>64100000000</v>
      </c>
      <c r="D18" s="72">
        <v>66000000000</v>
      </c>
      <c r="E18" s="72">
        <v>70800000000</v>
      </c>
      <c r="F18" s="72">
        <v>75500000000</v>
      </c>
      <c r="G18" s="72">
        <v>79200000000</v>
      </c>
      <c r="H18" s="72">
        <v>83400000000</v>
      </c>
      <c r="I18" s="72">
        <v>80800000000</v>
      </c>
      <c r="J18" s="72">
        <v>82300000000</v>
      </c>
      <c r="K18" s="105">
        <v>87400000000</v>
      </c>
      <c r="L18" s="147"/>
    </row>
    <row r="19" spans="1:13" x14ac:dyDescent="0.25">
      <c r="A19" s="103" t="s">
        <v>17</v>
      </c>
      <c r="B19" s="142"/>
      <c r="C19" s="72">
        <v>4800000000</v>
      </c>
      <c r="D19" s="72">
        <v>5000000000</v>
      </c>
      <c r="E19" s="72">
        <v>4900000000</v>
      </c>
      <c r="F19" s="72">
        <v>5500000000</v>
      </c>
      <c r="G19" s="72">
        <v>5800000000</v>
      </c>
      <c r="H19" s="72">
        <v>6100000000</v>
      </c>
      <c r="I19" s="72">
        <v>6000000000</v>
      </c>
      <c r="J19" s="72">
        <v>6000000000</v>
      </c>
      <c r="K19" s="105">
        <v>6300000000</v>
      </c>
      <c r="L19" s="147"/>
    </row>
    <row r="20" spans="1:13" x14ac:dyDescent="0.25">
      <c r="A20" s="36" t="s">
        <v>41</v>
      </c>
      <c r="B20" s="72">
        <v>47300000000</v>
      </c>
      <c r="C20" s="72">
        <v>47600000000</v>
      </c>
      <c r="D20" s="72">
        <v>49400000000</v>
      </c>
      <c r="E20" s="72">
        <v>52400000000</v>
      </c>
      <c r="F20" s="72">
        <v>48600000000</v>
      </c>
      <c r="G20" s="72">
        <v>50900000000</v>
      </c>
      <c r="H20" s="72">
        <v>46100000000</v>
      </c>
      <c r="I20" s="72">
        <v>47000000000</v>
      </c>
      <c r="J20" s="72">
        <v>50600000000</v>
      </c>
      <c r="K20" s="144"/>
      <c r="L20" s="147"/>
    </row>
    <row r="21" spans="1:13" ht="15.75" thickBot="1" x14ac:dyDescent="0.3">
      <c r="A21" s="104" t="s">
        <v>42</v>
      </c>
      <c r="B21" s="106">
        <v>36100000000</v>
      </c>
      <c r="C21" s="106">
        <v>40800000000</v>
      </c>
      <c r="D21" s="106">
        <v>41800000000</v>
      </c>
      <c r="E21" s="106">
        <v>48400000000</v>
      </c>
      <c r="F21" s="106">
        <v>51400000000</v>
      </c>
      <c r="G21" s="106">
        <v>49500000000</v>
      </c>
      <c r="H21" s="106">
        <v>20900000000</v>
      </c>
      <c r="I21" s="106">
        <v>33100000000</v>
      </c>
      <c r="J21" s="106">
        <v>41900000000</v>
      </c>
      <c r="K21" s="145"/>
      <c r="L21" s="147"/>
    </row>
    <row r="22" spans="1:13" x14ac:dyDescent="0.25">
      <c r="L22" s="133"/>
    </row>
    <row r="26" spans="1:13" x14ac:dyDescent="0.25">
      <c r="A26" s="4"/>
      <c r="K26" s="91"/>
      <c r="L26" s="91"/>
      <c r="M26" s="91"/>
    </row>
    <row r="27" spans="1:13" x14ac:dyDescent="0.25">
      <c r="A27" s="4"/>
      <c r="B27" s="1"/>
      <c r="C27" s="1"/>
      <c r="D27" s="1"/>
      <c r="E27" s="1"/>
      <c r="F27" s="1"/>
      <c r="G27" s="1"/>
      <c r="H27" s="1"/>
      <c r="I27" s="1"/>
      <c r="J27" s="1"/>
      <c r="K27" s="91"/>
      <c r="L27" s="91"/>
      <c r="M27" s="91"/>
    </row>
    <row r="28" spans="1:13" x14ac:dyDescent="0.25">
      <c r="A28" s="4"/>
      <c r="B28" s="1"/>
      <c r="C28" s="1"/>
      <c r="D28" s="1"/>
      <c r="E28" s="1"/>
      <c r="F28" s="1"/>
      <c r="G28" s="1"/>
      <c r="H28" s="1"/>
      <c r="I28" s="91"/>
      <c r="J28" s="91"/>
      <c r="K28" s="91"/>
      <c r="L28" s="91"/>
      <c r="M28" s="9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91"/>
      <c r="J29" s="91"/>
      <c r="K29" s="91"/>
      <c r="L29" s="91"/>
      <c r="M29" s="91"/>
    </row>
    <row r="30" spans="1:13" x14ac:dyDescent="0.25">
      <c r="A30" s="1"/>
      <c r="K30" s="91"/>
      <c r="L30" s="91"/>
      <c r="M30" s="91"/>
    </row>
    <row r="31" spans="1:13" x14ac:dyDescent="0.25">
      <c r="A31" s="1"/>
      <c r="K31" s="91"/>
      <c r="L31" s="91"/>
      <c r="M31" s="91"/>
    </row>
    <row r="32" spans="1:13" x14ac:dyDescent="0.25">
      <c r="A32" s="1"/>
      <c r="K32" s="91"/>
      <c r="L32" s="91"/>
      <c r="M32" s="91"/>
    </row>
    <row r="33" spans="1:13" x14ac:dyDescent="0.25">
      <c r="A33" s="1"/>
      <c r="K33" s="91"/>
      <c r="L33" s="91"/>
      <c r="M33" s="91"/>
    </row>
    <row r="34" spans="1:13" x14ac:dyDescent="0.25">
      <c r="I34" s="91"/>
      <c r="J34" s="91"/>
      <c r="K34" s="91"/>
      <c r="L34" s="91"/>
      <c r="M34" s="91"/>
    </row>
    <row r="35" spans="1:13" x14ac:dyDescent="0.25">
      <c r="A35" s="102"/>
      <c r="K35" s="91"/>
      <c r="L35" s="91"/>
      <c r="M35" s="91"/>
    </row>
    <row r="36" spans="1:13" x14ac:dyDescent="0.25">
      <c r="K36" s="91"/>
      <c r="L36" s="91"/>
      <c r="M36" s="91"/>
    </row>
    <row r="37" spans="1:13" x14ac:dyDescent="0.25">
      <c r="K37" s="91"/>
      <c r="L37" s="91"/>
      <c r="M37" s="91"/>
    </row>
    <row r="38" spans="1:13" x14ac:dyDescent="0.25">
      <c r="K38" s="91"/>
      <c r="L38" s="91"/>
      <c r="M38" s="91"/>
    </row>
  </sheetData>
  <mergeCells count="1">
    <mergeCell ref="L17:L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5" x14ac:dyDescent="0.25"/>
  <cols>
    <col min="1" max="1" width="13.85546875" customWidth="1"/>
  </cols>
  <sheetData>
    <row r="1" spans="1:1" s="1" customFormat="1" x14ac:dyDescent="0.25">
      <c r="A1" s="13" t="s">
        <v>15</v>
      </c>
    </row>
    <row r="2" spans="1:1" x14ac:dyDescent="0.25">
      <c r="A2" t="s">
        <v>34</v>
      </c>
    </row>
    <row r="5" spans="1:1" x14ac:dyDescent="0.25">
      <c r="A5" s="13" t="s">
        <v>16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baseColWidth="10" defaultRowHeight="15" x14ac:dyDescent="0.25"/>
  <cols>
    <col min="1" max="1" width="45.28515625" style="6" bestFit="1" customWidth="1"/>
  </cols>
  <sheetData>
    <row r="1" spans="1:3" s="1" customFormat="1" x14ac:dyDescent="0.25">
      <c r="A1" s="6"/>
      <c r="B1" s="13" t="s">
        <v>29</v>
      </c>
    </row>
    <row r="2" spans="1:3" x14ac:dyDescent="0.25">
      <c r="A2" s="6" t="s">
        <v>24</v>
      </c>
      <c r="B2" t="s">
        <v>26</v>
      </c>
      <c r="C2" s="1" t="s">
        <v>31</v>
      </c>
    </row>
    <row r="4" spans="1:3" x14ac:dyDescent="0.25">
      <c r="A4" s="6" t="s">
        <v>23</v>
      </c>
      <c r="B4" t="s">
        <v>26</v>
      </c>
      <c r="C4" s="1" t="s">
        <v>32</v>
      </c>
    </row>
    <row r="6" spans="1:3" x14ac:dyDescent="0.25">
      <c r="A6" s="6" t="s">
        <v>22</v>
      </c>
      <c r="B6" t="s">
        <v>26</v>
      </c>
      <c r="C6" t="s">
        <v>30</v>
      </c>
    </row>
    <row r="8" spans="1:3" x14ac:dyDescent="0.25">
      <c r="A8" s="6" t="s">
        <v>28</v>
      </c>
      <c r="B8" s="1" t="s">
        <v>26</v>
      </c>
      <c r="C8" s="1" t="s">
        <v>33</v>
      </c>
    </row>
    <row r="11" spans="1:3" x14ac:dyDescent="0.25">
      <c r="A11" s="6" t="s">
        <v>37</v>
      </c>
      <c r="B11" s="102" t="s">
        <v>36</v>
      </c>
    </row>
    <row r="12" spans="1:3" x14ac:dyDescent="0.25"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benef</vt:lpstr>
      <vt:lpstr>amounts</vt:lpstr>
      <vt:lpstr>foyers fiscaux</vt:lpstr>
      <vt:lpstr>montants</vt:lpstr>
      <vt:lpstr>description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 Bouvard</cp:lastModifiedBy>
  <dcterms:created xsi:type="dcterms:W3CDTF">2012-10-30T11:02:17Z</dcterms:created>
  <dcterms:modified xsi:type="dcterms:W3CDTF">2013-04-17T09:27:13Z</dcterms:modified>
</cp:coreProperties>
</file>