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DieseArbeitsmappe"/>
  <bookViews>
    <workbookView xWindow="-105" yWindow="-105" windowWidth="23250" windowHeight="12450"/>
  </bookViews>
  <sheets>
    <sheet name="Projektplan" sheetId="11" r:id="rId1"/>
    <sheet name="Tabelle1" sheetId="13" r:id="rId2"/>
  </sheets>
  <definedNames>
    <definedName name="Anzeigewoche">Projektplan!$D$4</definedName>
    <definedName name="_xlnm.Print_Titles" localSheetId="0">Projektplan!$4:$6</definedName>
    <definedName name="Heute" localSheetId="0">TODAY()</definedName>
    <definedName name="Projektanfang">Projektplan!$D$3</definedName>
    <definedName name="task_end" localSheetId="0">Projektplan!$E1</definedName>
    <definedName name="task_progress" localSheetId="0">Projektplan!$C1</definedName>
    <definedName name="task_start" localSheetId="0">Projektplan!$D1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1" l="1"/>
  <c r="C24" i="11"/>
  <c r="C15" i="11" l="1"/>
  <c r="J7" i="11" l="1"/>
  <c r="K5" i="11" l="1"/>
  <c r="K6" i="11" s="1"/>
  <c r="J28" i="11"/>
  <c r="J24" i="11"/>
  <c r="J15" i="11"/>
  <c r="J8" i="11"/>
  <c r="J10" i="11" l="1"/>
  <c r="J27" i="11" l="1"/>
  <c r="J12" i="11"/>
  <c r="J16" i="11"/>
  <c r="L5" i="11"/>
  <c r="K4" i="11"/>
  <c r="K3" i="11" s="1"/>
  <c r="M5" i="11" l="1"/>
  <c r="L6" i="11"/>
  <c r="J25" i="11"/>
  <c r="J18" i="11"/>
  <c r="J14" i="11"/>
  <c r="N5" i="11" l="1"/>
  <c r="M6" i="11"/>
  <c r="J19" i="11"/>
  <c r="O5" i="11" l="1"/>
  <c r="N6" i="11"/>
  <c r="P5" i="11" l="1"/>
  <c r="O6" i="11"/>
  <c r="Q5" i="11" l="1"/>
  <c r="P6" i="11"/>
  <c r="R5" i="11" l="1"/>
  <c r="Q6" i="11"/>
  <c r="R6" i="11" l="1"/>
  <c r="R4" i="11"/>
  <c r="R3" i="11" s="1"/>
  <c r="S5" i="11"/>
  <c r="T5" i="11" l="1"/>
  <c r="S6" i="11"/>
  <c r="U5" i="11" l="1"/>
  <c r="T6" i="11"/>
  <c r="V5" i="11" l="1"/>
  <c r="U6" i="11"/>
  <c r="W5" i="11" l="1"/>
  <c r="V6" i="11"/>
  <c r="X5" i="11" l="1"/>
  <c r="W6" i="11"/>
  <c r="Y5" i="11" l="1"/>
  <c r="X6" i="11"/>
  <c r="Y6" i="11" l="1"/>
  <c r="Y4" i="11"/>
  <c r="Y3" i="11" s="1"/>
  <c r="Z5" i="11"/>
  <c r="AA5" i="11" l="1"/>
  <c r="Z6" i="11"/>
  <c r="AB5" i="11" l="1"/>
  <c r="AA6" i="11"/>
  <c r="AC5" i="11" l="1"/>
  <c r="AB6" i="11"/>
  <c r="AD5" i="11" l="1"/>
  <c r="AC6" i="11"/>
  <c r="AE5" i="11" l="1"/>
  <c r="AD6" i="11"/>
  <c r="AF5" i="11" l="1"/>
  <c r="AE6" i="11"/>
  <c r="AF6" i="11" l="1"/>
  <c r="AG5" i="11"/>
  <c r="AF4" i="11"/>
  <c r="AF3" i="11" s="1"/>
  <c r="AH5" i="11" l="1"/>
  <c r="AG6" i="11"/>
  <c r="AI5" i="11" l="1"/>
  <c r="AH6" i="11"/>
  <c r="AJ5" i="11" l="1"/>
  <c r="AI6" i="11"/>
  <c r="AK5" i="11" l="1"/>
  <c r="AJ6" i="11"/>
  <c r="AL5" i="11" l="1"/>
  <c r="AK6" i="11"/>
  <c r="AL6" i="11" l="1"/>
  <c r="AM5" i="11"/>
  <c r="AN5" i="11" l="1"/>
  <c r="AM6" i="11"/>
  <c r="AM4" i="11"/>
  <c r="AM3" i="11" s="1"/>
  <c r="AO5" i="11" l="1"/>
  <c r="AN6" i="11"/>
  <c r="AP5" i="11" l="1"/>
  <c r="AO6" i="11"/>
  <c r="AQ5" i="11" l="1"/>
  <c r="AP6" i="11"/>
  <c r="AR5" i="11" l="1"/>
  <c r="AQ6" i="11"/>
  <c r="AS5" i="11" l="1"/>
  <c r="AR6" i="11"/>
  <c r="AS6" i="11" l="1"/>
  <c r="AT5" i="11"/>
  <c r="AU5" i="11" l="1"/>
  <c r="AT6" i="11"/>
  <c r="AT4" i="11"/>
  <c r="AT3" i="11" s="1"/>
  <c r="AU6" i="11" l="1"/>
  <c r="AV5" i="11"/>
  <c r="AV6" i="11" l="1"/>
  <c r="AW5" i="11"/>
  <c r="AW6" i="11" l="1"/>
  <c r="AX5" i="11"/>
  <c r="AX6" i="11" l="1"/>
  <c r="AY5" i="11"/>
  <c r="AY6" i="11" l="1"/>
  <c r="AZ5" i="11"/>
  <c r="BA5" i="11" l="1"/>
  <c r="AZ6" i="11"/>
  <c r="BA6" i="11" l="1"/>
  <c r="BB5" i="11"/>
  <c r="BA4" i="11"/>
  <c r="BA3" i="11" s="1"/>
  <c r="BB6" i="11" l="1"/>
  <c r="BC5" i="11"/>
  <c r="BC6" i="11" l="1"/>
  <c r="BD5" i="11"/>
  <c r="BD6" i="11" l="1"/>
  <c r="BE5" i="11"/>
  <c r="BE6" i="11" l="1"/>
  <c r="BF5" i="11"/>
  <c r="BF6" i="11" l="1"/>
  <c r="BG5" i="11"/>
  <c r="BG6" i="11" l="1"/>
  <c r="BH5" i="11"/>
  <c r="BH6" i="11" l="1"/>
  <c r="BI5" i="11"/>
  <c r="BH4" i="11"/>
  <c r="BH3" i="11" s="1"/>
  <c r="BI6" i="11" l="1"/>
  <c r="BJ5" i="11"/>
  <c r="BJ6" i="11" l="1"/>
  <c r="BK5" i="11"/>
  <c r="BK6" i="11" l="1"/>
  <c r="BL5" i="11"/>
  <c r="BL6" i="11" l="1"/>
  <c r="BM5" i="11"/>
  <c r="BM6" i="11" l="1"/>
  <c r="BN5" i="11"/>
  <c r="BN6" i="11" l="1"/>
  <c r="BO5" i="11"/>
  <c r="BO4" i="11" l="1"/>
  <c r="BO3" i="11" s="1"/>
  <c r="BP5" i="11"/>
  <c r="BO6" i="11"/>
  <c r="BP6" i="11" l="1"/>
  <c r="BQ5" i="11"/>
  <c r="BR5" i="11" l="1"/>
  <c r="BQ6" i="11"/>
  <c r="BR6" i="11" l="1"/>
  <c r="BS5" i="11"/>
  <c r="BS6" i="11" l="1"/>
  <c r="BT5" i="11"/>
  <c r="BT6" i="11" l="1"/>
  <c r="BU5" i="11"/>
  <c r="BU6" i="11" l="1"/>
  <c r="BV5" i="11"/>
  <c r="BV6" i="11" l="1"/>
  <c r="BV4" i="11"/>
  <c r="BV3" i="11" s="1"/>
  <c r="BW5" i="11"/>
  <c r="BX5" i="11" l="1"/>
  <c r="BW6" i="11"/>
  <c r="BY5" i="11" l="1"/>
  <c r="BX6" i="11"/>
  <c r="BZ5" i="11" l="1"/>
  <c r="BY6" i="11"/>
  <c r="BZ6" i="11" l="1"/>
  <c r="CA5" i="11"/>
  <c r="CA6" i="11" l="1"/>
  <c r="CB5" i="11"/>
  <c r="CB6" i="11" l="1"/>
  <c r="CC5" i="11"/>
  <c r="CC6" i="11" l="1"/>
  <c r="CC4" i="11"/>
  <c r="CC3" i="11" s="1"/>
  <c r="CD5" i="11"/>
  <c r="CE5" i="11" l="1"/>
  <c r="CD6" i="11"/>
  <c r="CE6" i="11" l="1"/>
  <c r="CF5" i="11"/>
  <c r="CG5" i="11" l="1"/>
  <c r="CF6" i="11"/>
  <c r="CH5" i="11" l="1"/>
  <c r="CG6" i="11"/>
  <c r="CI5" i="11" l="1"/>
  <c r="CH6" i="11"/>
  <c r="CI6" i="11" l="1"/>
  <c r="CJ5" i="11"/>
  <c r="CJ6" i="11" l="1"/>
  <c r="CK5" i="11"/>
  <c r="CJ4" i="11"/>
  <c r="CJ3" i="11" s="1"/>
  <c r="CL5" i="11" l="1"/>
  <c r="CK6" i="11"/>
  <c r="CM5" i="11" l="1"/>
  <c r="CL6" i="11"/>
  <c r="CN5" i="11" l="1"/>
  <c r="CM6" i="11"/>
  <c r="CO5" i="11" l="1"/>
  <c r="CN6" i="11"/>
  <c r="CP5" i="11" l="1"/>
  <c r="CO6" i="11"/>
  <c r="CQ5" i="11" l="1"/>
  <c r="CP6" i="11"/>
  <c r="CR5" i="11" l="1"/>
  <c r="CQ4" i="11"/>
  <c r="CQ3" i="11" s="1"/>
  <c r="CQ6" i="11"/>
  <c r="CR6" i="11" l="1"/>
  <c r="CS5" i="11"/>
  <c r="CT5" i="11" l="1"/>
  <c r="CS6" i="11"/>
  <c r="CT6" i="11" l="1"/>
  <c r="CU5" i="11"/>
  <c r="CV5" i="11" l="1"/>
  <c r="CU6" i="11"/>
  <c r="CW5" i="11" l="1"/>
  <c r="CV6" i="11"/>
  <c r="CW6" i="11" l="1"/>
  <c r="CX5" i="11"/>
  <c r="CX4" i="11" l="1"/>
  <c r="CX3" i="11" s="1"/>
  <c r="CY5" i="11"/>
  <c r="CX6" i="11"/>
  <c r="CY6" i="11" l="1"/>
  <c r="CZ5" i="11"/>
  <c r="DA5" i="11" l="1"/>
  <c r="CZ6" i="11"/>
  <c r="DB5" i="11" l="1"/>
  <c r="DA6" i="11"/>
  <c r="DC5" i="11" l="1"/>
  <c r="DB6" i="11"/>
  <c r="DD5" i="11" l="1"/>
  <c r="DC6" i="11"/>
  <c r="DD6" i="11" l="1"/>
  <c r="DE5" i="11"/>
  <c r="DE6" i="11" l="1"/>
  <c r="DE4" i="11"/>
  <c r="DE3" i="11" s="1"/>
  <c r="DF5" i="11"/>
  <c r="DF6" i="11" l="1"/>
  <c r="DG5" i="11"/>
  <c r="DG6" i="11" l="1"/>
  <c r="DH5" i="11"/>
  <c r="DI5" i="11" l="1"/>
  <c r="DH6" i="11"/>
  <c r="DJ5" i="11" l="1"/>
  <c r="DI6" i="11"/>
  <c r="DK5" i="11" l="1"/>
  <c r="DJ6" i="11"/>
  <c r="DL5" i="11" l="1"/>
  <c r="DK6" i="11"/>
  <c r="DL6" i="11" l="1"/>
  <c r="DL4" i="11"/>
  <c r="DL3" i="11" s="1"/>
  <c r="DM5" i="11"/>
  <c r="DM6" i="11" l="1"/>
  <c r="DN5" i="11"/>
  <c r="DN6" i="11" l="1"/>
  <c r="DO5" i="11"/>
  <c r="DO6" i="11" l="1"/>
  <c r="DP5" i="11"/>
  <c r="DQ5" i="11" l="1"/>
  <c r="DP6" i="11"/>
  <c r="DR5" i="11" l="1"/>
  <c r="DQ6" i="11"/>
  <c r="DR6" i="11" l="1"/>
  <c r="DS5" i="11"/>
  <c r="DS4" i="11" l="1"/>
  <c r="DS3" i="11" s="1"/>
  <c r="DT5" i="11"/>
  <c r="DS6" i="11"/>
  <c r="DT6" i="11" l="1"/>
  <c r="DU5" i="11"/>
  <c r="DV5" i="11" l="1"/>
  <c r="DU6" i="11"/>
  <c r="DV6" i="11" l="1"/>
  <c r="DW5" i="11"/>
  <c r="DW6" i="11" l="1"/>
  <c r="DX5" i="11"/>
  <c r="DY5" i="11" l="1"/>
  <c r="DZ5" i="11" s="1"/>
  <c r="DX6" i="11"/>
  <c r="DZ4" i="11" l="1"/>
  <c r="DZ3" i="11" s="1"/>
  <c r="EA5" i="11"/>
  <c r="DZ6" i="11"/>
  <c r="DY6" i="11"/>
  <c r="EA6" i="11" l="1"/>
  <c r="EB5" i="11"/>
  <c r="EB6" i="11" l="1"/>
  <c r="EC5" i="11"/>
  <c r="ED5" i="11" l="1"/>
  <c r="EC6" i="11"/>
  <c r="ED6" i="11" l="1"/>
  <c r="EE5" i="11"/>
  <c r="EF5" i="11" l="1"/>
  <c r="EE6" i="11"/>
  <c r="EG5" i="11" l="1"/>
  <c r="EF6" i="11"/>
  <c r="EG4" i="11" l="1"/>
  <c r="EG3" i="11" s="1"/>
  <c r="EG6" i="11"/>
  <c r="EH5" i="11"/>
  <c r="EI5" i="11" l="1"/>
  <c r="EH6" i="11"/>
  <c r="EJ5" i="11" l="1"/>
  <c r="EI6" i="11"/>
  <c r="EK5" i="11" l="1"/>
  <c r="EJ6" i="11"/>
  <c r="EL5" i="11" l="1"/>
  <c r="EK6" i="11"/>
  <c r="EM5" i="11" l="1"/>
  <c r="EL6" i="11"/>
  <c r="EM6" i="11" l="1"/>
  <c r="EN5" i="11"/>
  <c r="EO5" i="11" l="1"/>
  <c r="EN4" i="11"/>
  <c r="EN3" i="11" s="1"/>
  <c r="EN6" i="11"/>
  <c r="EP5" i="11" l="1"/>
  <c r="EO6" i="11"/>
  <c r="EQ5" i="11" l="1"/>
  <c r="EP6" i="11"/>
  <c r="ER5" i="11" l="1"/>
  <c r="EQ6" i="11"/>
  <c r="ER6" i="11" l="1"/>
  <c r="ES5" i="11"/>
  <c r="ES6" i="11" l="1"/>
  <c r="ET5" i="11"/>
  <c r="ET6" i="11" l="1"/>
  <c r="EU5" i="11"/>
  <c r="EV5" i="11" l="1"/>
  <c r="EU6" i="11"/>
  <c r="EU4" i="11"/>
  <c r="EU3" i="11" s="1"/>
  <c r="EW5" i="11" l="1"/>
  <c r="EV6" i="11"/>
  <c r="EX5" i="11" l="1"/>
  <c r="EW6" i="11"/>
  <c r="EY5" i="11" l="1"/>
  <c r="EX6" i="11"/>
  <c r="EZ5" i="11" l="1"/>
  <c r="EY6" i="11"/>
  <c r="EZ6" i="11" l="1"/>
  <c r="FA5" i="11"/>
  <c r="FA6" i="11" l="1"/>
  <c r="FB5" i="11"/>
  <c r="FB6" i="11" l="1"/>
  <c r="FB4" i="11"/>
  <c r="FB3" i="11" s="1"/>
  <c r="FC5" i="11"/>
  <c r="FD5" i="11" l="1"/>
  <c r="FC6" i="11"/>
  <c r="FE5" i="11" l="1"/>
  <c r="FD6" i="11"/>
  <c r="FF5" i="11" l="1"/>
  <c r="FE6" i="11"/>
  <c r="FG5" i="11" l="1"/>
  <c r="FF6" i="11"/>
  <c r="FH5" i="11" l="1"/>
  <c r="FG6" i="11"/>
  <c r="FH6" i="11" l="1"/>
  <c r="FI5" i="11"/>
  <c r="FI6" i="11" l="1"/>
  <c r="FJ5" i="11"/>
  <c r="FI4" i="11"/>
  <c r="FI3" i="11" s="1"/>
  <c r="FJ6" i="11" l="1"/>
  <c r="FK5" i="11"/>
  <c r="FL5" i="11" l="1"/>
  <c r="FK6" i="11"/>
  <c r="FM5" i="11" l="1"/>
  <c r="FL6" i="11"/>
  <c r="FN5" i="11" l="1"/>
  <c r="FM6" i="11"/>
  <c r="FO5" i="11" l="1"/>
  <c r="FN6" i="11"/>
  <c r="FO6" i="11" l="1"/>
  <c r="FP5" i="11"/>
  <c r="FP4" i="11" l="1"/>
  <c r="FP3" i="11" s="1"/>
  <c r="FP6" i="11"/>
  <c r="FQ5" i="11"/>
  <c r="FR5" i="11" l="1"/>
  <c r="FQ6" i="11"/>
  <c r="FS5" i="11" l="1"/>
  <c r="FR6" i="11"/>
  <c r="FT5" i="11" l="1"/>
  <c r="FS6" i="11"/>
  <c r="FU5" i="11" l="1"/>
  <c r="FT6" i="11"/>
  <c r="FU6" i="11" l="1"/>
  <c r="FV5" i="11"/>
  <c r="FW5" i="11" l="1"/>
  <c r="FV6" i="11"/>
  <c r="FW6" i="11" l="1"/>
  <c r="FW4" i="11"/>
  <c r="FW3" i="11" s="1"/>
  <c r="FX5" i="11"/>
  <c r="FY5" i="11" l="1"/>
  <c r="FX6" i="11"/>
  <c r="FZ5" i="11" l="1"/>
  <c r="FY6" i="11"/>
  <c r="FZ6" i="11" l="1"/>
  <c r="GA5" i="11"/>
  <c r="GA6" i="11" l="1"/>
  <c r="GB5" i="11"/>
  <c r="GC5" i="11" l="1"/>
  <c r="GB6" i="11"/>
  <c r="GC6" i="11" l="1"/>
  <c r="GD5" i="11"/>
  <c r="GE5" i="11" l="1"/>
  <c r="GD6" i="11"/>
  <c r="GD4" i="11"/>
  <c r="GD3" i="11" s="1"/>
  <c r="GE6" i="11" l="1"/>
  <c r="GF5" i="11"/>
  <c r="GF6" i="11" l="1"/>
  <c r="GG5" i="11"/>
  <c r="GH5" i="11" l="1"/>
  <c r="GG6" i="11"/>
  <c r="GH6" i="11" l="1"/>
  <c r="GI5" i="11"/>
  <c r="GJ5" i="11" l="1"/>
  <c r="GI6" i="11"/>
  <c r="GJ6" i="11" l="1"/>
  <c r="GK5" i="11"/>
  <c r="GK4" i="11" l="1"/>
  <c r="GK3" i="11" s="1"/>
  <c r="GK6" i="11"/>
  <c r="GL5" i="11"/>
  <c r="GL6" i="11" l="1"/>
  <c r="GM5" i="11"/>
  <c r="GM6" i="11" l="1"/>
  <c r="GN5" i="11"/>
  <c r="GN6" i="11" l="1"/>
  <c r="GO5" i="11"/>
  <c r="GP5" i="11" l="1"/>
  <c r="GO6" i="11"/>
  <c r="GP6" i="11" l="1"/>
  <c r="GQ5" i="11"/>
  <c r="GQ6" i="11" l="1"/>
  <c r="GR5" i="11"/>
  <c r="GS5" i="11" l="1"/>
  <c r="GR4" i="11"/>
  <c r="GR3" i="11" s="1"/>
  <c r="GR6" i="11"/>
  <c r="GT5" i="11" l="1"/>
  <c r="GS6" i="11"/>
  <c r="GT6" i="11" l="1"/>
  <c r="GU5" i="11"/>
  <c r="GU6" i="11" l="1"/>
  <c r="GV5" i="11"/>
  <c r="GV6" i="11" l="1"/>
  <c r="GW5" i="11"/>
  <c r="GW6" i="11" l="1"/>
  <c r="GX5" i="11"/>
  <c r="GX6" i="11" l="1"/>
  <c r="GY5" i="11"/>
  <c r="GY4" i="11" l="1"/>
  <c r="GY3" i="11" s="1"/>
  <c r="GY6" i="11"/>
  <c r="GZ5" i="11"/>
  <c r="HA5" i="11" l="1"/>
  <c r="GZ6" i="11"/>
  <c r="HB5" i="11" l="1"/>
  <c r="HA6" i="11"/>
  <c r="HB6" i="11" l="1"/>
  <c r="HC5" i="11"/>
  <c r="HC6" i="11" l="1"/>
  <c r="HD5" i="11"/>
  <c r="HD6" i="11" l="1"/>
  <c r="HE5" i="11"/>
  <c r="HE6" i="11" s="1"/>
</calcChain>
</file>

<file path=xl/sharedStrings.xml><?xml version="1.0" encoding="utf-8"?>
<sst xmlns="http://schemas.openxmlformats.org/spreadsheetml/2006/main" count="77" uniqueCount="45">
  <si>
    <t xml:space="preserve">Löschen Sie diese Zeile nicht. Diese Zeile ist ausgeblendet, um eine Formel zu schützen, die zum Hervorheben des aktuellen Tags im Projektzeitplan verwendet wird. </t>
  </si>
  <si>
    <t>Dies ist eine leere Zeile.</t>
  </si>
  <si>
    <t>Diese Zeile kennzeichnet das Ende des Projektplans. Geben Sie in dieser Zeile NICHTS EIN. 
Fügen Sie ÜBER dieser Zeile neue Zeilen ein, um mit der Erstellung Ihres Projektplans fortzufahren.</t>
  </si>
  <si>
    <t>AUFGABE</t>
  </si>
  <si>
    <t>FORTSCHRITT</t>
  </si>
  <si>
    <t>START</t>
  </si>
  <si>
    <t>ENDE</t>
  </si>
  <si>
    <t>TAGE</t>
  </si>
  <si>
    <t>1. Literatur</t>
  </si>
  <si>
    <t xml:space="preserve">Bisherige Ansätze Vorgehen im HR </t>
  </si>
  <si>
    <t>2. Environment</t>
  </si>
  <si>
    <t xml:space="preserve">Schnittstelle Rohdaten Datenbank Normalisierung </t>
  </si>
  <si>
    <t>3. Solver</t>
  </si>
  <si>
    <t xml:space="preserve">AI Literatur Simulations Framework Dynamisches Programmieren </t>
  </si>
  <si>
    <t>4. Optimierung</t>
  </si>
  <si>
    <t xml:space="preserve">Auswahlsystem Graphen / Messgrössen </t>
  </si>
  <si>
    <t>5. Skalierung</t>
  </si>
  <si>
    <t>Zielgrössen (Corsin)</t>
  </si>
  <si>
    <t>Louis</t>
  </si>
  <si>
    <t xml:space="preserve">Christian </t>
  </si>
  <si>
    <t>Karolina</t>
  </si>
  <si>
    <t>x</t>
  </si>
  <si>
    <t>Ausführung</t>
  </si>
  <si>
    <t xml:space="preserve">Abschluss  </t>
  </si>
  <si>
    <t>2.10</t>
  </si>
  <si>
    <t>2.11</t>
  </si>
  <si>
    <t>Start (Kickoff)</t>
  </si>
  <si>
    <t>Literatur Analyse mit Protokoll</t>
  </si>
  <si>
    <t>2.12</t>
  </si>
  <si>
    <t>explorative Datenanalyse</t>
  </si>
  <si>
    <t>Erstellen Zeitplan, Protokoll, Terminvereinbarung</t>
  </si>
  <si>
    <t>Zwischenpräsentationen (Präsentation aktueller Stand &amp; Exposé):</t>
  </si>
  <si>
    <t>Einreichung definitives Exposé Referenten sowie der Studienassistenz</t>
  </si>
  <si>
    <t>Fertigstellung Exposé</t>
  </si>
  <si>
    <t>Abschlussgespräch</t>
  </si>
  <si>
    <t>Vorbereitung Abschlussgespräch</t>
  </si>
  <si>
    <t>Abgabetermin Bachelor-Thesi</t>
  </si>
  <si>
    <t>Arbeit Fertigstellung Diskussion/ Ausblick</t>
  </si>
  <si>
    <t>Arbeit Fertigstellung Resultate</t>
  </si>
  <si>
    <t>Arbeit Fertigstellung Methodik</t>
  </si>
  <si>
    <t>Definieren der Methodik</t>
  </si>
  <si>
    <t>Durchführung Methodik</t>
  </si>
  <si>
    <t>Entwicklungsumgebung Einrichten</t>
  </si>
  <si>
    <t xml:space="preserve">Arbeit Expose </t>
  </si>
  <si>
    <t>Fertigstellung Literaturanalyse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</si>
</sst>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\.m\.yy;@"/>
    <numFmt numFmtId="169" formatCode="ddd\,\ d/m/yyyy"/>
    <numFmt numFmtId="170" formatCode="d/m/yy;@"/>
    <numFmt numFmtId="171" formatCode="d"/>
    <numFmt numFmtId="172" formatCode="[$-807]d/\ mmm\ yy;@"/>
    <numFmt numFmtId="173" formatCode="&quot;KW&quot;\ 0"/>
    <numFmt numFmtId="174" formatCode="d/\ mmm\ yy"/>
  </numFmts>
  <fonts count="34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color theme="0"/>
      <name val="Arial"/>
      <family val="2"/>
    </font>
    <font>
      <sz val="8"/>
      <color theme="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27FC2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0" tint="-0.1499679555650502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6" fillId="0" borderId="0"/>
    <xf numFmtId="167" fontId="3" fillId="0" borderId="3" applyFont="0" applyFill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Protection="0">
      <alignment horizontal="right" indent="1"/>
    </xf>
    <xf numFmtId="169" fontId="3" fillId="0" borderId="3">
      <alignment horizontal="center" vertical="center"/>
    </xf>
    <xf numFmtId="170" fontId="3" fillId="0" borderId="2" applyFill="0">
      <alignment horizontal="center" vertical="center"/>
    </xf>
    <xf numFmtId="0" fontId="3" fillId="0" borderId="2" applyFill="0">
      <alignment horizontal="center" vertical="center"/>
    </xf>
    <xf numFmtId="0" fontId="3" fillId="0" borderId="2" applyFill="0">
      <alignment horizontal="left" vertical="center" indent="2"/>
    </xf>
    <xf numFmtId="0" fontId="8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11" applyNumberFormat="0" applyAlignment="0" applyProtection="0"/>
    <xf numFmtId="0" fontId="14" fillId="9" borderId="12" applyNumberFormat="0" applyAlignment="0" applyProtection="0"/>
    <xf numFmtId="0" fontId="15" fillId="9" borderId="11" applyNumberFormat="0" applyAlignment="0" applyProtection="0"/>
    <xf numFmtId="0" fontId="16" fillId="0" borderId="13" applyNumberFormat="0" applyFill="0" applyAlignment="0" applyProtection="0"/>
    <xf numFmtId="0" fontId="17" fillId="10" borderId="14" applyNumberFormat="0" applyAlignment="0" applyProtection="0"/>
    <xf numFmtId="0" fontId="18" fillId="0" borderId="0" applyNumberFormat="0" applyFill="0" applyBorder="0" applyAlignment="0" applyProtection="0"/>
    <xf numFmtId="0" fontId="3" fillId="11" borderId="15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6" applyNumberFormat="0" applyFill="0" applyAlignment="0" applyProtection="0"/>
    <xf numFmtId="0" fontId="6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6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6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6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6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</cellStyleXfs>
  <cellXfs count="109">
    <xf numFmtId="0" fontId="0" fillId="0" borderId="0" xfId="0"/>
    <xf numFmtId="0" fontId="0" fillId="0" borderId="0" xfId="0" applyAlignment="1">
      <alignment vertical="center"/>
    </xf>
    <xf numFmtId="0" fontId="7" fillId="0" borderId="0" xfId="1" applyFont="1" applyProtection="1">
      <alignment vertical="top"/>
    </xf>
    <xf numFmtId="0" fontId="20" fillId="42" borderId="30" xfId="0" applyFont="1" applyFill="1" applyBorder="1" applyAlignment="1">
      <alignment horizontal="left" vertical="center" wrapText="1" indent="1"/>
    </xf>
    <xf numFmtId="9" fontId="21" fillId="42" borderId="31" xfId="2" applyFont="1" applyFill="1" applyBorder="1" applyAlignment="1">
      <alignment horizontal="center" vertical="center"/>
    </xf>
    <xf numFmtId="172" fontId="22" fillId="42" borderId="31" xfId="0" applyNumberFormat="1" applyFont="1" applyFill="1" applyBorder="1" applyAlignment="1">
      <alignment horizontal="center" vertical="center" wrapText="1"/>
    </xf>
    <xf numFmtId="172" fontId="21" fillId="42" borderId="32" xfId="0" applyNumberFormat="1" applyFont="1" applyFill="1" applyBorder="1" applyAlignment="1">
      <alignment horizontal="center" vertical="center" wrapText="1"/>
    </xf>
    <xf numFmtId="0" fontId="22" fillId="42" borderId="2" xfId="12" applyFont="1" applyFill="1" applyAlignment="1">
      <alignment horizontal="left" vertical="center" wrapText="1" indent="2"/>
    </xf>
    <xf numFmtId="9" fontId="21" fillId="42" borderId="2" xfId="2" applyFont="1" applyFill="1" applyBorder="1" applyAlignment="1">
      <alignment horizontal="center" vertical="center"/>
    </xf>
    <xf numFmtId="172" fontId="22" fillId="42" borderId="2" xfId="10" applyNumberFormat="1" applyFont="1" applyFill="1" applyAlignment="1">
      <alignment horizontal="center" vertical="center" wrapText="1"/>
    </xf>
    <xf numFmtId="0" fontId="22" fillId="42" borderId="18" xfId="12" applyFont="1" applyFill="1" applyBorder="1" applyAlignment="1">
      <alignment horizontal="left" vertical="center" wrapText="1" indent="2"/>
    </xf>
    <xf numFmtId="9" fontId="21" fillId="42" borderId="18" xfId="2" applyFont="1" applyFill="1" applyBorder="1" applyAlignment="1">
      <alignment horizontal="center" vertical="center"/>
    </xf>
    <xf numFmtId="172" fontId="22" fillId="42" borderId="18" xfId="10" applyNumberFormat="1" applyFont="1" applyFill="1" applyBorder="1" applyAlignment="1">
      <alignment horizontal="center" vertical="center" wrapText="1"/>
    </xf>
    <xf numFmtId="0" fontId="20" fillId="43" borderId="30" xfId="0" applyFont="1" applyFill="1" applyBorder="1" applyAlignment="1">
      <alignment horizontal="left" vertical="center" wrapText="1" indent="1"/>
    </xf>
    <xf numFmtId="9" fontId="21" fillId="43" borderId="31" xfId="2" applyFont="1" applyFill="1" applyBorder="1" applyAlignment="1">
      <alignment horizontal="center" vertical="center"/>
    </xf>
    <xf numFmtId="172" fontId="22" fillId="43" borderId="31" xfId="0" applyNumberFormat="1" applyFont="1" applyFill="1" applyBorder="1" applyAlignment="1">
      <alignment horizontal="center" vertical="center" wrapText="1"/>
    </xf>
    <xf numFmtId="172" fontId="21" fillId="43" borderId="32" xfId="0" applyNumberFormat="1" applyFont="1" applyFill="1" applyBorder="1" applyAlignment="1">
      <alignment horizontal="center" vertical="center" wrapText="1"/>
    </xf>
    <xf numFmtId="0" fontId="22" fillId="43" borderId="18" xfId="12" applyFont="1" applyFill="1" applyBorder="1" applyAlignment="1">
      <alignment horizontal="left" vertical="center" wrapText="1" indent="2"/>
    </xf>
    <xf numFmtId="9" fontId="21" fillId="43" borderId="18" xfId="2" applyFont="1" applyFill="1" applyBorder="1" applyAlignment="1">
      <alignment horizontal="center" vertical="center"/>
    </xf>
    <xf numFmtId="172" fontId="22" fillId="43" borderId="18" xfId="10" applyNumberFormat="1" applyFont="1" applyFill="1" applyBorder="1" applyAlignment="1">
      <alignment horizontal="center" vertical="center" wrapText="1"/>
    </xf>
    <xf numFmtId="0" fontId="22" fillId="44" borderId="2" xfId="12" applyFont="1" applyFill="1" applyAlignment="1">
      <alignment horizontal="left" vertical="center" wrapText="1" indent="2"/>
    </xf>
    <xf numFmtId="9" fontId="21" fillId="44" borderId="2" xfId="2" applyFont="1" applyFill="1" applyBorder="1" applyAlignment="1">
      <alignment horizontal="center" vertical="center"/>
    </xf>
    <xf numFmtId="172" fontId="22" fillId="44" borderId="2" xfId="10" applyNumberFormat="1" applyFont="1" applyFill="1" applyAlignment="1">
      <alignment horizontal="center" vertical="center" wrapText="1"/>
    </xf>
    <xf numFmtId="0" fontId="22" fillId="43" borderId="2" xfId="12" applyFont="1" applyFill="1" applyAlignment="1">
      <alignment horizontal="left" vertical="center" wrapText="1" indent="2"/>
    </xf>
    <xf numFmtId="9" fontId="21" fillId="43" borderId="2" xfId="2" applyFont="1" applyFill="1" applyBorder="1" applyAlignment="1">
      <alignment horizontal="center" vertical="center"/>
    </xf>
    <xf numFmtId="172" fontId="22" fillId="43" borderId="2" xfId="10" applyNumberFormat="1" applyFont="1" applyFill="1" applyAlignment="1">
      <alignment horizontal="center" vertical="center" wrapText="1"/>
    </xf>
    <xf numFmtId="0" fontId="22" fillId="43" borderId="22" xfId="12" applyFont="1" applyFill="1" applyBorder="1" applyAlignment="1">
      <alignment horizontal="left" vertical="center" wrapText="1" indent="2"/>
    </xf>
    <xf numFmtId="9" fontId="21" fillId="43" borderId="22" xfId="2" applyFont="1" applyFill="1" applyBorder="1" applyAlignment="1">
      <alignment horizontal="center" vertical="center"/>
    </xf>
    <xf numFmtId="172" fontId="22" fillId="43" borderId="22" xfId="10" applyNumberFormat="1" applyFont="1" applyFill="1" applyBorder="1" applyAlignment="1">
      <alignment horizontal="center" vertical="center" wrapText="1"/>
    </xf>
    <xf numFmtId="9" fontId="21" fillId="41" borderId="31" xfId="2" applyFont="1" applyFill="1" applyBorder="1" applyAlignment="1">
      <alignment horizontal="center" vertical="center"/>
    </xf>
    <xf numFmtId="172" fontId="22" fillId="41" borderId="31" xfId="0" applyNumberFormat="1" applyFont="1" applyFill="1" applyBorder="1" applyAlignment="1">
      <alignment horizontal="center" vertical="center" wrapText="1"/>
    </xf>
    <xf numFmtId="172" fontId="21" fillId="41" borderId="36" xfId="0" applyNumberFormat="1" applyFont="1" applyFill="1" applyBorder="1" applyAlignment="1">
      <alignment horizontal="center" vertical="center" wrapText="1"/>
    </xf>
    <xf numFmtId="0" fontId="22" fillId="45" borderId="18" xfId="12" applyFont="1" applyFill="1" applyBorder="1" applyAlignment="1">
      <alignment horizontal="left" vertical="center" wrapText="1" indent="2"/>
    </xf>
    <xf numFmtId="9" fontId="21" fillId="45" borderId="18" xfId="2" applyFont="1" applyFill="1" applyBorder="1" applyAlignment="1">
      <alignment horizontal="center" vertical="center"/>
    </xf>
    <xf numFmtId="172" fontId="22" fillId="45" borderId="18" xfId="10" applyNumberFormat="1" applyFont="1" applyFill="1" applyBorder="1" applyAlignment="1">
      <alignment horizontal="center" vertical="center" wrapText="1"/>
    </xf>
    <xf numFmtId="0" fontId="22" fillId="41" borderId="18" xfId="12" applyFont="1" applyFill="1" applyBorder="1" applyAlignment="1">
      <alignment horizontal="left" vertical="center" wrapText="1" indent="2"/>
    </xf>
    <xf numFmtId="9" fontId="21" fillId="41" borderId="18" xfId="2" applyFont="1" applyFill="1" applyBorder="1" applyAlignment="1">
      <alignment horizontal="center" vertical="center"/>
    </xf>
    <xf numFmtId="172" fontId="22" fillId="41" borderId="18" xfId="10" applyNumberFormat="1" applyFont="1" applyFill="1" applyBorder="1" applyAlignment="1">
      <alignment horizontal="center" vertical="center" wrapText="1"/>
    </xf>
    <xf numFmtId="0" fontId="23" fillId="0" borderId="0" xfId="3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23" fillId="0" borderId="0" xfId="3" applyFont="1"/>
    <xf numFmtId="0" fontId="22" fillId="0" borderId="0" xfId="6" applyFont="1"/>
    <xf numFmtId="0" fontId="24" fillId="0" borderId="0" xfId="0" applyFont="1" applyAlignment="1">
      <alignment horizontal="center"/>
    </xf>
    <xf numFmtId="0" fontId="22" fillId="0" borderId="0" xfId="7" applyFont="1">
      <alignment vertical="top"/>
    </xf>
    <xf numFmtId="0" fontId="24" fillId="0" borderId="0" xfId="8" applyFont="1">
      <alignment horizontal="right" indent="1"/>
    </xf>
    <xf numFmtId="0" fontId="24" fillId="39" borderId="25" xfId="0" applyFont="1" applyFill="1" applyBorder="1" applyAlignment="1">
      <alignment horizontal="center" vertical="center"/>
    </xf>
    <xf numFmtId="0" fontId="24" fillId="39" borderId="26" xfId="0" applyFont="1" applyFill="1" applyBorder="1"/>
    <xf numFmtId="0" fontId="24" fillId="0" borderId="10" xfId="0" applyFont="1" applyBorder="1"/>
    <xf numFmtId="171" fontId="26" fillId="2" borderId="6" xfId="0" applyNumberFormat="1" applyFont="1" applyFill="1" applyBorder="1" applyAlignment="1">
      <alignment horizontal="center" vertical="center"/>
    </xf>
    <xf numFmtId="171" fontId="26" fillId="2" borderId="0" xfId="0" applyNumberFormat="1" applyFont="1" applyFill="1" applyAlignment="1">
      <alignment horizontal="center" vertical="center"/>
    </xf>
    <xf numFmtId="171" fontId="26" fillId="2" borderId="7" xfId="0" applyNumberFormat="1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left" vertical="center" indent="1"/>
    </xf>
    <xf numFmtId="0" fontId="27" fillId="4" borderId="1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28" fillId="3" borderId="8" xfId="0" applyFont="1" applyFill="1" applyBorder="1" applyAlignment="1">
      <alignment horizontal="center" vertical="center" shrinkToFit="1"/>
    </xf>
    <xf numFmtId="0" fontId="24" fillId="0" borderId="27" xfId="0" applyFont="1" applyBorder="1"/>
    <xf numFmtId="0" fontId="24" fillId="0" borderId="9" xfId="0" applyFont="1" applyBorder="1" applyAlignment="1">
      <alignment vertical="center"/>
    </xf>
    <xf numFmtId="0" fontId="20" fillId="42" borderId="29" xfId="0" applyFont="1" applyFill="1" applyBorder="1" applyAlignment="1">
      <alignment horizontal="right" vertical="center" wrapText="1"/>
    </xf>
    <xf numFmtId="168" fontId="29" fillId="40" borderId="32" xfId="0" applyNumberFormat="1" applyFont="1" applyFill="1" applyBorder="1" applyAlignment="1">
      <alignment horizontal="center" vertical="center"/>
    </xf>
    <xf numFmtId="168" fontId="29" fillId="40" borderId="33" xfId="0" applyNumberFormat="1" applyFont="1" applyFill="1" applyBorder="1" applyAlignment="1">
      <alignment horizontal="center" vertical="center"/>
    </xf>
    <xf numFmtId="168" fontId="29" fillId="40" borderId="34" xfId="0" applyNumberFormat="1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42" borderId="2" xfId="12" applyFont="1" applyFill="1" applyAlignment="1">
      <alignment horizontal="right" vertical="center" wrapText="1"/>
    </xf>
    <xf numFmtId="168" fontId="31" fillId="38" borderId="28" xfId="10" applyNumberFormat="1" applyFont="1" applyFill="1" applyBorder="1">
      <alignment horizontal="center" vertical="center"/>
    </xf>
    <xf numFmtId="0" fontId="20" fillId="42" borderId="18" xfId="12" applyFont="1" applyFill="1" applyBorder="1" applyAlignment="1">
      <alignment horizontal="right" vertical="center" wrapText="1"/>
    </xf>
    <xf numFmtId="168" fontId="31" fillId="40" borderId="17" xfId="10" applyNumberFormat="1" applyFont="1" applyFill="1" applyBorder="1">
      <alignment horizontal="center" vertical="center"/>
    </xf>
    <xf numFmtId="0" fontId="24" fillId="0" borderId="9" xfId="0" applyFont="1" applyBorder="1" applyAlignment="1">
      <alignment horizontal="right" vertical="center"/>
    </xf>
    <xf numFmtId="168" fontId="31" fillId="40" borderId="27" xfId="10" applyNumberFormat="1" applyFont="1" applyFill="1" applyBorder="1">
      <alignment horizontal="center" vertical="center"/>
    </xf>
    <xf numFmtId="168" fontId="31" fillId="38" borderId="27" xfId="10" applyNumberFormat="1" applyFont="1" applyFill="1" applyBorder="1">
      <alignment horizontal="center" vertical="center"/>
    </xf>
    <xf numFmtId="0" fontId="20" fillId="43" borderId="29" xfId="0" applyFont="1" applyFill="1" applyBorder="1" applyAlignment="1">
      <alignment horizontal="right" vertical="center" wrapText="1"/>
    </xf>
    <xf numFmtId="168" fontId="29" fillId="37" borderId="33" xfId="0" applyNumberFormat="1" applyFont="1" applyFill="1" applyBorder="1" applyAlignment="1">
      <alignment horizontal="center" vertical="center"/>
    </xf>
    <xf numFmtId="168" fontId="29" fillId="37" borderId="34" xfId="0" applyNumberFormat="1" applyFont="1" applyFill="1" applyBorder="1" applyAlignment="1">
      <alignment horizontal="center" vertical="center"/>
    </xf>
    <xf numFmtId="0" fontId="20" fillId="43" borderId="18" xfId="12" applyFont="1" applyFill="1" applyBorder="1" applyAlignment="1">
      <alignment horizontal="right" vertical="center" wrapText="1"/>
    </xf>
    <xf numFmtId="168" fontId="31" fillId="37" borderId="28" xfId="10" applyNumberFormat="1" applyFont="1" applyFill="1" applyBorder="1">
      <alignment horizontal="center" vertical="center"/>
    </xf>
    <xf numFmtId="0" fontId="20" fillId="44" borderId="2" xfId="12" applyFont="1" applyFill="1" applyAlignment="1">
      <alignment horizontal="right" vertical="center" wrapText="1"/>
    </xf>
    <xf numFmtId="168" fontId="31" fillId="38" borderId="17" xfId="10" applyNumberFormat="1" applyFont="1" applyFill="1" applyBorder="1">
      <alignment horizontal="center" vertical="center"/>
    </xf>
    <xf numFmtId="0" fontId="20" fillId="43" borderId="2" xfId="12" applyFont="1" applyFill="1" applyAlignment="1">
      <alignment horizontal="right" vertical="center" wrapText="1"/>
    </xf>
    <xf numFmtId="168" fontId="31" fillId="37" borderId="17" xfId="10" applyNumberFormat="1" applyFont="1" applyFill="1" applyBorder="1">
      <alignment horizontal="center" vertical="center"/>
    </xf>
    <xf numFmtId="0" fontId="20" fillId="43" borderId="2" xfId="12" quotePrefix="1" applyFont="1" applyFill="1" applyAlignment="1">
      <alignment horizontal="right" vertical="center" wrapText="1"/>
    </xf>
    <xf numFmtId="0" fontId="20" fillId="43" borderId="22" xfId="12" quotePrefix="1" applyFont="1" applyFill="1" applyBorder="1" applyAlignment="1">
      <alignment horizontal="right" vertical="center" wrapText="1"/>
    </xf>
    <xf numFmtId="168" fontId="31" fillId="37" borderId="27" xfId="10" applyNumberFormat="1" applyFont="1" applyFill="1" applyBorder="1">
      <alignment horizontal="center" vertical="center"/>
    </xf>
    <xf numFmtId="0" fontId="20" fillId="41" borderId="35" xfId="12" applyFont="1" applyFill="1" applyBorder="1" applyAlignment="1">
      <alignment horizontal="right" vertical="center" wrapText="1"/>
    </xf>
    <xf numFmtId="168" fontId="29" fillId="36" borderId="32" xfId="0" applyNumberFormat="1" applyFont="1" applyFill="1" applyBorder="1" applyAlignment="1">
      <alignment horizontal="center" vertical="center"/>
    </xf>
    <xf numFmtId="168" fontId="29" fillId="36" borderId="33" xfId="0" applyNumberFormat="1" applyFont="1" applyFill="1" applyBorder="1" applyAlignment="1">
      <alignment horizontal="center" vertical="center"/>
    </xf>
    <xf numFmtId="168" fontId="29" fillId="36" borderId="34" xfId="0" applyNumberFormat="1" applyFont="1" applyFill="1" applyBorder="1" applyAlignment="1">
      <alignment horizontal="center" vertical="center"/>
    </xf>
    <xf numFmtId="0" fontId="20" fillId="45" borderId="18" xfId="12" applyFont="1" applyFill="1" applyBorder="1" applyAlignment="1">
      <alignment horizontal="right" vertical="center" wrapText="1"/>
    </xf>
    <xf numFmtId="168" fontId="31" fillId="36" borderId="28" xfId="10" applyNumberFormat="1" applyFont="1" applyFill="1" applyBorder="1">
      <alignment horizontal="center" vertical="center"/>
    </xf>
    <xf numFmtId="0" fontId="20" fillId="41" borderId="18" xfId="12" applyFont="1" applyFill="1" applyBorder="1" applyAlignment="1">
      <alignment horizontal="right" vertical="center" wrapText="1"/>
    </xf>
    <xf numFmtId="0" fontId="24" fillId="0" borderId="2" xfId="12" applyFont="1">
      <alignment horizontal="left" vertical="center" indent="2"/>
    </xf>
    <xf numFmtId="9" fontId="30" fillId="0" borderId="2" xfId="2" applyFont="1" applyBorder="1" applyAlignment="1">
      <alignment horizontal="center" vertical="center"/>
    </xf>
    <xf numFmtId="168" fontId="24" fillId="0" borderId="2" xfId="10" applyNumberFormat="1" applyFont="1">
      <alignment horizontal="center" vertical="center"/>
    </xf>
    <xf numFmtId="168" fontId="24" fillId="0" borderId="18" xfId="10" applyNumberFormat="1" applyFont="1" applyBorder="1">
      <alignment horizontal="center" vertical="center"/>
    </xf>
    <xf numFmtId="0" fontId="24" fillId="0" borderId="0" xfId="0" applyFont="1" applyAlignment="1">
      <alignment horizontal="right" vertical="center"/>
    </xf>
    <xf numFmtId="0" fontId="23" fillId="0" borderId="0" xfId="0" applyFont="1" applyAlignment="1">
      <alignment horizontal="center"/>
    </xf>
    <xf numFmtId="174" fontId="32" fillId="2" borderId="4" xfId="0" applyNumberFormat="1" applyFont="1" applyFill="1" applyBorder="1" applyAlignment="1">
      <alignment horizontal="left" vertical="center" wrapText="1" indent="1"/>
    </xf>
    <xf numFmtId="174" fontId="32" fillId="2" borderId="1" xfId="0" applyNumberFormat="1" applyFont="1" applyFill="1" applyBorder="1" applyAlignment="1">
      <alignment horizontal="left" vertical="center" wrapText="1" indent="1"/>
    </xf>
    <xf numFmtId="174" fontId="32" fillId="2" borderId="5" xfId="0" applyNumberFormat="1" applyFont="1" applyFill="1" applyBorder="1" applyAlignment="1">
      <alignment horizontal="left" vertical="center" wrapText="1" indent="1"/>
    </xf>
    <xf numFmtId="173" fontId="33" fillId="0" borderId="20" xfId="0" applyNumberFormat="1" applyFont="1" applyBorder="1" applyAlignment="1">
      <alignment horizontal="center"/>
    </xf>
    <xf numFmtId="173" fontId="33" fillId="0" borderId="21" xfId="0" applyNumberFormat="1" applyFont="1" applyBorder="1" applyAlignment="1">
      <alignment horizontal="center"/>
    </xf>
    <xf numFmtId="173" fontId="33" fillId="0" borderId="19" xfId="0" applyNumberFormat="1" applyFont="1" applyBorder="1" applyAlignment="1">
      <alignment horizontal="center"/>
    </xf>
    <xf numFmtId="169" fontId="24" fillId="39" borderId="23" xfId="9" applyFont="1" applyFill="1" applyBorder="1">
      <alignment horizontal="center" vertical="center"/>
    </xf>
    <xf numFmtId="169" fontId="24" fillId="39" borderId="24" xfId="9" applyFont="1" applyFill="1" applyBorder="1">
      <alignment horizontal="center" vertical="center"/>
    </xf>
    <xf numFmtId="174" fontId="32" fillId="2" borderId="6" xfId="0" applyNumberFormat="1" applyFont="1" applyFill="1" applyBorder="1" applyAlignment="1">
      <alignment horizontal="left" vertical="center" wrapText="1" indent="1"/>
    </xf>
    <xf numFmtId="174" fontId="32" fillId="2" borderId="0" xfId="0" applyNumberFormat="1" applyFont="1" applyFill="1" applyAlignment="1">
      <alignment horizontal="left" vertical="center" wrapText="1" indent="1"/>
    </xf>
    <xf numFmtId="174" fontId="32" fillId="2" borderId="7" xfId="0" applyNumberFormat="1" applyFont="1" applyFill="1" applyBorder="1" applyAlignment="1">
      <alignment horizontal="left" vertical="center" wrapText="1" indent="1"/>
    </xf>
  </cellXfs>
  <cellStyles count="54">
    <cellStyle name="20 % - Akzent1" xfId="31" builtinId="30" customBuiltin="1"/>
    <cellStyle name="20 % - Akzent2" xfId="35" builtinId="34" customBuiltin="1"/>
    <cellStyle name="20 % - Akzent3" xfId="39" builtinId="38" customBuiltin="1"/>
    <cellStyle name="20 % - Akzent4" xfId="43" builtinId="42" customBuiltin="1"/>
    <cellStyle name="20 % - Akzent5" xfId="47" builtinId="46" customBuiltin="1"/>
    <cellStyle name="20 % - Akzent6" xfId="51" builtinId="50" customBuiltin="1"/>
    <cellStyle name="40 % - Akzent1" xfId="32" builtinId="31" customBuiltin="1"/>
    <cellStyle name="40 % - Akzent2" xfId="36" builtinId="35" customBuiltin="1"/>
    <cellStyle name="40 % - Akzent3" xfId="40" builtinId="39" customBuiltin="1"/>
    <cellStyle name="40 % - Akzent4" xfId="44" builtinId="43" customBuiltin="1"/>
    <cellStyle name="40 % - Akzent5" xfId="48" builtinId="47" customBuiltin="1"/>
    <cellStyle name="40 % - Akzent6" xfId="52" builtinId="51" customBuiltin="1"/>
    <cellStyle name="60 % - Akzent1" xfId="33" builtinId="32" customBuiltin="1"/>
    <cellStyle name="60 % - Akzent2" xfId="37" builtinId="36" customBuiltin="1"/>
    <cellStyle name="60 % - Akzent3" xfId="41" builtinId="40" customBuiltin="1"/>
    <cellStyle name="60 % - Akzent4" xfId="45" builtinId="44" customBuiltin="1"/>
    <cellStyle name="60 % - Akzent5" xfId="49" builtinId="48" customBuiltin="1"/>
    <cellStyle name="60 % - Akzent6" xfId="53" builtinId="52" customBuiltin="1"/>
    <cellStyle name="Akzent1" xfId="30" builtinId="29" customBuiltin="1"/>
    <cellStyle name="Akzent2" xfId="34" builtinId="33" customBuiltin="1"/>
    <cellStyle name="Akzent3" xfId="38" builtinId="37" customBuiltin="1"/>
    <cellStyle name="Akzent4" xfId="42" builtinId="41" customBuiltin="1"/>
    <cellStyle name="Akzent5" xfId="46" builtinId="45" customBuiltin="1"/>
    <cellStyle name="Akzent6" xfId="50" builtinId="49" customBuiltin="1"/>
    <cellStyle name="Aufgabe" xfId="12"/>
    <cellStyle name="Ausgabe" xfId="22" builtinId="21" customBuiltin="1"/>
    <cellStyle name="Berechnung" xfId="23" builtinId="22" customBuiltin="1"/>
    <cellStyle name="Besuchter Hyperlink" xfId="13" builtinId="9" customBuiltin="1"/>
    <cellStyle name="Datum" xfId="10"/>
    <cellStyle name="Dezimal [0]" xfId="14" builtinId="6" customBuiltin="1"/>
    <cellStyle name="Eingabe" xfId="21" builtinId="20" customBuiltin="1"/>
    <cellStyle name="Ergebnis" xfId="29" builtinId="25" customBuiltin="1"/>
    <cellStyle name="Erklärender Text" xfId="28" builtinId="53" customBuiltin="1"/>
    <cellStyle name="Gut" xfId="18" builtinId="26" customBuiltin="1"/>
    <cellStyle name="Komma" xfId="4" builtinId="3" customBuiltin="1"/>
    <cellStyle name="Link" xfId="1" builtinId="8" customBuiltin="1"/>
    <cellStyle name="Name" xfId="11"/>
    <cellStyle name="Neutral" xfId="20" builtinId="28" customBuiltin="1"/>
    <cellStyle name="Notiz" xfId="27" builtinId="10" customBuiltin="1"/>
    <cellStyle name="Projektanfang" xfId="9"/>
    <cellStyle name="Prozent" xfId="2" builtinId="5" customBuiltin="1"/>
    <cellStyle name="Schlecht" xfId="19" builtinId="27" customBuiltin="1"/>
    <cellStyle name="Standard" xfId="0" builtinId="0" customBuiltin="1"/>
    <cellStyle name="Überschrift" xfId="5" builtinId="15" customBuiltin="1"/>
    <cellStyle name="Überschrift 1" xfId="6" builtinId="16" customBuiltin="1"/>
    <cellStyle name="Überschrift 2" xfId="7" builtinId="17" customBuiltin="1"/>
    <cellStyle name="Überschrift 3" xfId="8" builtinId="18" customBuiltin="1"/>
    <cellStyle name="Überschrift 4" xfId="17" builtinId="19" customBuiltin="1"/>
    <cellStyle name="Verknüpfte Zelle" xfId="24" builtinId="24" customBuiltin="1"/>
    <cellStyle name="Währung" xfId="15" builtinId="4" customBuiltin="1"/>
    <cellStyle name="Währung [0]" xfId="16" builtinId="7" customBuiltin="1"/>
    <cellStyle name="Warnender Text" xfId="26" builtinId="11" customBuiltin="1"/>
    <cellStyle name="zAusgeblText" xfId="3"/>
    <cellStyle name="Zelle überprüfen" xfId="25" builtinId="23" customBuiltin="1"/>
  </cellStyles>
  <dxfs count="15"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0000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Aufgabenliste" pivot="0" count="9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27FC2"/>
      <color rgb="FF99FF99"/>
      <color rgb="FF215881"/>
      <color rgb="FF42648A"/>
      <color rgb="FF969696"/>
      <color rgb="FFC0C0C0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E31"/>
  <sheetViews>
    <sheetView showGridLines="0" tabSelected="1" showRuler="0" zoomScale="55" zoomScaleNormal="55" zoomScalePageLayoutView="70" workbookViewId="0">
      <pane ySplit="6" topLeftCell="A8" activePane="bottomLeft" state="frozen"/>
      <selection pane="bottomLeft" activeCell="A27" sqref="A3:HE27"/>
    </sheetView>
  </sheetViews>
  <sheetFormatPr baseColWidth="10" defaultColWidth="9.140625" defaultRowHeight="30" customHeight="1" x14ac:dyDescent="0.25"/>
  <cols>
    <col min="1" max="1" width="7.85546875" style="44" customWidth="1"/>
    <col min="2" max="2" width="48.42578125" style="42" customWidth="1"/>
    <col min="3" max="3" width="10.7109375" style="42" customWidth="1"/>
    <col min="4" max="4" width="14.5703125" style="46" bestFit="1" customWidth="1"/>
    <col min="5" max="5" width="14.5703125" style="42" bestFit="1" customWidth="1"/>
    <col min="6" max="8" width="7.28515625" style="42" hidden="1" customWidth="1"/>
    <col min="9" max="9" width="2.7109375" style="42" customWidth="1"/>
    <col min="10" max="10" width="0.42578125" style="42" customWidth="1"/>
    <col min="11" max="213" width="1.140625" style="42" customWidth="1"/>
  </cols>
  <sheetData>
    <row r="1" spans="1:213" ht="12.6" customHeight="1" x14ac:dyDescent="0.25">
      <c r="A1" s="38"/>
      <c r="B1" s="45"/>
      <c r="C1" s="39"/>
      <c r="D1" s="40"/>
      <c r="E1" s="41"/>
      <c r="F1" s="41"/>
      <c r="G1" s="41"/>
      <c r="H1" s="41"/>
      <c r="J1" s="39"/>
      <c r="K1" s="43"/>
    </row>
    <row r="2" spans="1:213" ht="12.6" customHeight="1" x14ac:dyDescent="0.25">
      <c r="B2" s="45"/>
      <c r="K2" s="2"/>
    </row>
    <row r="3" spans="1:213" ht="12.6" customHeight="1" x14ac:dyDescent="0.25">
      <c r="B3" s="47"/>
      <c r="C3" s="48"/>
      <c r="D3" s="104">
        <v>45658</v>
      </c>
      <c r="E3" s="105"/>
      <c r="K3" s="101">
        <f>_xlfn.ISOWEEKNUM(K4)</f>
        <v>8</v>
      </c>
      <c r="L3" s="102"/>
      <c r="M3" s="102"/>
      <c r="N3" s="102"/>
      <c r="O3" s="102"/>
      <c r="P3" s="102"/>
      <c r="Q3" s="103"/>
      <c r="R3" s="101">
        <f t="shared" ref="R3" si="0">_xlfn.ISOWEEKNUM(R4)</f>
        <v>9</v>
      </c>
      <c r="S3" s="102"/>
      <c r="T3" s="102"/>
      <c r="U3" s="102"/>
      <c r="V3" s="102"/>
      <c r="W3" s="102"/>
      <c r="X3" s="103"/>
      <c r="Y3" s="101">
        <f t="shared" ref="Y3" si="1">_xlfn.ISOWEEKNUM(Y4)</f>
        <v>10</v>
      </c>
      <c r="Z3" s="102"/>
      <c r="AA3" s="102"/>
      <c r="AB3" s="102"/>
      <c r="AC3" s="102"/>
      <c r="AD3" s="102"/>
      <c r="AE3" s="103"/>
      <c r="AF3" s="101">
        <f t="shared" ref="AF3" si="2">_xlfn.ISOWEEKNUM(AF4)</f>
        <v>11</v>
      </c>
      <c r="AG3" s="102"/>
      <c r="AH3" s="102"/>
      <c r="AI3" s="102"/>
      <c r="AJ3" s="102"/>
      <c r="AK3" s="102"/>
      <c r="AL3" s="103"/>
      <c r="AM3" s="101">
        <f t="shared" ref="AM3" si="3">_xlfn.ISOWEEKNUM(AM4)</f>
        <v>12</v>
      </c>
      <c r="AN3" s="102"/>
      <c r="AO3" s="102"/>
      <c r="AP3" s="102"/>
      <c r="AQ3" s="102"/>
      <c r="AR3" s="102"/>
      <c r="AS3" s="103"/>
      <c r="AT3" s="101">
        <f t="shared" ref="AT3" si="4">_xlfn.ISOWEEKNUM(AT4)</f>
        <v>13</v>
      </c>
      <c r="AU3" s="102"/>
      <c r="AV3" s="102"/>
      <c r="AW3" s="102"/>
      <c r="AX3" s="102"/>
      <c r="AY3" s="102"/>
      <c r="AZ3" s="103"/>
      <c r="BA3" s="101">
        <f t="shared" ref="BA3" si="5">_xlfn.ISOWEEKNUM(BA4)</f>
        <v>14</v>
      </c>
      <c r="BB3" s="102"/>
      <c r="BC3" s="102"/>
      <c r="BD3" s="102"/>
      <c r="BE3" s="102"/>
      <c r="BF3" s="102"/>
      <c r="BG3" s="103"/>
      <c r="BH3" s="101">
        <f t="shared" ref="BH3" si="6">_xlfn.ISOWEEKNUM(BH4)</f>
        <v>15</v>
      </c>
      <c r="BI3" s="102"/>
      <c r="BJ3" s="102"/>
      <c r="BK3" s="102"/>
      <c r="BL3" s="102"/>
      <c r="BM3" s="102"/>
      <c r="BN3" s="103"/>
      <c r="BO3" s="101">
        <f t="shared" ref="BO3" si="7">_xlfn.ISOWEEKNUM(BO4)</f>
        <v>16</v>
      </c>
      <c r="BP3" s="102"/>
      <c r="BQ3" s="102"/>
      <c r="BR3" s="102"/>
      <c r="BS3" s="102"/>
      <c r="BT3" s="102"/>
      <c r="BU3" s="103"/>
      <c r="BV3" s="101">
        <f t="shared" ref="BV3" si="8">_xlfn.ISOWEEKNUM(BV4)</f>
        <v>17</v>
      </c>
      <c r="BW3" s="102"/>
      <c r="BX3" s="102"/>
      <c r="BY3" s="102"/>
      <c r="BZ3" s="102"/>
      <c r="CA3" s="102"/>
      <c r="CB3" s="103"/>
      <c r="CC3" s="101">
        <f t="shared" ref="CC3" si="9">_xlfn.ISOWEEKNUM(CC4)</f>
        <v>18</v>
      </c>
      <c r="CD3" s="102"/>
      <c r="CE3" s="102"/>
      <c r="CF3" s="102"/>
      <c r="CG3" s="102"/>
      <c r="CH3" s="102"/>
      <c r="CI3" s="103"/>
      <c r="CJ3" s="101">
        <f t="shared" ref="CJ3" si="10">_xlfn.ISOWEEKNUM(CJ4)</f>
        <v>19</v>
      </c>
      <c r="CK3" s="102"/>
      <c r="CL3" s="102"/>
      <c r="CM3" s="102"/>
      <c r="CN3" s="102"/>
      <c r="CO3" s="102"/>
      <c r="CP3" s="103"/>
      <c r="CQ3" s="101">
        <f t="shared" ref="CQ3" si="11">_xlfn.ISOWEEKNUM(CQ4)</f>
        <v>20</v>
      </c>
      <c r="CR3" s="102"/>
      <c r="CS3" s="102"/>
      <c r="CT3" s="102"/>
      <c r="CU3" s="102"/>
      <c r="CV3" s="102"/>
      <c r="CW3" s="103"/>
      <c r="CX3" s="101">
        <f t="shared" ref="CX3" si="12">_xlfn.ISOWEEKNUM(CX4)</f>
        <v>21</v>
      </c>
      <c r="CY3" s="102"/>
      <c r="CZ3" s="102"/>
      <c r="DA3" s="102"/>
      <c r="DB3" s="102"/>
      <c r="DC3" s="102"/>
      <c r="DD3" s="103"/>
      <c r="DE3" s="101">
        <f t="shared" ref="DE3" si="13">_xlfn.ISOWEEKNUM(DE4)</f>
        <v>22</v>
      </c>
      <c r="DF3" s="102"/>
      <c r="DG3" s="102"/>
      <c r="DH3" s="102"/>
      <c r="DI3" s="102"/>
      <c r="DJ3" s="102"/>
      <c r="DK3" s="103"/>
      <c r="DL3" s="101">
        <f t="shared" ref="DL3" si="14">_xlfn.ISOWEEKNUM(DL4)</f>
        <v>23</v>
      </c>
      <c r="DM3" s="102"/>
      <c r="DN3" s="102"/>
      <c r="DO3" s="102"/>
      <c r="DP3" s="102"/>
      <c r="DQ3" s="102"/>
      <c r="DR3" s="103"/>
      <c r="DS3" s="101">
        <f t="shared" ref="DS3" si="15">_xlfn.ISOWEEKNUM(DS4)</f>
        <v>24</v>
      </c>
      <c r="DT3" s="102"/>
      <c r="DU3" s="102"/>
      <c r="DV3" s="102"/>
      <c r="DW3" s="102"/>
      <c r="DX3" s="102"/>
      <c r="DY3" s="103"/>
      <c r="DZ3" s="101">
        <f t="shared" ref="DZ3:FI3" si="16">_xlfn.ISOWEEKNUM(DZ4)</f>
        <v>25</v>
      </c>
      <c r="EA3" s="102"/>
      <c r="EB3" s="102"/>
      <c r="EC3" s="102"/>
      <c r="ED3" s="102"/>
      <c r="EE3" s="102"/>
      <c r="EF3" s="103"/>
      <c r="EG3" s="101">
        <f t="shared" si="16"/>
        <v>26</v>
      </c>
      <c r="EH3" s="102"/>
      <c r="EI3" s="102"/>
      <c r="EJ3" s="102"/>
      <c r="EK3" s="102"/>
      <c r="EL3" s="102"/>
      <c r="EM3" s="103"/>
      <c r="EN3" s="101">
        <f t="shared" si="16"/>
        <v>27</v>
      </c>
      <c r="EO3" s="102"/>
      <c r="EP3" s="102"/>
      <c r="EQ3" s="102"/>
      <c r="ER3" s="102"/>
      <c r="ES3" s="102"/>
      <c r="ET3" s="103"/>
      <c r="EU3" s="101">
        <f t="shared" si="16"/>
        <v>28</v>
      </c>
      <c r="EV3" s="102"/>
      <c r="EW3" s="102"/>
      <c r="EX3" s="102"/>
      <c r="EY3" s="102"/>
      <c r="EZ3" s="102"/>
      <c r="FA3" s="103"/>
      <c r="FB3" s="101">
        <f t="shared" si="16"/>
        <v>29</v>
      </c>
      <c r="FC3" s="102"/>
      <c r="FD3" s="102"/>
      <c r="FE3" s="102"/>
      <c r="FF3" s="102"/>
      <c r="FG3" s="102"/>
      <c r="FH3" s="103"/>
      <c r="FI3" s="101">
        <f t="shared" si="16"/>
        <v>30</v>
      </c>
      <c r="FJ3" s="102"/>
      <c r="FK3" s="102"/>
      <c r="FL3" s="102"/>
      <c r="FM3" s="102"/>
      <c r="FN3" s="102"/>
      <c r="FO3" s="103"/>
      <c r="FP3" s="101">
        <f t="shared" ref="FP3:GY3" si="17">_xlfn.ISOWEEKNUM(FP4)</f>
        <v>31</v>
      </c>
      <c r="FQ3" s="102"/>
      <c r="FR3" s="102"/>
      <c r="FS3" s="102"/>
      <c r="FT3" s="102"/>
      <c r="FU3" s="102"/>
      <c r="FV3" s="103"/>
      <c r="FW3" s="101">
        <f t="shared" si="17"/>
        <v>32</v>
      </c>
      <c r="FX3" s="102"/>
      <c r="FY3" s="102"/>
      <c r="FZ3" s="102"/>
      <c r="GA3" s="102"/>
      <c r="GB3" s="102"/>
      <c r="GC3" s="103"/>
      <c r="GD3" s="101">
        <f t="shared" si="17"/>
        <v>33</v>
      </c>
      <c r="GE3" s="102"/>
      <c r="GF3" s="102"/>
      <c r="GG3" s="102"/>
      <c r="GH3" s="102"/>
      <c r="GI3" s="102"/>
      <c r="GJ3" s="103"/>
      <c r="GK3" s="101">
        <f t="shared" si="17"/>
        <v>34</v>
      </c>
      <c r="GL3" s="102"/>
      <c r="GM3" s="102"/>
      <c r="GN3" s="102"/>
      <c r="GO3" s="102"/>
      <c r="GP3" s="102"/>
      <c r="GQ3" s="103"/>
      <c r="GR3" s="101">
        <f t="shared" si="17"/>
        <v>35</v>
      </c>
      <c r="GS3" s="102"/>
      <c r="GT3" s="102"/>
      <c r="GU3" s="102"/>
      <c r="GV3" s="102"/>
      <c r="GW3" s="102"/>
      <c r="GX3" s="103"/>
      <c r="GY3" s="101">
        <f t="shared" si="17"/>
        <v>36</v>
      </c>
      <c r="GZ3" s="102"/>
      <c r="HA3" s="102"/>
      <c r="HB3" s="102"/>
      <c r="HC3" s="102"/>
      <c r="HD3" s="102"/>
      <c r="HE3" s="103"/>
    </row>
    <row r="4" spans="1:213" ht="20.25" customHeight="1" x14ac:dyDescent="0.25">
      <c r="A4" s="38"/>
      <c r="C4" s="48"/>
      <c r="D4" s="49">
        <v>8</v>
      </c>
      <c r="E4" s="50"/>
      <c r="K4" s="106">
        <f>K5</f>
        <v>45705</v>
      </c>
      <c r="L4" s="107"/>
      <c r="M4" s="107"/>
      <c r="N4" s="107"/>
      <c r="O4" s="107"/>
      <c r="P4" s="107"/>
      <c r="Q4" s="108"/>
      <c r="R4" s="98">
        <f>R5</f>
        <v>45712</v>
      </c>
      <c r="S4" s="99"/>
      <c r="T4" s="99"/>
      <c r="U4" s="99"/>
      <c r="V4" s="99"/>
      <c r="W4" s="99"/>
      <c r="X4" s="100"/>
      <c r="Y4" s="98">
        <f>Y5</f>
        <v>45719</v>
      </c>
      <c r="Z4" s="99"/>
      <c r="AA4" s="99"/>
      <c r="AB4" s="99"/>
      <c r="AC4" s="99"/>
      <c r="AD4" s="99"/>
      <c r="AE4" s="100"/>
      <c r="AF4" s="98">
        <f>AF5</f>
        <v>45726</v>
      </c>
      <c r="AG4" s="99"/>
      <c r="AH4" s="99"/>
      <c r="AI4" s="99"/>
      <c r="AJ4" s="99"/>
      <c r="AK4" s="99"/>
      <c r="AL4" s="100"/>
      <c r="AM4" s="98">
        <f>AM5</f>
        <v>45733</v>
      </c>
      <c r="AN4" s="99"/>
      <c r="AO4" s="99"/>
      <c r="AP4" s="99"/>
      <c r="AQ4" s="99"/>
      <c r="AR4" s="99"/>
      <c r="AS4" s="100"/>
      <c r="AT4" s="98">
        <f>AT5</f>
        <v>45740</v>
      </c>
      <c r="AU4" s="99"/>
      <c r="AV4" s="99"/>
      <c r="AW4" s="99"/>
      <c r="AX4" s="99"/>
      <c r="AY4" s="99"/>
      <c r="AZ4" s="100"/>
      <c r="BA4" s="98">
        <f>BA5</f>
        <v>45747</v>
      </c>
      <c r="BB4" s="99"/>
      <c r="BC4" s="99"/>
      <c r="BD4" s="99"/>
      <c r="BE4" s="99"/>
      <c r="BF4" s="99"/>
      <c r="BG4" s="100"/>
      <c r="BH4" s="98">
        <f>BH5</f>
        <v>45754</v>
      </c>
      <c r="BI4" s="99"/>
      <c r="BJ4" s="99"/>
      <c r="BK4" s="99"/>
      <c r="BL4" s="99"/>
      <c r="BM4" s="99"/>
      <c r="BN4" s="100"/>
      <c r="BO4" s="98">
        <f>BO5</f>
        <v>45761</v>
      </c>
      <c r="BP4" s="99"/>
      <c r="BQ4" s="99"/>
      <c r="BR4" s="99"/>
      <c r="BS4" s="99"/>
      <c r="BT4" s="99"/>
      <c r="BU4" s="100"/>
      <c r="BV4" s="98">
        <f t="shared" ref="BV4" si="18">BV5</f>
        <v>45768</v>
      </c>
      <c r="BW4" s="99"/>
      <c r="BX4" s="99"/>
      <c r="BY4" s="99"/>
      <c r="BZ4" s="99"/>
      <c r="CA4" s="99"/>
      <c r="CB4" s="100"/>
      <c r="CC4" s="98">
        <f t="shared" ref="CC4" si="19">CC5</f>
        <v>45775</v>
      </c>
      <c r="CD4" s="99"/>
      <c r="CE4" s="99"/>
      <c r="CF4" s="99"/>
      <c r="CG4" s="99"/>
      <c r="CH4" s="99"/>
      <c r="CI4" s="100"/>
      <c r="CJ4" s="98">
        <f t="shared" ref="CJ4" si="20">CJ5</f>
        <v>45782</v>
      </c>
      <c r="CK4" s="99"/>
      <c r="CL4" s="99"/>
      <c r="CM4" s="99"/>
      <c r="CN4" s="99"/>
      <c r="CO4" s="99"/>
      <c r="CP4" s="100"/>
      <c r="CQ4" s="98">
        <f t="shared" ref="CQ4" si="21">CQ5</f>
        <v>45789</v>
      </c>
      <c r="CR4" s="99"/>
      <c r="CS4" s="99"/>
      <c r="CT4" s="99"/>
      <c r="CU4" s="99"/>
      <c r="CV4" s="99"/>
      <c r="CW4" s="100"/>
      <c r="CX4" s="98">
        <f t="shared" ref="CX4" si="22">CX5</f>
        <v>45796</v>
      </c>
      <c r="CY4" s="99"/>
      <c r="CZ4" s="99"/>
      <c r="DA4" s="99"/>
      <c r="DB4" s="99"/>
      <c r="DC4" s="99"/>
      <c r="DD4" s="100"/>
      <c r="DE4" s="98">
        <f t="shared" ref="DE4" si="23">DE5</f>
        <v>45803</v>
      </c>
      <c r="DF4" s="99"/>
      <c r="DG4" s="99"/>
      <c r="DH4" s="99"/>
      <c r="DI4" s="99"/>
      <c r="DJ4" s="99"/>
      <c r="DK4" s="100"/>
      <c r="DL4" s="98">
        <f t="shared" ref="DL4" si="24">DL5</f>
        <v>45810</v>
      </c>
      <c r="DM4" s="99"/>
      <c r="DN4" s="99"/>
      <c r="DO4" s="99"/>
      <c r="DP4" s="99"/>
      <c r="DQ4" s="99"/>
      <c r="DR4" s="100"/>
      <c r="DS4" s="98">
        <f t="shared" ref="DS4" si="25">DS5</f>
        <v>45817</v>
      </c>
      <c r="DT4" s="99"/>
      <c r="DU4" s="99"/>
      <c r="DV4" s="99"/>
      <c r="DW4" s="99"/>
      <c r="DX4" s="99"/>
      <c r="DY4" s="100"/>
      <c r="DZ4" s="98">
        <f t="shared" ref="DZ4:FI4" si="26">DZ5</f>
        <v>45824</v>
      </c>
      <c r="EA4" s="99"/>
      <c r="EB4" s="99"/>
      <c r="EC4" s="99"/>
      <c r="ED4" s="99"/>
      <c r="EE4" s="99"/>
      <c r="EF4" s="100"/>
      <c r="EG4" s="98">
        <f t="shared" si="26"/>
        <v>45831</v>
      </c>
      <c r="EH4" s="99"/>
      <c r="EI4" s="99"/>
      <c r="EJ4" s="99"/>
      <c r="EK4" s="99"/>
      <c r="EL4" s="99"/>
      <c r="EM4" s="100"/>
      <c r="EN4" s="98">
        <f t="shared" si="26"/>
        <v>45838</v>
      </c>
      <c r="EO4" s="99"/>
      <c r="EP4" s="99"/>
      <c r="EQ4" s="99"/>
      <c r="ER4" s="99"/>
      <c r="ES4" s="99"/>
      <c r="ET4" s="100"/>
      <c r="EU4" s="98">
        <f t="shared" si="26"/>
        <v>45845</v>
      </c>
      <c r="EV4" s="99"/>
      <c r="EW4" s="99"/>
      <c r="EX4" s="99"/>
      <c r="EY4" s="99"/>
      <c r="EZ4" s="99"/>
      <c r="FA4" s="100"/>
      <c r="FB4" s="98">
        <f t="shared" si="26"/>
        <v>45852</v>
      </c>
      <c r="FC4" s="99"/>
      <c r="FD4" s="99"/>
      <c r="FE4" s="99"/>
      <c r="FF4" s="99"/>
      <c r="FG4" s="99"/>
      <c r="FH4" s="100"/>
      <c r="FI4" s="98">
        <f t="shared" si="26"/>
        <v>45859</v>
      </c>
      <c r="FJ4" s="99"/>
      <c r="FK4" s="99"/>
      <c r="FL4" s="99"/>
      <c r="FM4" s="99"/>
      <c r="FN4" s="99"/>
      <c r="FO4" s="100"/>
      <c r="FP4" s="98">
        <f t="shared" ref="FP4:GY4" si="27">FP5</f>
        <v>45866</v>
      </c>
      <c r="FQ4" s="99"/>
      <c r="FR4" s="99"/>
      <c r="FS4" s="99"/>
      <c r="FT4" s="99"/>
      <c r="FU4" s="99"/>
      <c r="FV4" s="100"/>
      <c r="FW4" s="98">
        <f t="shared" si="27"/>
        <v>45873</v>
      </c>
      <c r="FX4" s="99"/>
      <c r="FY4" s="99"/>
      <c r="FZ4" s="99"/>
      <c r="GA4" s="99"/>
      <c r="GB4" s="99"/>
      <c r="GC4" s="100"/>
      <c r="GD4" s="98">
        <f t="shared" si="27"/>
        <v>45880</v>
      </c>
      <c r="GE4" s="99"/>
      <c r="GF4" s="99"/>
      <c r="GG4" s="99"/>
      <c r="GH4" s="99"/>
      <c r="GI4" s="99"/>
      <c r="GJ4" s="100"/>
      <c r="GK4" s="98">
        <f t="shared" si="27"/>
        <v>45887</v>
      </c>
      <c r="GL4" s="99"/>
      <c r="GM4" s="99"/>
      <c r="GN4" s="99"/>
      <c r="GO4" s="99"/>
      <c r="GP4" s="99"/>
      <c r="GQ4" s="100"/>
      <c r="GR4" s="98">
        <f t="shared" si="27"/>
        <v>45894</v>
      </c>
      <c r="GS4" s="99"/>
      <c r="GT4" s="99"/>
      <c r="GU4" s="99"/>
      <c r="GV4" s="99"/>
      <c r="GW4" s="99"/>
      <c r="GX4" s="100"/>
      <c r="GY4" s="98">
        <f t="shared" si="27"/>
        <v>45901</v>
      </c>
      <c r="GZ4" s="99"/>
      <c r="HA4" s="99"/>
      <c r="HB4" s="99"/>
      <c r="HC4" s="99"/>
      <c r="HD4" s="99"/>
      <c r="HE4" s="100"/>
    </row>
    <row r="5" spans="1:213" ht="15" hidden="1" x14ac:dyDescent="0.25">
      <c r="A5" s="38"/>
      <c r="B5" s="51"/>
      <c r="C5" s="51"/>
      <c r="D5" s="51"/>
      <c r="E5" s="51"/>
      <c r="I5" s="51"/>
      <c r="K5" s="52">
        <f>Projektanfang-WEEKDAY(Projektanfang,1)+2+7*(Anzeigewoche-1)</f>
        <v>45705</v>
      </c>
      <c r="L5" s="53">
        <f>K5+1</f>
        <v>45706</v>
      </c>
      <c r="M5" s="53">
        <f t="shared" ref="M5:AZ5" si="28">L5+1</f>
        <v>45707</v>
      </c>
      <c r="N5" s="53">
        <f t="shared" si="28"/>
        <v>45708</v>
      </c>
      <c r="O5" s="53">
        <f t="shared" si="28"/>
        <v>45709</v>
      </c>
      <c r="P5" s="53">
        <f t="shared" si="28"/>
        <v>45710</v>
      </c>
      <c r="Q5" s="54">
        <f t="shared" si="28"/>
        <v>45711</v>
      </c>
      <c r="R5" s="52">
        <f>Q5+1</f>
        <v>45712</v>
      </c>
      <c r="S5" s="53">
        <f>R5+1</f>
        <v>45713</v>
      </c>
      <c r="T5" s="53">
        <f t="shared" si="28"/>
        <v>45714</v>
      </c>
      <c r="U5" s="53">
        <f t="shared" si="28"/>
        <v>45715</v>
      </c>
      <c r="V5" s="53">
        <f t="shared" si="28"/>
        <v>45716</v>
      </c>
      <c r="W5" s="53">
        <f t="shared" si="28"/>
        <v>45717</v>
      </c>
      <c r="X5" s="54">
        <f t="shared" si="28"/>
        <v>45718</v>
      </c>
      <c r="Y5" s="52">
        <f>X5+1</f>
        <v>45719</v>
      </c>
      <c r="Z5" s="53">
        <f>Y5+1</f>
        <v>45720</v>
      </c>
      <c r="AA5" s="53">
        <f t="shared" si="28"/>
        <v>45721</v>
      </c>
      <c r="AB5" s="53">
        <f t="shared" si="28"/>
        <v>45722</v>
      </c>
      <c r="AC5" s="53">
        <f t="shared" si="28"/>
        <v>45723</v>
      </c>
      <c r="AD5" s="53">
        <f t="shared" si="28"/>
        <v>45724</v>
      </c>
      <c r="AE5" s="54">
        <f t="shared" si="28"/>
        <v>45725</v>
      </c>
      <c r="AF5" s="52">
        <f>AE5+1</f>
        <v>45726</v>
      </c>
      <c r="AG5" s="53">
        <f>AF5+1</f>
        <v>45727</v>
      </c>
      <c r="AH5" s="53">
        <f t="shared" si="28"/>
        <v>45728</v>
      </c>
      <c r="AI5" s="53">
        <f t="shared" si="28"/>
        <v>45729</v>
      </c>
      <c r="AJ5" s="53">
        <f t="shared" si="28"/>
        <v>45730</v>
      </c>
      <c r="AK5" s="53">
        <f t="shared" si="28"/>
        <v>45731</v>
      </c>
      <c r="AL5" s="54">
        <f t="shared" si="28"/>
        <v>45732</v>
      </c>
      <c r="AM5" s="52">
        <f>AL5+1</f>
        <v>45733</v>
      </c>
      <c r="AN5" s="53">
        <f>AM5+1</f>
        <v>45734</v>
      </c>
      <c r="AO5" s="53">
        <f t="shared" si="28"/>
        <v>45735</v>
      </c>
      <c r="AP5" s="53">
        <f t="shared" si="28"/>
        <v>45736</v>
      </c>
      <c r="AQ5" s="53">
        <f t="shared" si="28"/>
        <v>45737</v>
      </c>
      <c r="AR5" s="53">
        <f t="shared" si="28"/>
        <v>45738</v>
      </c>
      <c r="AS5" s="54">
        <f t="shared" si="28"/>
        <v>45739</v>
      </c>
      <c r="AT5" s="52">
        <f>AS5+1</f>
        <v>45740</v>
      </c>
      <c r="AU5" s="53">
        <f>AT5+1</f>
        <v>45741</v>
      </c>
      <c r="AV5" s="53">
        <f t="shared" si="28"/>
        <v>45742</v>
      </c>
      <c r="AW5" s="53">
        <f t="shared" si="28"/>
        <v>45743</v>
      </c>
      <c r="AX5" s="53">
        <f t="shared" si="28"/>
        <v>45744</v>
      </c>
      <c r="AY5" s="53">
        <f t="shared" si="28"/>
        <v>45745</v>
      </c>
      <c r="AZ5" s="54">
        <f t="shared" si="28"/>
        <v>45746</v>
      </c>
      <c r="BA5" s="52">
        <f>AZ5+1</f>
        <v>45747</v>
      </c>
      <c r="BB5" s="53">
        <f>BA5+1</f>
        <v>45748</v>
      </c>
      <c r="BC5" s="53">
        <f t="shared" ref="BC5:BG5" si="29">BB5+1</f>
        <v>45749</v>
      </c>
      <c r="BD5" s="53">
        <f t="shared" si="29"/>
        <v>45750</v>
      </c>
      <c r="BE5" s="53">
        <f t="shared" si="29"/>
        <v>45751</v>
      </c>
      <c r="BF5" s="53">
        <f t="shared" si="29"/>
        <v>45752</v>
      </c>
      <c r="BG5" s="54">
        <f t="shared" si="29"/>
        <v>45753</v>
      </c>
      <c r="BH5" s="52">
        <f>BG5+1</f>
        <v>45754</v>
      </c>
      <c r="BI5" s="53">
        <f>BH5+1</f>
        <v>45755</v>
      </c>
      <c r="BJ5" s="53">
        <f t="shared" ref="BJ5:BN5" si="30">BI5+1</f>
        <v>45756</v>
      </c>
      <c r="BK5" s="53">
        <f t="shared" si="30"/>
        <v>45757</v>
      </c>
      <c r="BL5" s="53">
        <f t="shared" si="30"/>
        <v>45758</v>
      </c>
      <c r="BM5" s="53">
        <f t="shared" si="30"/>
        <v>45759</v>
      </c>
      <c r="BN5" s="54">
        <f t="shared" si="30"/>
        <v>45760</v>
      </c>
      <c r="BO5" s="52">
        <f>BN5+1</f>
        <v>45761</v>
      </c>
      <c r="BP5" s="53">
        <f>BO5+1</f>
        <v>45762</v>
      </c>
      <c r="BQ5" s="53">
        <f t="shared" ref="BQ5" si="31">BP5+1</f>
        <v>45763</v>
      </c>
      <c r="BR5" s="53">
        <f t="shared" ref="BR5" si="32">BQ5+1</f>
        <v>45764</v>
      </c>
      <c r="BS5" s="53">
        <f t="shared" ref="BS5" si="33">BR5+1</f>
        <v>45765</v>
      </c>
      <c r="BT5" s="53">
        <f t="shared" ref="BT5" si="34">BS5+1</f>
        <v>45766</v>
      </c>
      <c r="BU5" s="54">
        <f t="shared" ref="BU5:BW5" si="35">BT5+1</f>
        <v>45767</v>
      </c>
      <c r="BV5" s="52">
        <f t="shared" si="35"/>
        <v>45768</v>
      </c>
      <c r="BW5" s="53">
        <f t="shared" si="35"/>
        <v>45769</v>
      </c>
      <c r="BX5" s="53">
        <f t="shared" ref="BX5" si="36">BW5+1</f>
        <v>45770</v>
      </c>
      <c r="BY5" s="53">
        <f t="shared" ref="BY5" si="37">BX5+1</f>
        <v>45771</v>
      </c>
      <c r="BZ5" s="53">
        <f t="shared" ref="BZ5" si="38">BY5+1</f>
        <v>45772</v>
      </c>
      <c r="CA5" s="53">
        <f t="shared" ref="CA5" si="39">BZ5+1</f>
        <v>45773</v>
      </c>
      <c r="CB5" s="54">
        <f t="shared" ref="CB5:CD5" si="40">CA5+1</f>
        <v>45774</v>
      </c>
      <c r="CC5" s="52">
        <f t="shared" si="40"/>
        <v>45775</v>
      </c>
      <c r="CD5" s="53">
        <f t="shared" si="40"/>
        <v>45776</v>
      </c>
      <c r="CE5" s="53">
        <f t="shared" ref="CE5" si="41">CD5+1</f>
        <v>45777</v>
      </c>
      <c r="CF5" s="53">
        <f t="shared" ref="CF5" si="42">CE5+1</f>
        <v>45778</v>
      </c>
      <c r="CG5" s="53">
        <f t="shared" ref="CG5" si="43">CF5+1</f>
        <v>45779</v>
      </c>
      <c r="CH5" s="53">
        <f t="shared" ref="CH5" si="44">CG5+1</f>
        <v>45780</v>
      </c>
      <c r="CI5" s="54">
        <f t="shared" ref="CI5:CK5" si="45">CH5+1</f>
        <v>45781</v>
      </c>
      <c r="CJ5" s="52">
        <f t="shared" si="45"/>
        <v>45782</v>
      </c>
      <c r="CK5" s="53">
        <f t="shared" si="45"/>
        <v>45783</v>
      </c>
      <c r="CL5" s="53">
        <f t="shared" ref="CL5" si="46">CK5+1</f>
        <v>45784</v>
      </c>
      <c r="CM5" s="53">
        <f t="shared" ref="CM5" si="47">CL5+1</f>
        <v>45785</v>
      </c>
      <c r="CN5" s="53">
        <f t="shared" ref="CN5" si="48">CM5+1</f>
        <v>45786</v>
      </c>
      <c r="CO5" s="53">
        <f t="shared" ref="CO5" si="49">CN5+1</f>
        <v>45787</v>
      </c>
      <c r="CP5" s="54">
        <f t="shared" ref="CP5:CR5" si="50">CO5+1</f>
        <v>45788</v>
      </c>
      <c r="CQ5" s="52">
        <f t="shared" si="50"/>
        <v>45789</v>
      </c>
      <c r="CR5" s="53">
        <f t="shared" si="50"/>
        <v>45790</v>
      </c>
      <c r="CS5" s="53">
        <f t="shared" ref="CS5" si="51">CR5+1</f>
        <v>45791</v>
      </c>
      <c r="CT5" s="53">
        <f t="shared" ref="CT5" si="52">CS5+1</f>
        <v>45792</v>
      </c>
      <c r="CU5" s="53">
        <f t="shared" ref="CU5" si="53">CT5+1</f>
        <v>45793</v>
      </c>
      <c r="CV5" s="53">
        <f t="shared" ref="CV5" si="54">CU5+1</f>
        <v>45794</v>
      </c>
      <c r="CW5" s="54">
        <f t="shared" ref="CW5" si="55">CV5+1</f>
        <v>45795</v>
      </c>
      <c r="CX5" s="52">
        <f t="shared" ref="CX5" si="56">CW5+1</f>
        <v>45796</v>
      </c>
      <c r="CY5" s="53">
        <f t="shared" ref="CY5" si="57">CX5+1</f>
        <v>45797</v>
      </c>
      <c r="CZ5" s="53">
        <f t="shared" ref="CZ5" si="58">CY5+1</f>
        <v>45798</v>
      </c>
      <c r="DA5" s="53">
        <f t="shared" ref="DA5" si="59">CZ5+1</f>
        <v>45799</v>
      </c>
      <c r="DB5" s="53">
        <f t="shared" ref="DB5" si="60">DA5+1</f>
        <v>45800</v>
      </c>
      <c r="DC5" s="53">
        <f t="shared" ref="DC5" si="61">DB5+1</f>
        <v>45801</v>
      </c>
      <c r="DD5" s="54">
        <f t="shared" ref="DD5" si="62">DC5+1</f>
        <v>45802</v>
      </c>
      <c r="DE5" s="52">
        <f t="shared" ref="DE5" si="63">DD5+1</f>
        <v>45803</v>
      </c>
      <c r="DF5" s="53">
        <f t="shared" ref="DF5" si="64">DE5+1</f>
        <v>45804</v>
      </c>
      <c r="DG5" s="53">
        <f t="shared" ref="DG5" si="65">DF5+1</f>
        <v>45805</v>
      </c>
      <c r="DH5" s="53">
        <f t="shared" ref="DH5" si="66">DG5+1</f>
        <v>45806</v>
      </c>
      <c r="DI5" s="53">
        <f t="shared" ref="DI5" si="67">DH5+1</f>
        <v>45807</v>
      </c>
      <c r="DJ5" s="53">
        <f t="shared" ref="DJ5" si="68">DI5+1</f>
        <v>45808</v>
      </c>
      <c r="DK5" s="54">
        <f t="shared" ref="DK5" si="69">DJ5+1</f>
        <v>45809</v>
      </c>
      <c r="DL5" s="52">
        <f t="shared" ref="DL5" si="70">DK5+1</f>
        <v>45810</v>
      </c>
      <c r="DM5" s="53">
        <f t="shared" ref="DM5" si="71">DL5+1</f>
        <v>45811</v>
      </c>
      <c r="DN5" s="53">
        <f t="shared" ref="DN5" si="72">DM5+1</f>
        <v>45812</v>
      </c>
      <c r="DO5" s="53">
        <f t="shared" ref="DO5" si="73">DN5+1</f>
        <v>45813</v>
      </c>
      <c r="DP5" s="53">
        <f t="shared" ref="DP5" si="74">DO5+1</f>
        <v>45814</v>
      </c>
      <c r="DQ5" s="53">
        <f t="shared" ref="DQ5" si="75">DP5+1</f>
        <v>45815</v>
      </c>
      <c r="DR5" s="54">
        <f t="shared" ref="DR5" si="76">DQ5+1</f>
        <v>45816</v>
      </c>
      <c r="DS5" s="52">
        <f t="shared" ref="DS5" si="77">DR5+1</f>
        <v>45817</v>
      </c>
      <c r="DT5" s="53">
        <f t="shared" ref="DT5" si="78">DS5+1</f>
        <v>45818</v>
      </c>
      <c r="DU5" s="53">
        <f t="shared" ref="DU5" si="79">DT5+1</f>
        <v>45819</v>
      </c>
      <c r="DV5" s="53">
        <f t="shared" ref="DV5" si="80">DU5+1</f>
        <v>45820</v>
      </c>
      <c r="DW5" s="53">
        <f t="shared" ref="DW5" si="81">DV5+1</f>
        <v>45821</v>
      </c>
      <c r="DX5" s="53">
        <f t="shared" ref="DX5" si="82">DW5+1</f>
        <v>45822</v>
      </c>
      <c r="DY5" s="54">
        <f t="shared" ref="DY5" si="83">DX5+1</f>
        <v>45823</v>
      </c>
      <c r="DZ5" s="52">
        <f t="shared" ref="DZ5" si="84">DY5+1</f>
        <v>45824</v>
      </c>
      <c r="EA5" s="53">
        <f t="shared" ref="EA5" si="85">DZ5+1</f>
        <v>45825</v>
      </c>
      <c r="EB5" s="53">
        <f t="shared" ref="EB5" si="86">EA5+1</f>
        <v>45826</v>
      </c>
      <c r="EC5" s="53">
        <f t="shared" ref="EC5" si="87">EB5+1</f>
        <v>45827</v>
      </c>
      <c r="ED5" s="53">
        <f t="shared" ref="ED5" si="88">EC5+1</f>
        <v>45828</v>
      </c>
      <c r="EE5" s="53">
        <f t="shared" ref="EE5" si="89">ED5+1</f>
        <v>45829</v>
      </c>
      <c r="EF5" s="54">
        <f t="shared" ref="EF5" si="90">EE5+1</f>
        <v>45830</v>
      </c>
      <c r="EG5" s="52">
        <f t="shared" ref="EG5" si="91">EF5+1</f>
        <v>45831</v>
      </c>
      <c r="EH5" s="53">
        <f t="shared" ref="EH5" si="92">EG5+1</f>
        <v>45832</v>
      </c>
      <c r="EI5" s="53">
        <f t="shared" ref="EI5" si="93">EH5+1</f>
        <v>45833</v>
      </c>
      <c r="EJ5" s="53">
        <f t="shared" ref="EJ5" si="94">EI5+1</f>
        <v>45834</v>
      </c>
      <c r="EK5" s="53">
        <f t="shared" ref="EK5" si="95">EJ5+1</f>
        <v>45835</v>
      </c>
      <c r="EL5" s="53">
        <f t="shared" ref="EL5" si="96">EK5+1</f>
        <v>45836</v>
      </c>
      <c r="EM5" s="54">
        <f t="shared" ref="EM5" si="97">EL5+1</f>
        <v>45837</v>
      </c>
      <c r="EN5" s="52">
        <f t="shared" ref="EN5" si="98">EM5+1</f>
        <v>45838</v>
      </c>
      <c r="EO5" s="53">
        <f t="shared" ref="EO5" si="99">EN5+1</f>
        <v>45839</v>
      </c>
      <c r="EP5" s="53">
        <f t="shared" ref="EP5" si="100">EO5+1</f>
        <v>45840</v>
      </c>
      <c r="EQ5" s="53">
        <f t="shared" ref="EQ5" si="101">EP5+1</f>
        <v>45841</v>
      </c>
      <c r="ER5" s="53">
        <f t="shared" ref="ER5" si="102">EQ5+1</f>
        <v>45842</v>
      </c>
      <c r="ES5" s="53">
        <f t="shared" ref="ES5" si="103">ER5+1</f>
        <v>45843</v>
      </c>
      <c r="ET5" s="54">
        <f t="shared" ref="ET5" si="104">ES5+1</f>
        <v>45844</v>
      </c>
      <c r="EU5" s="52">
        <f t="shared" ref="EU5" si="105">ET5+1</f>
        <v>45845</v>
      </c>
      <c r="EV5" s="53">
        <f t="shared" ref="EV5" si="106">EU5+1</f>
        <v>45846</v>
      </c>
      <c r="EW5" s="53">
        <f t="shared" ref="EW5" si="107">EV5+1</f>
        <v>45847</v>
      </c>
      <c r="EX5" s="53">
        <f t="shared" ref="EX5" si="108">EW5+1</f>
        <v>45848</v>
      </c>
      <c r="EY5" s="53">
        <f t="shared" ref="EY5" si="109">EX5+1</f>
        <v>45849</v>
      </c>
      <c r="EZ5" s="53">
        <f t="shared" ref="EZ5" si="110">EY5+1</f>
        <v>45850</v>
      </c>
      <c r="FA5" s="54">
        <f t="shared" ref="FA5" si="111">EZ5+1</f>
        <v>45851</v>
      </c>
      <c r="FB5" s="52">
        <f t="shared" ref="FB5" si="112">FA5+1</f>
        <v>45852</v>
      </c>
      <c r="FC5" s="53">
        <f t="shared" ref="FC5" si="113">FB5+1</f>
        <v>45853</v>
      </c>
      <c r="FD5" s="53">
        <f t="shared" ref="FD5" si="114">FC5+1</f>
        <v>45854</v>
      </c>
      <c r="FE5" s="53">
        <f t="shared" ref="FE5" si="115">FD5+1</f>
        <v>45855</v>
      </c>
      <c r="FF5" s="53">
        <f t="shared" ref="FF5" si="116">FE5+1</f>
        <v>45856</v>
      </c>
      <c r="FG5" s="53">
        <f t="shared" ref="FG5" si="117">FF5+1</f>
        <v>45857</v>
      </c>
      <c r="FH5" s="54">
        <f t="shared" ref="FH5" si="118">FG5+1</f>
        <v>45858</v>
      </c>
      <c r="FI5" s="52">
        <f t="shared" ref="FI5" si="119">FH5+1</f>
        <v>45859</v>
      </c>
      <c r="FJ5" s="53">
        <f t="shared" ref="FJ5" si="120">FI5+1</f>
        <v>45860</v>
      </c>
      <c r="FK5" s="53">
        <f t="shared" ref="FK5" si="121">FJ5+1</f>
        <v>45861</v>
      </c>
      <c r="FL5" s="53">
        <f t="shared" ref="FL5" si="122">FK5+1</f>
        <v>45862</v>
      </c>
      <c r="FM5" s="53">
        <f t="shared" ref="FM5" si="123">FL5+1</f>
        <v>45863</v>
      </c>
      <c r="FN5" s="53">
        <f t="shared" ref="FN5" si="124">FM5+1</f>
        <v>45864</v>
      </c>
      <c r="FO5" s="54">
        <f t="shared" ref="FO5" si="125">FN5+1</f>
        <v>45865</v>
      </c>
      <c r="FP5" s="52">
        <f t="shared" ref="FP5" si="126">FO5+1</f>
        <v>45866</v>
      </c>
      <c r="FQ5" s="53">
        <f t="shared" ref="FQ5" si="127">FP5+1</f>
        <v>45867</v>
      </c>
      <c r="FR5" s="53">
        <f t="shared" ref="FR5" si="128">FQ5+1</f>
        <v>45868</v>
      </c>
      <c r="FS5" s="53">
        <f t="shared" ref="FS5" si="129">FR5+1</f>
        <v>45869</v>
      </c>
      <c r="FT5" s="53">
        <f t="shared" ref="FT5" si="130">FS5+1</f>
        <v>45870</v>
      </c>
      <c r="FU5" s="53">
        <f t="shared" ref="FU5" si="131">FT5+1</f>
        <v>45871</v>
      </c>
      <c r="FV5" s="54">
        <f t="shared" ref="FV5" si="132">FU5+1</f>
        <v>45872</v>
      </c>
      <c r="FW5" s="52">
        <f t="shared" ref="FW5" si="133">FV5+1</f>
        <v>45873</v>
      </c>
      <c r="FX5" s="53">
        <f t="shared" ref="FX5" si="134">FW5+1</f>
        <v>45874</v>
      </c>
      <c r="FY5" s="53">
        <f t="shared" ref="FY5" si="135">FX5+1</f>
        <v>45875</v>
      </c>
      <c r="FZ5" s="53">
        <f t="shared" ref="FZ5" si="136">FY5+1</f>
        <v>45876</v>
      </c>
      <c r="GA5" s="53">
        <f t="shared" ref="GA5" si="137">FZ5+1</f>
        <v>45877</v>
      </c>
      <c r="GB5" s="53">
        <f t="shared" ref="GB5" si="138">GA5+1</f>
        <v>45878</v>
      </c>
      <c r="GC5" s="54">
        <f t="shared" ref="GC5" si="139">GB5+1</f>
        <v>45879</v>
      </c>
      <c r="GD5" s="52">
        <f t="shared" ref="GD5" si="140">GC5+1</f>
        <v>45880</v>
      </c>
      <c r="GE5" s="53">
        <f t="shared" ref="GE5" si="141">GD5+1</f>
        <v>45881</v>
      </c>
      <c r="GF5" s="53">
        <f t="shared" ref="GF5" si="142">GE5+1</f>
        <v>45882</v>
      </c>
      <c r="GG5" s="53">
        <f t="shared" ref="GG5" si="143">GF5+1</f>
        <v>45883</v>
      </c>
      <c r="GH5" s="53">
        <f t="shared" ref="GH5" si="144">GG5+1</f>
        <v>45884</v>
      </c>
      <c r="GI5" s="53">
        <f t="shared" ref="GI5" si="145">GH5+1</f>
        <v>45885</v>
      </c>
      <c r="GJ5" s="54">
        <f t="shared" ref="GJ5" si="146">GI5+1</f>
        <v>45886</v>
      </c>
      <c r="GK5" s="52">
        <f t="shared" ref="GK5" si="147">GJ5+1</f>
        <v>45887</v>
      </c>
      <c r="GL5" s="53">
        <f t="shared" ref="GL5" si="148">GK5+1</f>
        <v>45888</v>
      </c>
      <c r="GM5" s="53">
        <f t="shared" ref="GM5" si="149">GL5+1</f>
        <v>45889</v>
      </c>
      <c r="GN5" s="53">
        <f t="shared" ref="GN5" si="150">GM5+1</f>
        <v>45890</v>
      </c>
      <c r="GO5" s="53">
        <f t="shared" ref="GO5" si="151">GN5+1</f>
        <v>45891</v>
      </c>
      <c r="GP5" s="53">
        <f t="shared" ref="GP5" si="152">GO5+1</f>
        <v>45892</v>
      </c>
      <c r="GQ5" s="54">
        <f t="shared" ref="GQ5" si="153">GP5+1</f>
        <v>45893</v>
      </c>
      <c r="GR5" s="52">
        <f t="shared" ref="GR5" si="154">GQ5+1</f>
        <v>45894</v>
      </c>
      <c r="GS5" s="53">
        <f t="shared" ref="GS5" si="155">GR5+1</f>
        <v>45895</v>
      </c>
      <c r="GT5" s="53">
        <f t="shared" ref="GT5" si="156">GS5+1</f>
        <v>45896</v>
      </c>
      <c r="GU5" s="53">
        <f t="shared" ref="GU5" si="157">GT5+1</f>
        <v>45897</v>
      </c>
      <c r="GV5" s="53">
        <f t="shared" ref="GV5" si="158">GU5+1</f>
        <v>45898</v>
      </c>
      <c r="GW5" s="53">
        <f t="shared" ref="GW5" si="159">GV5+1</f>
        <v>45899</v>
      </c>
      <c r="GX5" s="54">
        <f t="shared" ref="GX5" si="160">GW5+1</f>
        <v>45900</v>
      </c>
      <c r="GY5" s="52">
        <f t="shared" ref="GY5" si="161">GX5+1</f>
        <v>45901</v>
      </c>
      <c r="GZ5" s="53">
        <f t="shared" ref="GZ5" si="162">GY5+1</f>
        <v>45902</v>
      </c>
      <c r="HA5" s="53">
        <f t="shared" ref="HA5" si="163">GZ5+1</f>
        <v>45903</v>
      </c>
      <c r="HB5" s="53">
        <f t="shared" ref="HB5" si="164">HA5+1</f>
        <v>45904</v>
      </c>
      <c r="HC5" s="53">
        <f t="shared" ref="HC5" si="165">HB5+1</f>
        <v>45905</v>
      </c>
      <c r="HD5" s="53">
        <f t="shared" ref="HD5" si="166">HC5+1</f>
        <v>45906</v>
      </c>
      <c r="HE5" s="54">
        <f t="shared" ref="HE5" si="167">HD5+1</f>
        <v>45907</v>
      </c>
    </row>
    <row r="6" spans="1:213" ht="30" customHeight="1" thickBot="1" x14ac:dyDescent="0.3">
      <c r="A6" s="38"/>
      <c r="B6" s="55" t="s">
        <v>3</v>
      </c>
      <c r="C6" s="56" t="s">
        <v>4</v>
      </c>
      <c r="D6" s="56" t="s">
        <v>5</v>
      </c>
      <c r="E6" s="56" t="s">
        <v>6</v>
      </c>
      <c r="F6" s="57" t="s">
        <v>18</v>
      </c>
      <c r="G6" s="57" t="s">
        <v>19</v>
      </c>
      <c r="H6" s="57" t="s">
        <v>20</v>
      </c>
      <c r="I6" s="56"/>
      <c r="J6" s="56" t="s">
        <v>7</v>
      </c>
      <c r="K6" s="58" t="str">
        <f t="shared" ref="K6:AP6" si="168">LEFT(TEXT(K5,"TTT"),1)</f>
        <v>M</v>
      </c>
      <c r="L6" s="58" t="str">
        <f t="shared" si="168"/>
        <v>D</v>
      </c>
      <c r="M6" s="58" t="str">
        <f t="shared" si="168"/>
        <v>M</v>
      </c>
      <c r="N6" s="58" t="str">
        <f t="shared" si="168"/>
        <v>D</v>
      </c>
      <c r="O6" s="58" t="str">
        <f t="shared" si="168"/>
        <v>F</v>
      </c>
      <c r="P6" s="58" t="str">
        <f t="shared" si="168"/>
        <v>S</v>
      </c>
      <c r="Q6" s="58" t="str">
        <f t="shared" si="168"/>
        <v>S</v>
      </c>
      <c r="R6" s="58" t="str">
        <f t="shared" si="168"/>
        <v>M</v>
      </c>
      <c r="S6" s="58" t="str">
        <f t="shared" si="168"/>
        <v>D</v>
      </c>
      <c r="T6" s="58" t="str">
        <f t="shared" si="168"/>
        <v>M</v>
      </c>
      <c r="U6" s="58" t="str">
        <f t="shared" si="168"/>
        <v>D</v>
      </c>
      <c r="V6" s="58" t="str">
        <f t="shared" si="168"/>
        <v>F</v>
      </c>
      <c r="W6" s="58" t="str">
        <f t="shared" si="168"/>
        <v>S</v>
      </c>
      <c r="X6" s="58" t="str">
        <f t="shared" si="168"/>
        <v>S</v>
      </c>
      <c r="Y6" s="58" t="str">
        <f t="shared" si="168"/>
        <v>M</v>
      </c>
      <c r="Z6" s="58" t="str">
        <f t="shared" si="168"/>
        <v>D</v>
      </c>
      <c r="AA6" s="58" t="str">
        <f t="shared" si="168"/>
        <v>M</v>
      </c>
      <c r="AB6" s="58" t="str">
        <f t="shared" si="168"/>
        <v>D</v>
      </c>
      <c r="AC6" s="58" t="str">
        <f t="shared" si="168"/>
        <v>F</v>
      </c>
      <c r="AD6" s="58" t="str">
        <f t="shared" si="168"/>
        <v>S</v>
      </c>
      <c r="AE6" s="58" t="str">
        <f t="shared" si="168"/>
        <v>S</v>
      </c>
      <c r="AF6" s="58" t="str">
        <f t="shared" si="168"/>
        <v>M</v>
      </c>
      <c r="AG6" s="58" t="str">
        <f t="shared" si="168"/>
        <v>D</v>
      </c>
      <c r="AH6" s="58" t="str">
        <f t="shared" si="168"/>
        <v>M</v>
      </c>
      <c r="AI6" s="58" t="str">
        <f t="shared" si="168"/>
        <v>D</v>
      </c>
      <c r="AJ6" s="58" t="str">
        <f t="shared" si="168"/>
        <v>F</v>
      </c>
      <c r="AK6" s="58" t="str">
        <f t="shared" si="168"/>
        <v>S</v>
      </c>
      <c r="AL6" s="58" t="str">
        <f t="shared" si="168"/>
        <v>S</v>
      </c>
      <c r="AM6" s="58" t="str">
        <f t="shared" si="168"/>
        <v>M</v>
      </c>
      <c r="AN6" s="58" t="str">
        <f t="shared" si="168"/>
        <v>D</v>
      </c>
      <c r="AO6" s="58" t="str">
        <f t="shared" si="168"/>
        <v>M</v>
      </c>
      <c r="AP6" s="58" t="str">
        <f t="shared" si="168"/>
        <v>D</v>
      </c>
      <c r="AQ6" s="58" t="str">
        <f t="shared" ref="AQ6:BN6" si="169">LEFT(TEXT(AQ5,"TTT"),1)</f>
        <v>F</v>
      </c>
      <c r="AR6" s="58" t="str">
        <f t="shared" si="169"/>
        <v>S</v>
      </c>
      <c r="AS6" s="58" t="str">
        <f t="shared" si="169"/>
        <v>S</v>
      </c>
      <c r="AT6" s="58" t="str">
        <f t="shared" si="169"/>
        <v>M</v>
      </c>
      <c r="AU6" s="58" t="str">
        <f t="shared" si="169"/>
        <v>D</v>
      </c>
      <c r="AV6" s="58" t="str">
        <f t="shared" si="169"/>
        <v>M</v>
      </c>
      <c r="AW6" s="58" t="str">
        <f t="shared" si="169"/>
        <v>D</v>
      </c>
      <c r="AX6" s="58" t="str">
        <f t="shared" si="169"/>
        <v>F</v>
      </c>
      <c r="AY6" s="58" t="str">
        <f t="shared" si="169"/>
        <v>S</v>
      </c>
      <c r="AZ6" s="58" t="str">
        <f t="shared" si="169"/>
        <v>S</v>
      </c>
      <c r="BA6" s="58" t="str">
        <f t="shared" si="169"/>
        <v>M</v>
      </c>
      <c r="BB6" s="58" t="str">
        <f t="shared" si="169"/>
        <v>D</v>
      </c>
      <c r="BC6" s="58" t="str">
        <f t="shared" si="169"/>
        <v>M</v>
      </c>
      <c r="BD6" s="58" t="str">
        <f t="shared" si="169"/>
        <v>D</v>
      </c>
      <c r="BE6" s="58" t="str">
        <f t="shared" si="169"/>
        <v>F</v>
      </c>
      <c r="BF6" s="58" t="str">
        <f t="shared" si="169"/>
        <v>S</v>
      </c>
      <c r="BG6" s="58" t="str">
        <f t="shared" si="169"/>
        <v>S</v>
      </c>
      <c r="BH6" s="58" t="str">
        <f t="shared" si="169"/>
        <v>M</v>
      </c>
      <c r="BI6" s="58" t="str">
        <f t="shared" si="169"/>
        <v>D</v>
      </c>
      <c r="BJ6" s="58" t="str">
        <f t="shared" si="169"/>
        <v>M</v>
      </c>
      <c r="BK6" s="58" t="str">
        <f t="shared" si="169"/>
        <v>D</v>
      </c>
      <c r="BL6" s="58" t="str">
        <f t="shared" si="169"/>
        <v>F</v>
      </c>
      <c r="BM6" s="58" t="str">
        <f t="shared" si="169"/>
        <v>S</v>
      </c>
      <c r="BN6" s="58" t="str">
        <f t="shared" si="169"/>
        <v>S</v>
      </c>
      <c r="BO6" s="58" t="str">
        <f t="shared" ref="BO6" si="170">LEFT(TEXT(BO5,"TTT"),1)</f>
        <v>M</v>
      </c>
      <c r="BP6" s="58" t="str">
        <f t="shared" ref="BP6" si="171">LEFT(TEXT(BP5,"TTT"),1)</f>
        <v>D</v>
      </c>
      <c r="BQ6" s="58" t="str">
        <f t="shared" ref="BQ6" si="172">LEFT(TEXT(BQ5,"TTT"),1)</f>
        <v>M</v>
      </c>
      <c r="BR6" s="58" t="str">
        <f t="shared" ref="BR6" si="173">LEFT(TEXT(BR5,"TTT"),1)</f>
        <v>D</v>
      </c>
      <c r="BS6" s="58" t="str">
        <f t="shared" ref="BS6" si="174">LEFT(TEXT(BS5,"TTT"),1)</f>
        <v>F</v>
      </c>
      <c r="BT6" s="58" t="str">
        <f t="shared" ref="BT6" si="175">LEFT(TEXT(BT5,"TTT"),1)</f>
        <v>S</v>
      </c>
      <c r="BU6" s="58" t="str">
        <f t="shared" ref="BU6" si="176">LEFT(TEXT(BU5,"TTT"),1)</f>
        <v>S</v>
      </c>
      <c r="BV6" s="58" t="str">
        <f t="shared" ref="BV6" si="177">LEFT(TEXT(BV5,"TTT"),1)</f>
        <v>M</v>
      </c>
      <c r="BW6" s="58" t="str">
        <f t="shared" ref="BW6" si="178">LEFT(TEXT(BW5,"TTT"),1)</f>
        <v>D</v>
      </c>
      <c r="BX6" s="58" t="str">
        <f t="shared" ref="BX6" si="179">LEFT(TEXT(BX5,"TTT"),1)</f>
        <v>M</v>
      </c>
      <c r="BY6" s="58" t="str">
        <f t="shared" ref="BY6" si="180">LEFT(TEXT(BY5,"TTT"),1)</f>
        <v>D</v>
      </c>
      <c r="BZ6" s="58" t="str">
        <f t="shared" ref="BZ6" si="181">LEFT(TEXT(BZ5,"TTT"),1)</f>
        <v>F</v>
      </c>
      <c r="CA6" s="58" t="str">
        <f t="shared" ref="CA6" si="182">LEFT(TEXT(CA5,"TTT"),1)</f>
        <v>S</v>
      </c>
      <c r="CB6" s="58" t="str">
        <f t="shared" ref="CB6" si="183">LEFT(TEXT(CB5,"TTT"),1)</f>
        <v>S</v>
      </c>
      <c r="CC6" s="58" t="str">
        <f t="shared" ref="CC6" si="184">LEFT(TEXT(CC5,"TTT"),1)</f>
        <v>M</v>
      </c>
      <c r="CD6" s="58" t="str">
        <f t="shared" ref="CD6" si="185">LEFT(TEXT(CD5,"TTT"),1)</f>
        <v>D</v>
      </c>
      <c r="CE6" s="58" t="str">
        <f t="shared" ref="CE6" si="186">LEFT(TEXT(CE5,"TTT"),1)</f>
        <v>M</v>
      </c>
      <c r="CF6" s="58" t="str">
        <f t="shared" ref="CF6" si="187">LEFT(TEXT(CF5,"TTT"),1)</f>
        <v>D</v>
      </c>
      <c r="CG6" s="58" t="str">
        <f t="shared" ref="CG6" si="188">LEFT(TEXT(CG5,"TTT"),1)</f>
        <v>F</v>
      </c>
      <c r="CH6" s="58" t="str">
        <f t="shared" ref="CH6" si="189">LEFT(TEXT(CH5,"TTT"),1)</f>
        <v>S</v>
      </c>
      <c r="CI6" s="58" t="str">
        <f t="shared" ref="CI6" si="190">LEFT(TEXT(CI5,"TTT"),1)</f>
        <v>S</v>
      </c>
      <c r="CJ6" s="58" t="str">
        <f t="shared" ref="CJ6" si="191">LEFT(TEXT(CJ5,"TTT"),1)</f>
        <v>M</v>
      </c>
      <c r="CK6" s="58" t="str">
        <f t="shared" ref="CK6" si="192">LEFT(TEXT(CK5,"TTT"),1)</f>
        <v>D</v>
      </c>
      <c r="CL6" s="58" t="str">
        <f t="shared" ref="CL6" si="193">LEFT(TEXT(CL5,"TTT"),1)</f>
        <v>M</v>
      </c>
      <c r="CM6" s="58" t="str">
        <f t="shared" ref="CM6" si="194">LEFT(TEXT(CM5,"TTT"),1)</f>
        <v>D</v>
      </c>
      <c r="CN6" s="58" t="str">
        <f t="shared" ref="CN6" si="195">LEFT(TEXT(CN5,"TTT"),1)</f>
        <v>F</v>
      </c>
      <c r="CO6" s="58" t="str">
        <f t="shared" ref="CO6" si="196">LEFT(TEXT(CO5,"TTT"),1)</f>
        <v>S</v>
      </c>
      <c r="CP6" s="58" t="str">
        <f t="shared" ref="CP6" si="197">LEFT(TEXT(CP5,"TTT"),1)</f>
        <v>S</v>
      </c>
      <c r="CQ6" s="58" t="str">
        <f t="shared" ref="CQ6" si="198">LEFT(TEXT(CQ5,"TTT"),1)</f>
        <v>M</v>
      </c>
      <c r="CR6" s="58" t="str">
        <f t="shared" ref="CR6" si="199">LEFT(TEXT(CR5,"TTT"),1)</f>
        <v>D</v>
      </c>
      <c r="CS6" s="58" t="str">
        <f t="shared" ref="CS6" si="200">LEFT(TEXT(CS5,"TTT"),1)</f>
        <v>M</v>
      </c>
      <c r="CT6" s="58" t="str">
        <f t="shared" ref="CT6" si="201">LEFT(TEXT(CT5,"TTT"),1)</f>
        <v>D</v>
      </c>
      <c r="CU6" s="58" t="str">
        <f t="shared" ref="CU6" si="202">LEFT(TEXT(CU5,"TTT"),1)</f>
        <v>F</v>
      </c>
      <c r="CV6" s="58" t="str">
        <f t="shared" ref="CV6" si="203">LEFT(TEXT(CV5,"TTT"),1)</f>
        <v>S</v>
      </c>
      <c r="CW6" s="58" t="str">
        <f t="shared" ref="CW6" si="204">LEFT(TEXT(CW5,"TTT"),1)</f>
        <v>S</v>
      </c>
      <c r="CX6" s="58" t="str">
        <f t="shared" ref="CX6" si="205">LEFT(TEXT(CX5,"TTT"),1)</f>
        <v>M</v>
      </c>
      <c r="CY6" s="58" t="str">
        <f t="shared" ref="CY6" si="206">LEFT(TEXT(CY5,"TTT"),1)</f>
        <v>D</v>
      </c>
      <c r="CZ6" s="58" t="str">
        <f t="shared" ref="CZ6" si="207">LEFT(TEXT(CZ5,"TTT"),1)</f>
        <v>M</v>
      </c>
      <c r="DA6" s="58" t="str">
        <f t="shared" ref="DA6" si="208">LEFT(TEXT(DA5,"TTT"),1)</f>
        <v>D</v>
      </c>
      <c r="DB6" s="58" t="str">
        <f t="shared" ref="DB6" si="209">LEFT(TEXT(DB5,"TTT"),1)</f>
        <v>F</v>
      </c>
      <c r="DC6" s="58" t="str">
        <f t="shared" ref="DC6" si="210">LEFT(TEXT(DC5,"TTT"),1)</f>
        <v>S</v>
      </c>
      <c r="DD6" s="58" t="str">
        <f t="shared" ref="DD6" si="211">LEFT(TEXT(DD5,"TTT"),1)</f>
        <v>S</v>
      </c>
      <c r="DE6" s="58" t="str">
        <f t="shared" ref="DE6" si="212">LEFT(TEXT(DE5,"TTT"),1)</f>
        <v>M</v>
      </c>
      <c r="DF6" s="58" t="str">
        <f t="shared" ref="DF6" si="213">LEFT(TEXT(DF5,"TTT"),1)</f>
        <v>D</v>
      </c>
      <c r="DG6" s="58" t="str">
        <f t="shared" ref="DG6" si="214">LEFT(TEXT(DG5,"TTT"),1)</f>
        <v>M</v>
      </c>
      <c r="DH6" s="58" t="str">
        <f t="shared" ref="DH6" si="215">LEFT(TEXT(DH5,"TTT"),1)</f>
        <v>D</v>
      </c>
      <c r="DI6" s="58" t="str">
        <f t="shared" ref="DI6" si="216">LEFT(TEXT(DI5,"TTT"),1)</f>
        <v>F</v>
      </c>
      <c r="DJ6" s="58" t="str">
        <f t="shared" ref="DJ6" si="217">LEFT(TEXT(DJ5,"TTT"),1)</f>
        <v>S</v>
      </c>
      <c r="DK6" s="58" t="str">
        <f t="shared" ref="DK6" si="218">LEFT(TEXT(DK5,"TTT"),1)</f>
        <v>S</v>
      </c>
      <c r="DL6" s="58" t="str">
        <f t="shared" ref="DL6" si="219">LEFT(TEXT(DL5,"TTT"),1)</f>
        <v>M</v>
      </c>
      <c r="DM6" s="58" t="str">
        <f t="shared" ref="DM6" si="220">LEFT(TEXT(DM5,"TTT"),1)</f>
        <v>D</v>
      </c>
      <c r="DN6" s="58" t="str">
        <f t="shared" ref="DN6" si="221">LEFT(TEXT(DN5,"TTT"),1)</f>
        <v>M</v>
      </c>
      <c r="DO6" s="58" t="str">
        <f t="shared" ref="DO6" si="222">LEFT(TEXT(DO5,"TTT"),1)</f>
        <v>D</v>
      </c>
      <c r="DP6" s="58" t="str">
        <f t="shared" ref="DP6" si="223">LEFT(TEXT(DP5,"TTT"),1)</f>
        <v>F</v>
      </c>
      <c r="DQ6" s="58" t="str">
        <f t="shared" ref="DQ6" si="224">LEFT(TEXT(DQ5,"TTT"),1)</f>
        <v>S</v>
      </c>
      <c r="DR6" s="58" t="str">
        <f t="shared" ref="DR6" si="225">LEFT(TEXT(DR5,"TTT"),1)</f>
        <v>S</v>
      </c>
      <c r="DS6" s="58" t="str">
        <f t="shared" ref="DS6" si="226">LEFT(TEXT(DS5,"TTT"),1)</f>
        <v>M</v>
      </c>
      <c r="DT6" s="58" t="str">
        <f t="shared" ref="DT6" si="227">LEFT(TEXT(DT5,"TTT"),1)</f>
        <v>D</v>
      </c>
      <c r="DU6" s="58" t="str">
        <f t="shared" ref="DU6" si="228">LEFT(TEXT(DU5,"TTT"),1)</f>
        <v>M</v>
      </c>
      <c r="DV6" s="58" t="str">
        <f t="shared" ref="DV6" si="229">LEFT(TEXT(DV5,"TTT"),1)</f>
        <v>D</v>
      </c>
      <c r="DW6" s="58" t="str">
        <f t="shared" ref="DW6" si="230">LEFT(TEXT(DW5,"TTT"),1)</f>
        <v>F</v>
      </c>
      <c r="DX6" s="58" t="str">
        <f t="shared" ref="DX6" si="231">LEFT(TEXT(DX5,"TTT"),1)</f>
        <v>S</v>
      </c>
      <c r="DY6" s="58" t="str">
        <f t="shared" ref="DY6:EL6" si="232">LEFT(TEXT(DY5,"TTT"),1)</f>
        <v>S</v>
      </c>
      <c r="DZ6" s="58" t="str">
        <f t="shared" si="232"/>
        <v>M</v>
      </c>
      <c r="EA6" s="58" t="str">
        <f t="shared" si="232"/>
        <v>D</v>
      </c>
      <c r="EB6" s="58" t="str">
        <f t="shared" si="232"/>
        <v>M</v>
      </c>
      <c r="EC6" s="58" t="str">
        <f t="shared" si="232"/>
        <v>D</v>
      </c>
      <c r="ED6" s="58" t="str">
        <f t="shared" si="232"/>
        <v>F</v>
      </c>
      <c r="EE6" s="58" t="str">
        <f t="shared" si="232"/>
        <v>S</v>
      </c>
      <c r="EF6" s="58" t="str">
        <f t="shared" ref="EF6" si="233">LEFT(TEXT(EF5,"TTT"),1)</f>
        <v>S</v>
      </c>
      <c r="EG6" s="58" t="str">
        <f t="shared" si="232"/>
        <v>M</v>
      </c>
      <c r="EH6" s="58" t="str">
        <f t="shared" si="232"/>
        <v>D</v>
      </c>
      <c r="EI6" s="58" t="str">
        <f t="shared" si="232"/>
        <v>M</v>
      </c>
      <c r="EJ6" s="58" t="str">
        <f t="shared" si="232"/>
        <v>D</v>
      </c>
      <c r="EK6" s="58" t="str">
        <f t="shared" si="232"/>
        <v>F</v>
      </c>
      <c r="EL6" s="58" t="str">
        <f t="shared" si="232"/>
        <v>S</v>
      </c>
      <c r="EM6" s="58" t="str">
        <f t="shared" ref="EM6:EZ6" si="234">LEFT(TEXT(EM5,"TTT"),1)</f>
        <v>S</v>
      </c>
      <c r="EN6" s="58" t="str">
        <f t="shared" si="234"/>
        <v>M</v>
      </c>
      <c r="EO6" s="58" t="str">
        <f t="shared" si="234"/>
        <v>D</v>
      </c>
      <c r="EP6" s="58" t="str">
        <f t="shared" si="234"/>
        <v>M</v>
      </c>
      <c r="EQ6" s="58" t="str">
        <f t="shared" si="234"/>
        <v>D</v>
      </c>
      <c r="ER6" s="58" t="str">
        <f t="shared" si="234"/>
        <v>F</v>
      </c>
      <c r="ES6" s="58" t="str">
        <f t="shared" si="234"/>
        <v>S</v>
      </c>
      <c r="ET6" s="58" t="str">
        <f t="shared" si="234"/>
        <v>S</v>
      </c>
      <c r="EU6" s="58" t="str">
        <f t="shared" si="234"/>
        <v>M</v>
      </c>
      <c r="EV6" s="58" t="str">
        <f t="shared" si="234"/>
        <v>D</v>
      </c>
      <c r="EW6" s="58" t="str">
        <f t="shared" si="234"/>
        <v>M</v>
      </c>
      <c r="EX6" s="58" t="str">
        <f t="shared" si="234"/>
        <v>D</v>
      </c>
      <c r="EY6" s="58" t="str">
        <f t="shared" si="234"/>
        <v>F</v>
      </c>
      <c r="EZ6" s="58" t="str">
        <f t="shared" si="234"/>
        <v>S</v>
      </c>
      <c r="FA6" s="58" t="str">
        <f t="shared" ref="FA6:FO6" si="235">LEFT(TEXT(FA5,"TTT"),1)</f>
        <v>S</v>
      </c>
      <c r="FB6" s="58" t="str">
        <f t="shared" si="235"/>
        <v>M</v>
      </c>
      <c r="FC6" s="58" t="str">
        <f t="shared" si="235"/>
        <v>D</v>
      </c>
      <c r="FD6" s="58" t="str">
        <f t="shared" si="235"/>
        <v>M</v>
      </c>
      <c r="FE6" s="58" t="str">
        <f t="shared" si="235"/>
        <v>D</v>
      </c>
      <c r="FF6" s="58" t="str">
        <f t="shared" si="235"/>
        <v>F</v>
      </c>
      <c r="FG6" s="58" t="str">
        <f t="shared" si="235"/>
        <v>S</v>
      </c>
      <c r="FH6" s="58" t="str">
        <f t="shared" si="235"/>
        <v>S</v>
      </c>
      <c r="FI6" s="58" t="str">
        <f t="shared" si="235"/>
        <v>M</v>
      </c>
      <c r="FJ6" s="58" t="str">
        <f t="shared" si="235"/>
        <v>D</v>
      </c>
      <c r="FK6" s="58" t="str">
        <f t="shared" si="235"/>
        <v>M</v>
      </c>
      <c r="FL6" s="58" t="str">
        <f t="shared" si="235"/>
        <v>D</v>
      </c>
      <c r="FM6" s="58" t="str">
        <f t="shared" si="235"/>
        <v>F</v>
      </c>
      <c r="FN6" s="58" t="str">
        <f t="shared" si="235"/>
        <v>S</v>
      </c>
      <c r="FO6" s="58" t="str">
        <f t="shared" si="235"/>
        <v>S</v>
      </c>
      <c r="FP6" s="58" t="str">
        <f t="shared" ref="FP6:GJ6" si="236">LEFT(TEXT(FP5,"TTT"),1)</f>
        <v>M</v>
      </c>
      <c r="FQ6" s="58" t="str">
        <f t="shared" si="236"/>
        <v>D</v>
      </c>
      <c r="FR6" s="58" t="str">
        <f t="shared" si="236"/>
        <v>M</v>
      </c>
      <c r="FS6" s="58" t="str">
        <f t="shared" si="236"/>
        <v>D</v>
      </c>
      <c r="FT6" s="58" t="str">
        <f t="shared" si="236"/>
        <v>F</v>
      </c>
      <c r="FU6" s="58" t="str">
        <f t="shared" si="236"/>
        <v>S</v>
      </c>
      <c r="FV6" s="58" t="str">
        <f t="shared" si="236"/>
        <v>S</v>
      </c>
      <c r="FW6" s="58" t="str">
        <f t="shared" si="236"/>
        <v>M</v>
      </c>
      <c r="FX6" s="58" t="str">
        <f t="shared" si="236"/>
        <v>D</v>
      </c>
      <c r="FY6" s="58" t="str">
        <f t="shared" si="236"/>
        <v>M</v>
      </c>
      <c r="FZ6" s="58" t="str">
        <f t="shared" si="236"/>
        <v>D</v>
      </c>
      <c r="GA6" s="58" t="str">
        <f t="shared" si="236"/>
        <v>F</v>
      </c>
      <c r="GB6" s="58" t="str">
        <f t="shared" si="236"/>
        <v>S</v>
      </c>
      <c r="GC6" s="58" t="str">
        <f t="shared" si="236"/>
        <v>S</v>
      </c>
      <c r="GD6" s="58" t="str">
        <f t="shared" si="236"/>
        <v>M</v>
      </c>
      <c r="GE6" s="58" t="str">
        <f t="shared" si="236"/>
        <v>D</v>
      </c>
      <c r="GF6" s="58" t="str">
        <f t="shared" si="236"/>
        <v>M</v>
      </c>
      <c r="GG6" s="58" t="str">
        <f t="shared" si="236"/>
        <v>D</v>
      </c>
      <c r="GH6" s="58" t="str">
        <f t="shared" si="236"/>
        <v>F</v>
      </c>
      <c r="GI6" s="58" t="str">
        <f t="shared" si="236"/>
        <v>S</v>
      </c>
      <c r="GJ6" s="58" t="str">
        <f t="shared" si="236"/>
        <v>S</v>
      </c>
      <c r="GK6" s="58" t="str">
        <f t="shared" ref="GK6:HE6" si="237">LEFT(TEXT(GK5,"TTT"),1)</f>
        <v>M</v>
      </c>
      <c r="GL6" s="58" t="str">
        <f t="shared" si="237"/>
        <v>D</v>
      </c>
      <c r="GM6" s="58" t="str">
        <f t="shared" si="237"/>
        <v>M</v>
      </c>
      <c r="GN6" s="58" t="str">
        <f t="shared" si="237"/>
        <v>D</v>
      </c>
      <c r="GO6" s="58" t="str">
        <f t="shared" si="237"/>
        <v>F</v>
      </c>
      <c r="GP6" s="58" t="str">
        <f t="shared" si="237"/>
        <v>S</v>
      </c>
      <c r="GQ6" s="58" t="str">
        <f t="shared" si="237"/>
        <v>S</v>
      </c>
      <c r="GR6" s="58" t="str">
        <f t="shared" si="237"/>
        <v>M</v>
      </c>
      <c r="GS6" s="58" t="str">
        <f t="shared" si="237"/>
        <v>D</v>
      </c>
      <c r="GT6" s="58" t="str">
        <f t="shared" si="237"/>
        <v>M</v>
      </c>
      <c r="GU6" s="58" t="str">
        <f t="shared" si="237"/>
        <v>D</v>
      </c>
      <c r="GV6" s="58" t="str">
        <f t="shared" si="237"/>
        <v>F</v>
      </c>
      <c r="GW6" s="58" t="str">
        <f t="shared" si="237"/>
        <v>S</v>
      </c>
      <c r="GX6" s="58" t="str">
        <f t="shared" si="237"/>
        <v>S</v>
      </c>
      <c r="GY6" s="58" t="str">
        <f t="shared" si="237"/>
        <v>M</v>
      </c>
      <c r="GZ6" s="58" t="str">
        <f t="shared" si="237"/>
        <v>D</v>
      </c>
      <c r="HA6" s="58" t="str">
        <f t="shared" si="237"/>
        <v>M</v>
      </c>
      <c r="HB6" s="58" t="str">
        <f t="shared" si="237"/>
        <v>D</v>
      </c>
      <c r="HC6" s="58" t="str">
        <f t="shared" si="237"/>
        <v>F</v>
      </c>
      <c r="HD6" s="58" t="str">
        <f t="shared" si="237"/>
        <v>S</v>
      </c>
      <c r="HE6" s="58" t="str">
        <f t="shared" si="237"/>
        <v>S</v>
      </c>
    </row>
    <row r="7" spans="1:213" ht="30" hidden="1" customHeight="1" thickBot="1" x14ac:dyDescent="0.3">
      <c r="A7" s="44" t="s">
        <v>0</v>
      </c>
      <c r="D7" s="42"/>
      <c r="F7" s="59"/>
      <c r="G7" s="59"/>
      <c r="H7" s="59"/>
      <c r="J7" s="42" t="str">
        <f>IF(OR(ISBLANK(task_start),ISBLANK(task_end)),"",task_end-task_start+1)</f>
        <v/>
      </c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/>
      <c r="GT7" s="60"/>
      <c r="GU7" s="60"/>
      <c r="GV7" s="60"/>
      <c r="GW7" s="60"/>
      <c r="GX7" s="60"/>
      <c r="GY7" s="60"/>
      <c r="GZ7" s="60"/>
      <c r="HA7" s="60"/>
      <c r="HB7" s="60"/>
      <c r="HC7" s="60"/>
      <c r="HD7" s="60"/>
      <c r="HE7" s="60"/>
    </row>
    <row r="8" spans="1:213" s="1" customFormat="1" ht="30.75" customHeight="1" thickBot="1" x14ac:dyDescent="0.3">
      <c r="A8" s="61">
        <v>1</v>
      </c>
      <c r="B8" s="3" t="s">
        <v>26</v>
      </c>
      <c r="C8" s="4">
        <f>AVERAGE(C9:C14)</f>
        <v>0.9916666666666667</v>
      </c>
      <c r="D8" s="5">
        <v>45708</v>
      </c>
      <c r="E8" s="6">
        <v>45708</v>
      </c>
      <c r="F8" s="62"/>
      <c r="G8" s="63"/>
      <c r="H8" s="64"/>
      <c r="I8" s="65"/>
      <c r="J8" s="65">
        <f t="shared" ref="J8:J28" si="238">IF(OR(ISBLANK(task_start),ISBLANK(task_end)),"",task_end-task_start+1)</f>
        <v>1</v>
      </c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</row>
    <row r="9" spans="1:213" s="1" customFormat="1" ht="40.5" customHeight="1" thickBot="1" x14ac:dyDescent="0.3">
      <c r="A9" s="66">
        <v>1.1000000000000001</v>
      </c>
      <c r="B9" s="7" t="s">
        <v>30</v>
      </c>
      <c r="C9" s="8">
        <v>1</v>
      </c>
      <c r="D9" s="9">
        <v>45709</v>
      </c>
      <c r="E9" s="9">
        <v>45714</v>
      </c>
      <c r="F9" s="67" t="s">
        <v>21</v>
      </c>
      <c r="G9" s="67" t="s">
        <v>21</v>
      </c>
      <c r="H9" s="67" t="s">
        <v>21</v>
      </c>
      <c r="I9" s="65"/>
      <c r="J9" s="65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/>
      <c r="GT9" s="60"/>
      <c r="GU9" s="60"/>
      <c r="GV9" s="60"/>
      <c r="GW9" s="60"/>
      <c r="GX9" s="60"/>
      <c r="GY9" s="60"/>
      <c r="GZ9" s="60"/>
      <c r="HA9" s="60"/>
      <c r="HB9" s="60"/>
      <c r="HC9" s="60"/>
      <c r="HD9" s="60"/>
      <c r="HE9" s="60"/>
    </row>
    <row r="10" spans="1:213" s="1" customFormat="1" ht="30.75" customHeight="1" thickBot="1" x14ac:dyDescent="0.3">
      <c r="A10" s="68">
        <v>1.2</v>
      </c>
      <c r="B10" s="10" t="s">
        <v>42</v>
      </c>
      <c r="C10" s="11">
        <v>1</v>
      </c>
      <c r="D10" s="12">
        <v>45715</v>
      </c>
      <c r="E10" s="12">
        <v>45719</v>
      </c>
      <c r="F10" s="69" t="s">
        <v>21</v>
      </c>
      <c r="G10" s="69" t="s">
        <v>21</v>
      </c>
      <c r="H10" s="69" t="s">
        <v>21</v>
      </c>
      <c r="I10" s="65"/>
      <c r="J10" s="65">
        <f t="shared" si="238"/>
        <v>5</v>
      </c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0"/>
      <c r="HD10" s="60"/>
      <c r="HE10" s="60"/>
    </row>
    <row r="11" spans="1:213" s="1" customFormat="1" ht="30.75" customHeight="1" thickBot="1" x14ac:dyDescent="0.3">
      <c r="A11" s="68">
        <v>1.3</v>
      </c>
      <c r="B11" s="7" t="s">
        <v>27</v>
      </c>
      <c r="C11" s="11">
        <v>1</v>
      </c>
      <c r="D11" s="12">
        <v>45720</v>
      </c>
      <c r="E11" s="12">
        <v>45728</v>
      </c>
      <c r="F11" s="69"/>
      <c r="G11" s="69"/>
      <c r="H11" s="69"/>
      <c r="I11" s="65"/>
      <c r="J11" s="65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</row>
    <row r="12" spans="1:213" s="1" customFormat="1" ht="30.75" customHeight="1" thickBot="1" x14ac:dyDescent="0.3">
      <c r="A12" s="66">
        <v>1.4</v>
      </c>
      <c r="B12" s="7" t="s">
        <v>44</v>
      </c>
      <c r="C12" s="8">
        <v>1</v>
      </c>
      <c r="D12" s="9">
        <v>45729</v>
      </c>
      <c r="E12" s="9">
        <v>45743</v>
      </c>
      <c r="F12" s="69"/>
      <c r="G12" s="69"/>
      <c r="H12" s="69" t="s">
        <v>21</v>
      </c>
      <c r="I12" s="65"/>
      <c r="J12" s="65">
        <f t="shared" si="238"/>
        <v>15</v>
      </c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70"/>
      <c r="X12" s="7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</row>
    <row r="13" spans="1:213" s="1" customFormat="1" ht="30.75" customHeight="1" thickBot="1" x14ac:dyDescent="0.3">
      <c r="A13" s="66">
        <v>1.5</v>
      </c>
      <c r="B13" s="7" t="s">
        <v>29</v>
      </c>
      <c r="C13" s="8">
        <v>0.95</v>
      </c>
      <c r="D13" s="9">
        <v>45750</v>
      </c>
      <c r="E13" s="9">
        <v>45750</v>
      </c>
      <c r="F13" s="71"/>
      <c r="G13" s="71"/>
      <c r="H13" s="71"/>
      <c r="I13" s="65"/>
      <c r="J13" s="65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</row>
    <row r="14" spans="1:213" s="1" customFormat="1" ht="30.75" customHeight="1" thickBot="1" x14ac:dyDescent="0.3">
      <c r="A14" s="66">
        <v>1.7</v>
      </c>
      <c r="B14" s="7" t="s">
        <v>43</v>
      </c>
      <c r="C14" s="8">
        <v>1</v>
      </c>
      <c r="D14" s="9">
        <v>45751</v>
      </c>
      <c r="E14" s="9">
        <v>45761</v>
      </c>
      <c r="F14" s="72" t="s">
        <v>21</v>
      </c>
      <c r="G14" s="72" t="s">
        <v>21</v>
      </c>
      <c r="H14" s="72" t="s">
        <v>21</v>
      </c>
      <c r="I14" s="65"/>
      <c r="J14" s="65">
        <f t="shared" si="238"/>
        <v>11</v>
      </c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7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  <c r="GA14" s="60"/>
      <c r="GB14" s="60"/>
      <c r="GC14" s="60"/>
      <c r="GD14" s="60"/>
      <c r="GE14" s="60"/>
      <c r="GF14" s="60"/>
      <c r="GG14" s="60"/>
      <c r="GH14" s="60"/>
      <c r="GI14" s="60"/>
      <c r="GJ14" s="60"/>
      <c r="GK14" s="60"/>
      <c r="GL14" s="60"/>
      <c r="GM14" s="60"/>
      <c r="GN14" s="60"/>
      <c r="GO14" s="60"/>
      <c r="GP14" s="60"/>
      <c r="GQ14" s="60"/>
      <c r="GR14" s="60"/>
      <c r="GS14" s="60"/>
      <c r="GT14" s="60"/>
      <c r="GU14" s="60"/>
      <c r="GV14" s="60"/>
      <c r="GW14" s="60"/>
      <c r="GX14" s="60"/>
      <c r="GY14" s="60"/>
      <c r="GZ14" s="60"/>
      <c r="HA14" s="60"/>
      <c r="HB14" s="60"/>
      <c r="HC14" s="60"/>
      <c r="HD14" s="60"/>
      <c r="HE14" s="60"/>
    </row>
    <row r="15" spans="1:213" s="1" customFormat="1" ht="30.75" customHeight="1" thickBot="1" x14ac:dyDescent="0.3">
      <c r="A15" s="73">
        <v>2</v>
      </c>
      <c r="B15" s="13" t="s">
        <v>22</v>
      </c>
      <c r="C15" s="14">
        <f>AVERAGE(C16:C23)</f>
        <v>0.52500000000000002</v>
      </c>
      <c r="D15" s="15"/>
      <c r="E15" s="16"/>
      <c r="F15" s="74"/>
      <c r="G15" s="74"/>
      <c r="H15" s="75"/>
      <c r="I15" s="65"/>
      <c r="J15" s="65" t="str">
        <f t="shared" si="238"/>
        <v/>
      </c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</row>
    <row r="16" spans="1:213" s="1" customFormat="1" ht="30.75" customHeight="1" thickBot="1" x14ac:dyDescent="0.3">
      <c r="A16" s="76">
        <v>2.1</v>
      </c>
      <c r="B16" s="17" t="s">
        <v>40</v>
      </c>
      <c r="C16" s="18">
        <v>0.7</v>
      </c>
      <c r="D16" s="19">
        <v>45764</v>
      </c>
      <c r="E16" s="19">
        <v>45764</v>
      </c>
      <c r="F16" s="77" t="s">
        <v>21</v>
      </c>
      <c r="G16" s="77" t="s">
        <v>21</v>
      </c>
      <c r="H16" s="77" t="s">
        <v>21</v>
      </c>
      <c r="I16" s="65"/>
      <c r="J16" s="65">
        <f t="shared" si="238"/>
        <v>1</v>
      </c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</row>
    <row r="17" spans="1:213" s="1" customFormat="1" ht="40.5" customHeight="1" thickBot="1" x14ac:dyDescent="0.3">
      <c r="A17" s="78">
        <v>2.2000000000000002</v>
      </c>
      <c r="B17" s="20" t="s">
        <v>31</v>
      </c>
      <c r="C17" s="21">
        <v>1</v>
      </c>
      <c r="D17" s="22">
        <v>45763</v>
      </c>
      <c r="E17" s="22">
        <v>45765</v>
      </c>
      <c r="F17" s="79" t="s">
        <v>21</v>
      </c>
      <c r="G17" s="79" t="s">
        <v>21</v>
      </c>
      <c r="H17" s="79" t="s">
        <v>21</v>
      </c>
      <c r="I17" s="65"/>
      <c r="J17" s="65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</row>
    <row r="18" spans="1:213" s="1" customFormat="1" ht="30.75" customHeight="1" thickBot="1" x14ac:dyDescent="0.3">
      <c r="A18" s="80">
        <v>2.2999999999999998</v>
      </c>
      <c r="B18" s="23" t="s">
        <v>33</v>
      </c>
      <c r="C18" s="24">
        <v>1</v>
      </c>
      <c r="D18" s="25">
        <v>45766</v>
      </c>
      <c r="E18" s="25">
        <v>45777</v>
      </c>
      <c r="F18" s="81"/>
      <c r="G18" s="81"/>
      <c r="H18" s="81" t="s">
        <v>21</v>
      </c>
      <c r="I18" s="65"/>
      <c r="J18" s="65">
        <f t="shared" si="238"/>
        <v>12</v>
      </c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70"/>
      <c r="X18" s="7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60"/>
      <c r="HD18" s="60"/>
      <c r="HE18" s="60"/>
    </row>
    <row r="19" spans="1:213" s="1" customFormat="1" ht="36" customHeight="1" thickBot="1" x14ac:dyDescent="0.3">
      <c r="A19" s="78">
        <v>2.4</v>
      </c>
      <c r="B19" s="20" t="s">
        <v>32</v>
      </c>
      <c r="C19" s="21">
        <v>1</v>
      </c>
      <c r="D19" s="22">
        <v>45821</v>
      </c>
      <c r="E19" s="22">
        <v>45821</v>
      </c>
      <c r="F19" s="81" t="s">
        <v>21</v>
      </c>
      <c r="G19" s="81" t="s">
        <v>21</v>
      </c>
      <c r="H19" s="81" t="s">
        <v>21</v>
      </c>
      <c r="I19" s="65"/>
      <c r="J19" s="65">
        <f t="shared" si="238"/>
        <v>1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</row>
    <row r="20" spans="1:213" s="1" customFormat="1" ht="30.75" customHeight="1" thickBot="1" x14ac:dyDescent="0.3">
      <c r="A20" s="80">
        <v>2.5</v>
      </c>
      <c r="B20" s="23" t="s">
        <v>41</v>
      </c>
      <c r="C20" s="24">
        <v>0.5</v>
      </c>
      <c r="D20" s="25">
        <v>45778</v>
      </c>
      <c r="E20" s="25">
        <v>45805</v>
      </c>
      <c r="F20" s="81"/>
      <c r="G20" s="81" t="s">
        <v>21</v>
      </c>
      <c r="H20" s="81"/>
      <c r="I20" s="65"/>
      <c r="J20" s="65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</row>
    <row r="21" spans="1:213" s="1" customFormat="1" ht="30.75" customHeight="1" thickBot="1" x14ac:dyDescent="0.3">
      <c r="A21" s="82" t="s">
        <v>24</v>
      </c>
      <c r="B21" s="26" t="s">
        <v>39</v>
      </c>
      <c r="C21" s="24">
        <v>0</v>
      </c>
      <c r="D21" s="25">
        <v>45806</v>
      </c>
      <c r="E21" s="25">
        <v>45819</v>
      </c>
      <c r="F21" s="81"/>
      <c r="G21" s="81" t="s">
        <v>21</v>
      </c>
      <c r="H21" s="81"/>
      <c r="I21" s="65"/>
      <c r="J21" s="65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7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60"/>
      <c r="GU21" s="60"/>
      <c r="GV21" s="60"/>
      <c r="GW21" s="60"/>
      <c r="GX21" s="60"/>
      <c r="GY21" s="60"/>
      <c r="GZ21" s="60"/>
      <c r="HA21" s="60"/>
      <c r="HB21" s="60"/>
      <c r="HC21" s="60"/>
      <c r="HD21" s="60"/>
      <c r="HE21" s="60"/>
    </row>
    <row r="22" spans="1:213" s="1" customFormat="1" ht="30.75" customHeight="1" thickBot="1" x14ac:dyDescent="0.3">
      <c r="A22" s="83" t="s">
        <v>25</v>
      </c>
      <c r="B22" s="26" t="s">
        <v>38</v>
      </c>
      <c r="C22" s="24">
        <v>0</v>
      </c>
      <c r="D22" s="25">
        <v>45820</v>
      </c>
      <c r="E22" s="25">
        <v>45833</v>
      </c>
      <c r="F22" s="81" t="s">
        <v>21</v>
      </c>
      <c r="G22" s="81" t="s">
        <v>21</v>
      </c>
      <c r="H22" s="81"/>
      <c r="I22" s="65"/>
      <c r="J22" s="65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7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0"/>
      <c r="GG22" s="60"/>
      <c r="GH22" s="60"/>
      <c r="GI22" s="60"/>
      <c r="GJ22" s="60"/>
      <c r="GK22" s="60"/>
      <c r="GL22" s="60"/>
      <c r="GM22" s="60"/>
      <c r="GN22" s="60"/>
      <c r="GO22" s="60"/>
      <c r="GP22" s="60"/>
      <c r="GQ22" s="60"/>
      <c r="GR22" s="60"/>
      <c r="GS22" s="60"/>
      <c r="GT22" s="60"/>
      <c r="GU22" s="60"/>
      <c r="GV22" s="60"/>
      <c r="GW22" s="60"/>
      <c r="GX22" s="60"/>
      <c r="GY22" s="60"/>
      <c r="GZ22" s="60"/>
      <c r="HA22" s="60"/>
      <c r="HB22" s="60"/>
      <c r="HC22" s="60"/>
      <c r="HD22" s="60"/>
      <c r="HE22" s="60"/>
    </row>
    <row r="23" spans="1:213" s="1" customFormat="1" ht="30.75" customHeight="1" thickBot="1" x14ac:dyDescent="0.3">
      <c r="A23" s="83" t="s">
        <v>28</v>
      </c>
      <c r="B23" s="26" t="s">
        <v>37</v>
      </c>
      <c r="C23" s="27">
        <v>0</v>
      </c>
      <c r="D23" s="28">
        <v>45834</v>
      </c>
      <c r="E23" s="28">
        <v>45854</v>
      </c>
      <c r="F23" s="84" t="s">
        <v>21</v>
      </c>
      <c r="G23" s="84" t="s">
        <v>21</v>
      </c>
      <c r="H23" s="84" t="s">
        <v>21</v>
      </c>
      <c r="I23" s="65"/>
      <c r="J23" s="65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7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0"/>
      <c r="GG23" s="60"/>
      <c r="GH23" s="60"/>
      <c r="GI23" s="60"/>
      <c r="GJ23" s="60"/>
      <c r="GK23" s="60"/>
      <c r="GL23" s="60"/>
      <c r="GM23" s="60"/>
      <c r="GN23" s="60"/>
      <c r="GO23" s="60"/>
      <c r="GP23" s="60"/>
      <c r="GQ23" s="60"/>
      <c r="GR23" s="60"/>
      <c r="GS23" s="60"/>
      <c r="GT23" s="60"/>
      <c r="GU23" s="60"/>
      <c r="GV23" s="60"/>
      <c r="GW23" s="60"/>
      <c r="GX23" s="60"/>
      <c r="GY23" s="60"/>
      <c r="GZ23" s="60"/>
      <c r="HA23" s="60"/>
      <c r="HB23" s="60"/>
      <c r="HC23" s="60"/>
      <c r="HD23" s="60"/>
      <c r="HE23" s="60"/>
    </row>
    <row r="24" spans="1:213" s="1" customFormat="1" ht="30.75" customHeight="1" thickBot="1" x14ac:dyDescent="0.3">
      <c r="A24" s="85">
        <v>3</v>
      </c>
      <c r="B24" s="29" t="s">
        <v>23</v>
      </c>
      <c r="C24" s="29">
        <f>AVERAGE(C25:C27)</f>
        <v>0</v>
      </c>
      <c r="D24" s="30"/>
      <c r="E24" s="31"/>
      <c r="F24" s="86"/>
      <c r="G24" s="87"/>
      <c r="H24" s="88"/>
      <c r="I24" s="65"/>
      <c r="J24" s="65" t="str">
        <f t="shared" si="238"/>
        <v/>
      </c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60"/>
      <c r="EZ24" s="60"/>
      <c r="FA24" s="60"/>
      <c r="FB24" s="60"/>
      <c r="FC24" s="60"/>
      <c r="FD24" s="60"/>
      <c r="FE24" s="60"/>
      <c r="FF24" s="60"/>
      <c r="FG24" s="60"/>
      <c r="FH24" s="60"/>
      <c r="FI24" s="60"/>
      <c r="FJ24" s="60"/>
      <c r="FK24" s="60"/>
      <c r="FL24" s="60"/>
      <c r="FM24" s="60"/>
      <c r="FN24" s="60"/>
      <c r="FO24" s="60"/>
      <c r="FP24" s="60"/>
      <c r="FQ24" s="60"/>
      <c r="FR24" s="60"/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/>
      <c r="GF24" s="60"/>
      <c r="GG24" s="60"/>
      <c r="GH24" s="60"/>
      <c r="GI24" s="60"/>
      <c r="GJ24" s="60"/>
      <c r="GK24" s="60"/>
      <c r="GL24" s="60"/>
      <c r="GM24" s="60"/>
      <c r="GN24" s="60"/>
      <c r="GO24" s="60"/>
      <c r="GP24" s="60"/>
      <c r="GQ24" s="60"/>
      <c r="GR24" s="60"/>
      <c r="GS24" s="60"/>
      <c r="GT24" s="60"/>
      <c r="GU24" s="60"/>
      <c r="GV24" s="60"/>
      <c r="GW24" s="60"/>
      <c r="GX24" s="60"/>
      <c r="GY24" s="60"/>
      <c r="GZ24" s="60"/>
      <c r="HA24" s="60"/>
      <c r="HB24" s="60"/>
      <c r="HC24" s="60"/>
      <c r="HD24" s="60"/>
      <c r="HE24" s="60"/>
    </row>
    <row r="25" spans="1:213" s="1" customFormat="1" ht="30.75" customHeight="1" thickBot="1" x14ac:dyDescent="0.3">
      <c r="A25" s="89">
        <v>3.1</v>
      </c>
      <c r="B25" s="32" t="s">
        <v>36</v>
      </c>
      <c r="C25" s="33">
        <v>0</v>
      </c>
      <c r="D25" s="34">
        <v>45859</v>
      </c>
      <c r="E25" s="34">
        <v>45859</v>
      </c>
      <c r="F25" s="90" t="s">
        <v>21</v>
      </c>
      <c r="G25" s="90" t="s">
        <v>21</v>
      </c>
      <c r="H25" s="90" t="s">
        <v>21</v>
      </c>
      <c r="I25" s="65"/>
      <c r="J25" s="65">
        <f t="shared" si="238"/>
        <v>1</v>
      </c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  <c r="GM25" s="60"/>
      <c r="GN25" s="60"/>
      <c r="GO25" s="60"/>
      <c r="GP25" s="60"/>
      <c r="GQ25" s="60"/>
      <c r="GR25" s="60"/>
      <c r="GS25" s="60"/>
      <c r="GT25" s="60"/>
      <c r="GU25" s="60"/>
      <c r="GV25" s="60"/>
      <c r="GW25" s="60"/>
      <c r="GX25" s="60"/>
      <c r="GY25" s="60"/>
      <c r="GZ25" s="60"/>
      <c r="HA25" s="60"/>
      <c r="HB25" s="60"/>
      <c r="HC25" s="60"/>
      <c r="HD25" s="60"/>
      <c r="HE25" s="60"/>
    </row>
    <row r="26" spans="1:213" s="1" customFormat="1" ht="30.75" customHeight="1" thickBot="1" x14ac:dyDescent="0.3">
      <c r="A26" s="91">
        <v>3.2</v>
      </c>
      <c r="B26" s="35" t="s">
        <v>35</v>
      </c>
      <c r="C26" s="36">
        <v>0</v>
      </c>
      <c r="D26" s="37">
        <v>45860</v>
      </c>
      <c r="E26" s="37">
        <v>45895</v>
      </c>
      <c r="F26" s="90"/>
      <c r="G26" s="90"/>
      <c r="H26" s="90"/>
      <c r="I26" s="65"/>
      <c r="J26" s="65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0"/>
      <c r="GG26" s="60"/>
      <c r="GH26" s="60"/>
      <c r="GI26" s="60"/>
      <c r="GJ26" s="60"/>
      <c r="GK26" s="60"/>
      <c r="GL26" s="60"/>
      <c r="GM26" s="60"/>
      <c r="GN26" s="60"/>
      <c r="GO26" s="60"/>
      <c r="GP26" s="60"/>
      <c r="GQ26" s="60"/>
      <c r="GR26" s="60"/>
      <c r="GS26" s="60"/>
      <c r="GT26" s="60"/>
      <c r="GU26" s="60"/>
      <c r="GV26" s="60"/>
      <c r="GW26" s="60"/>
      <c r="GX26" s="60"/>
      <c r="GY26" s="60"/>
      <c r="GZ26" s="60"/>
      <c r="HA26" s="60"/>
      <c r="HB26" s="60"/>
      <c r="HC26" s="60"/>
      <c r="HD26" s="60"/>
      <c r="HE26" s="60"/>
    </row>
    <row r="27" spans="1:213" s="1" customFormat="1" ht="30.75" customHeight="1" thickBot="1" x14ac:dyDescent="0.3">
      <c r="A27" s="91">
        <v>3.3</v>
      </c>
      <c r="B27" s="35" t="s">
        <v>34</v>
      </c>
      <c r="C27" s="36">
        <v>0</v>
      </c>
      <c r="D27" s="37">
        <v>45896</v>
      </c>
      <c r="E27" s="37">
        <v>45905</v>
      </c>
      <c r="F27" s="79" t="s">
        <v>21</v>
      </c>
      <c r="G27" s="79" t="s">
        <v>21</v>
      </c>
      <c r="H27" s="79" t="s">
        <v>21</v>
      </c>
      <c r="I27" s="65"/>
      <c r="J27" s="65">
        <f t="shared" si="238"/>
        <v>10</v>
      </c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  <c r="GM27" s="60"/>
      <c r="GN27" s="60"/>
      <c r="GO27" s="60"/>
      <c r="GP27" s="60"/>
      <c r="GQ27" s="60"/>
      <c r="GR27" s="60"/>
      <c r="GS27" s="60"/>
      <c r="GT27" s="60"/>
      <c r="GU27" s="60"/>
      <c r="GV27" s="60"/>
      <c r="GW27" s="60"/>
      <c r="GX27" s="60"/>
      <c r="GY27" s="60"/>
      <c r="GZ27" s="60"/>
      <c r="HA27" s="60"/>
      <c r="HB27" s="60"/>
      <c r="HC27" s="60"/>
      <c r="HD27" s="60"/>
      <c r="HE27" s="60"/>
    </row>
    <row r="28" spans="1:213" s="1" customFormat="1" ht="30" customHeight="1" thickBot="1" x14ac:dyDescent="0.25">
      <c r="A28" s="44" t="s">
        <v>1</v>
      </c>
      <c r="B28" s="92"/>
      <c r="C28" s="93"/>
      <c r="D28" s="94"/>
      <c r="E28" s="94"/>
      <c r="F28" s="95"/>
      <c r="G28" s="95"/>
      <c r="H28" s="95"/>
      <c r="I28" s="65"/>
      <c r="J28" s="65" t="str">
        <f t="shared" si="238"/>
        <v/>
      </c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60"/>
      <c r="EZ28" s="60"/>
      <c r="FA28" s="60"/>
      <c r="FB28" s="60"/>
      <c r="FC28" s="60"/>
      <c r="FD28" s="60"/>
      <c r="FE28" s="60"/>
      <c r="FF28" s="60"/>
      <c r="FG28" s="60"/>
      <c r="FH28" s="60"/>
      <c r="FI28" s="60"/>
      <c r="FJ28" s="60"/>
      <c r="FK28" s="60"/>
      <c r="FL28" s="60"/>
      <c r="FM28" s="60"/>
      <c r="FN28" s="60"/>
      <c r="FO28" s="60"/>
      <c r="FP28" s="60"/>
      <c r="FQ28" s="60"/>
      <c r="FR28" s="60"/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/>
      <c r="GF28" s="60"/>
      <c r="GG28" s="60"/>
      <c r="GH28" s="60"/>
      <c r="GI28" s="60"/>
      <c r="GJ28" s="60"/>
      <c r="GK28" s="60"/>
      <c r="GL28" s="60"/>
      <c r="GM28" s="60"/>
      <c r="GN28" s="60"/>
      <c r="GO28" s="60"/>
      <c r="GP28" s="60"/>
      <c r="GQ28" s="60"/>
      <c r="GR28" s="60"/>
      <c r="GS28" s="60"/>
      <c r="GT28" s="60"/>
      <c r="GU28" s="60"/>
      <c r="GV28" s="60"/>
      <c r="GW28" s="60"/>
      <c r="GX28" s="60"/>
      <c r="GY28" s="60"/>
      <c r="GZ28" s="60"/>
      <c r="HA28" s="60"/>
      <c r="HB28" s="60"/>
      <c r="HC28" s="60"/>
      <c r="HD28" s="60"/>
      <c r="HE28" s="60"/>
    </row>
    <row r="29" spans="1:213" s="1" customFormat="1" ht="30" customHeight="1" x14ac:dyDescent="0.2">
      <c r="A29" s="38" t="s">
        <v>2</v>
      </c>
    </row>
    <row r="30" spans="1:213" ht="30" customHeight="1" x14ac:dyDescent="0.25">
      <c r="I30" s="96"/>
    </row>
    <row r="31" spans="1:213" ht="30" customHeight="1" x14ac:dyDescent="0.25">
      <c r="E31" s="97"/>
      <c r="F31" s="97"/>
      <c r="G31" s="97"/>
      <c r="H31" s="97"/>
    </row>
  </sheetData>
  <mergeCells count="59">
    <mergeCell ref="AM4:AS4"/>
    <mergeCell ref="AT4:AZ4"/>
    <mergeCell ref="BA4:BG4"/>
    <mergeCell ref="BH4:BN4"/>
    <mergeCell ref="AM3:AS3"/>
    <mergeCell ref="D3:E3"/>
    <mergeCell ref="K4:Q4"/>
    <mergeCell ref="R4:X4"/>
    <mergeCell ref="Y4:AE4"/>
    <mergeCell ref="AF4:AL4"/>
    <mergeCell ref="K3:Q3"/>
    <mergeCell ref="R3:X3"/>
    <mergeCell ref="Y3:AE3"/>
    <mergeCell ref="AF3:AL3"/>
    <mergeCell ref="BV3:CB3"/>
    <mergeCell ref="CC3:CI3"/>
    <mergeCell ref="CJ3:CP3"/>
    <mergeCell ref="BA3:BG3"/>
    <mergeCell ref="BH3:BN3"/>
    <mergeCell ref="AT3:AZ3"/>
    <mergeCell ref="DS3:DY3"/>
    <mergeCell ref="DS4:DY4"/>
    <mergeCell ref="CX3:DD3"/>
    <mergeCell ref="DE3:DK3"/>
    <mergeCell ref="DL3:DR3"/>
    <mergeCell ref="CX4:DD4"/>
    <mergeCell ref="DE4:DK4"/>
    <mergeCell ref="DL4:DR4"/>
    <mergeCell ref="CQ3:CW3"/>
    <mergeCell ref="BO4:BU4"/>
    <mergeCell ref="BV4:CB4"/>
    <mergeCell ref="CC4:CI4"/>
    <mergeCell ref="CJ4:CP4"/>
    <mergeCell ref="CQ4:CW4"/>
    <mergeCell ref="BO3:BU3"/>
    <mergeCell ref="DZ3:EF3"/>
    <mergeCell ref="EG3:EM3"/>
    <mergeCell ref="DZ4:EF4"/>
    <mergeCell ref="EG4:EM4"/>
    <mergeCell ref="EN3:ET3"/>
    <mergeCell ref="EU3:FA3"/>
    <mergeCell ref="FB3:FH3"/>
    <mergeCell ref="FI3:FO3"/>
    <mergeCell ref="EN4:ET4"/>
    <mergeCell ref="EU4:FA4"/>
    <mergeCell ref="FB4:FH4"/>
    <mergeCell ref="FI4:FO4"/>
    <mergeCell ref="FP3:FV3"/>
    <mergeCell ref="FW3:GC3"/>
    <mergeCell ref="GD3:GJ3"/>
    <mergeCell ref="FP4:FV4"/>
    <mergeCell ref="FW4:GC4"/>
    <mergeCell ref="GD4:GJ4"/>
    <mergeCell ref="GK4:GQ4"/>
    <mergeCell ref="GR4:GX4"/>
    <mergeCell ref="GY4:HE4"/>
    <mergeCell ref="GK3:GQ3"/>
    <mergeCell ref="GR3:GX3"/>
    <mergeCell ref="GY3:HE3"/>
  </mergeCells>
  <conditionalFormatting sqref="C7:C8 B24 C15:C16 C28 C20:C26 C10:C13">
    <cfRule type="dataBar" priority="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C9">
    <cfRule type="dataBar" priority="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{9D189DAC-5385-49A1-B85A-9D942D632D99}</x14:id>
        </ext>
      </extLst>
    </cfRule>
  </conditionalFormatting>
  <conditionalFormatting sqref="C14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{118DA4BA-F926-413A-A277-6F0609772503}</x14:id>
        </ext>
      </extLst>
    </cfRule>
  </conditionalFormatting>
  <conditionalFormatting sqref="C17:C18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{45718938-B270-4032-AFCA-A49FEA5CC53C}</x14:id>
        </ext>
      </extLst>
    </cfRule>
  </conditionalFormatting>
  <conditionalFormatting sqref="C19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{41A8F622-B214-485D-ABB5-F6ACED049331}</x14:id>
        </ext>
      </extLst>
    </cfRule>
  </conditionalFormatting>
  <conditionalFormatting sqref="C27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{A84E2378-35B3-4AF3-80E9-82269B939296}</x14:id>
        </ext>
      </extLst>
    </cfRule>
  </conditionalFormatting>
  <conditionalFormatting sqref="D8:E27">
    <cfRule type="expression" dxfId="5" priority="1">
      <formula>IF($D$8&lt;1,TRUE,FALSE)</formula>
    </cfRule>
  </conditionalFormatting>
  <conditionalFormatting sqref="K15:HE28 K5:DX14 DZ5:EE14 EG5:EL14 EN5:ES14 EU5:EZ14 FB5:FG14 FI5:FN14 FP5:FU14 FW5:GB14 GD5:GI14 GK5:GP14 GR5:GW14 GY5:HD14">
    <cfRule type="expression" dxfId="4" priority="57">
      <formula>AND(TODAY()&gt;=K$5,TODAY()&lt;L$5)</formula>
    </cfRule>
  </conditionalFormatting>
  <conditionalFormatting sqref="K15:HE28 K7:DX14 DZ7:EE14 EG7:EL14 EN7:ES14 EU7:EZ14 FB7:FG14 FI7:FN14 FP7:FU14 FW7:GB14 GD7:GI14 GK7:GP14 GR7:GW14 GY7:HD14">
    <cfRule type="expression" dxfId="3" priority="52" stopIfTrue="1">
      <formula>AND(task_end&gt;=K$5,task_start&lt;L$5)</formula>
    </cfRule>
  </conditionalFormatting>
  <conditionalFormatting sqref="K7:HE28">
    <cfRule type="expression" dxfId="2" priority="51">
      <formula>AND(task_start&lt;=K$5,ROUNDDOWN((task_end-task_start+1)*task_progress,0)+task_start-1&gt;=K$5)</formula>
    </cfRule>
  </conditionalFormatting>
  <conditionalFormatting sqref="DY5:DY14 EF5:EF14 EM5:EM14 ET5:ET14 FA5:FA14 FH5:FH14 FO5:FO14 FV5:FV14 GC5:GC14 GJ5:GJ14 GQ5:GQ14 GX5:GX14 HE5:HE14">
    <cfRule type="expression" dxfId="1" priority="59">
      <formula>AND(TODAY()&gt;=DY$5,TODAY()&lt;#REF!)</formula>
    </cfRule>
  </conditionalFormatting>
  <conditionalFormatting sqref="DY7:DY14 EF7:EF14 EM7:EM14 ET7:ET14 FA7:FA14 FH7:FH14 FO7:FO14 FV7:FV14 GC7:GC14 GJ7:GJ14 GQ7:GQ14 GX7:GX14 HE7:HE14">
    <cfRule type="expression" dxfId="0" priority="63" stopIfTrue="1">
      <formula>AND(task_end&gt;=DY$5,task_start&lt;#REF!)</formula>
    </cfRule>
  </conditionalFormatting>
  <dataValidations count="1">
    <dataValidation type="whole" operator="greaterThanOrEqual" allowBlank="1" showInputMessage="1" promptTitle="Woche anzeigen" prompt="Das Ändern dieser Zahl bewirkt ein Scrollen in der Gantt-Diagrammansicht." sqref="D4">
      <formula1>1</formula1>
    </dataValidation>
  </dataValidations>
  <printOptions horizontalCentered="1"/>
  <pageMargins left="0.35" right="0.35" top="0.35" bottom="0.5" header="0.3" footer="0.3"/>
  <pageSetup paperSize="9" scale="60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C7:C8 B24 C15:C16 C28 C20:C26 C10:C13</xm:sqref>
        </x14:conditionalFormatting>
        <x14:conditionalFormatting xmlns:xm="http://schemas.microsoft.com/office/excel/2006/main">
          <x14:cfRule type="dataBar" id="{9D189DAC-5385-49A1-B85A-9D942D632D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118DA4BA-F926-413A-A277-6F06097725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45718938-B270-4032-AFCA-A49FEA5CC5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C17:C18</xm:sqref>
        </x14:conditionalFormatting>
        <x14:conditionalFormatting xmlns:xm="http://schemas.microsoft.com/office/excel/2006/main">
          <x14:cfRule type="dataBar" id="{41A8F622-B214-485D-ABB5-F6ACED0493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A84E2378-35B3-4AF3-80E9-82269B9392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10"/>
  <sheetViews>
    <sheetView workbookViewId="0">
      <selection sqref="A1:A10"/>
    </sheetView>
  </sheetViews>
  <sheetFormatPr baseColWidth="10" defaultRowHeight="15" x14ac:dyDescent="0.25"/>
  <cols>
    <col min="1" max="1" width="54.85546875" bestFit="1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3AD2E1-977A-4D4F-8EE8-D64B5FFADF75}">
  <ds:schemaRefs>
    <ds:schemaRef ds:uri="http://schemas.microsoft.com/sharepoint/v3"/>
    <ds:schemaRef ds:uri="http://purl.org/dc/elements/1.1/"/>
    <ds:schemaRef ds:uri="http://schemas.openxmlformats.org/package/2006/metadata/core-properties"/>
    <ds:schemaRef ds:uri="16c05727-aa75-4e4a-9b5f-8a80a1165891"/>
    <ds:schemaRef ds:uri="http://schemas.microsoft.com/office/infopath/2007/PartnerControls"/>
    <ds:schemaRef ds:uri="http://purl.org/dc/terms/"/>
    <ds:schemaRef ds:uri="230e9df3-be65-4c73-a93b-d1236ebd677e"/>
    <ds:schemaRef ds:uri="http://www.w3.org/XML/1998/namespace"/>
    <ds:schemaRef ds:uri="http://schemas.microsoft.com/office/2006/documentManagement/types"/>
    <ds:schemaRef ds:uri="71af3243-3dd4-4a8d-8c0d-dd76da1f02a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8" baseType="lpstr">
      <vt:lpstr>Projektplan</vt:lpstr>
      <vt:lpstr>Tabelle1</vt:lpstr>
      <vt:lpstr>Anzeigewoche</vt:lpstr>
      <vt:lpstr>Projektplan!Drucktitel</vt:lpstr>
      <vt:lpstr>Projektanfang</vt:lpstr>
      <vt:lpstr>Projektplan!task_end</vt:lpstr>
      <vt:lpstr>Projektplan!task_progress</vt:lpstr>
      <vt:lpstr>Projektplan!task_start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2025-06-13T09:19:05Z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