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ferenc/Documents/GitHub/Introduction_to_R_HT2021/"/>
    </mc:Choice>
  </mc:AlternateContent>
  <xr:revisionPtr revIDLastSave="0" documentId="8_{D370ADA9-4669-D646-87AB-D15BDCD2C88F}" xr6:coauthVersionLast="45" xr6:coauthVersionMax="45" xr10:uidLastSave="{00000000-0000-0000-0000-000000000000}"/>
  <bookViews>
    <workbookView xWindow="0" yWindow="460" windowWidth="33600" windowHeight="20540" xr2:uid="{45F02B9F-302A-AD41-92EB-C1C4DD91D0D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1" i="1" l="1"/>
  <c r="AF31" i="1"/>
  <c r="AH30" i="1"/>
  <c r="AF30" i="1"/>
  <c r="AH29" i="1"/>
  <c r="AF29" i="1"/>
  <c r="AH28" i="1"/>
  <c r="AH27" i="1"/>
  <c r="AH26" i="1"/>
  <c r="AF26" i="1"/>
  <c r="AH25" i="1"/>
  <c r="AF25" i="1"/>
  <c r="AH24" i="1"/>
  <c r="AF24" i="1"/>
  <c r="AH23" i="1"/>
  <c r="AF23" i="1"/>
  <c r="AH22" i="1"/>
  <c r="AF22" i="1"/>
  <c r="AH21" i="1"/>
  <c r="AF21" i="1"/>
  <c r="AH20" i="1"/>
  <c r="AF20" i="1"/>
  <c r="AH19" i="1"/>
  <c r="AF19" i="1"/>
  <c r="AH18" i="1"/>
  <c r="AF18" i="1"/>
  <c r="AH17" i="1"/>
  <c r="AF17" i="1"/>
  <c r="AH16" i="1"/>
  <c r="AF16" i="1"/>
  <c r="AH15" i="1"/>
  <c r="AF15" i="1"/>
  <c r="AH14" i="1"/>
  <c r="AF14" i="1"/>
  <c r="AH13" i="1"/>
  <c r="AF13" i="1"/>
  <c r="AH12" i="1"/>
  <c r="AF12" i="1"/>
  <c r="AH11" i="1"/>
  <c r="AF11" i="1"/>
  <c r="AH10" i="1"/>
  <c r="AF10" i="1"/>
  <c r="AH9" i="1"/>
  <c r="AF9" i="1"/>
  <c r="AH8" i="1"/>
  <c r="AF8" i="1"/>
  <c r="AH7" i="1"/>
  <c r="AF7" i="1"/>
  <c r="AH6" i="1"/>
  <c r="AH5" i="1"/>
  <c r="AF5" i="1"/>
  <c r="AH4" i="1"/>
  <c r="AF4" i="1"/>
  <c r="AH3" i="1"/>
  <c r="AF3" i="1"/>
  <c r="AH2" i="1"/>
  <c r="AF2" i="1"/>
</calcChain>
</file>

<file path=xl/sharedStrings.xml><?xml version="1.0" encoding="utf-8"?>
<sst xmlns="http://schemas.openxmlformats.org/spreadsheetml/2006/main" count="283" uniqueCount="53">
  <si>
    <t>Petta2017</t>
  </si>
  <si>
    <t>Italy</t>
  </si>
  <si>
    <t>Europe</t>
  </si>
  <si>
    <t>Petta</t>
  </si>
  <si>
    <t>F</t>
  </si>
  <si>
    <t>N</t>
  </si>
  <si>
    <t>Y</t>
  </si>
  <si>
    <t>M</t>
  </si>
  <si>
    <t>Hong Kong</t>
  </si>
  <si>
    <t>Asia</t>
  </si>
  <si>
    <t>Wong</t>
  </si>
  <si>
    <t>France</t>
  </si>
  <si>
    <t>de Ledinghen</t>
  </si>
  <si>
    <t>2</t>
  </si>
  <si>
    <t>studyId</t>
  </si>
  <si>
    <t>country</t>
  </si>
  <si>
    <t>continent</t>
  </si>
  <si>
    <t>centre</t>
  </si>
  <si>
    <t>gender</t>
  </si>
  <si>
    <t>age</t>
  </si>
  <si>
    <t>height</t>
  </si>
  <si>
    <t>weight</t>
  </si>
  <si>
    <t>bmi</t>
  </si>
  <si>
    <t>waist_circ</t>
  </si>
  <si>
    <t>dm2</t>
  </si>
  <si>
    <t>hten</t>
  </si>
  <si>
    <t>plt</t>
  </si>
  <si>
    <t>inr</t>
  </si>
  <si>
    <t>bil</t>
  </si>
  <si>
    <t>alt</t>
  </si>
  <si>
    <t>ast</t>
  </si>
  <si>
    <t>alp</t>
  </si>
  <si>
    <t>ggt</t>
  </si>
  <si>
    <t>alb</t>
  </si>
  <si>
    <t>tchol</t>
  </si>
  <si>
    <t>hdl_chol</t>
  </si>
  <si>
    <t>tg</t>
  </si>
  <si>
    <t>fglu</t>
  </si>
  <si>
    <t>bx_date</t>
  </si>
  <si>
    <t>bx_length</t>
  </si>
  <si>
    <t>bx_tracts</t>
  </si>
  <si>
    <t>bx_fib</t>
  </si>
  <si>
    <t>bx_ball</t>
  </si>
  <si>
    <t>bx_infl</t>
  </si>
  <si>
    <t>bx_steat</t>
  </si>
  <si>
    <t>bx_nas</t>
  </si>
  <si>
    <t>te_date</t>
  </si>
  <si>
    <t>bx_te_days</t>
  </si>
  <si>
    <t>probe</t>
  </si>
  <si>
    <t>lsm</t>
  </si>
  <si>
    <t>iqr</t>
  </si>
  <si>
    <t>iqr_median</t>
  </si>
  <si>
    <t>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</si>
</sst>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name val="Arial"/>
      <family val="2"/>
    </font>
    <font>
      <sz val="1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D6D6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4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 wrapText="1"/>
    </xf>
    <xf numFmtId="0" fontId="4" fillId="2" borderId="0" xfId="1" applyFont="1" applyFill="1" applyAlignment="1">
      <alignment horizontal="center" wrapText="1"/>
    </xf>
    <xf numFmtId="0" fontId="4" fillId="4" borderId="0" xfId="1" applyFont="1" applyFill="1" applyAlignment="1">
      <alignment horizontal="center" wrapText="1"/>
    </xf>
    <xf numFmtId="0" fontId="4" fillId="5" borderId="0" xfId="1" applyFont="1" applyFill="1" applyAlignment="1">
      <alignment horizontal="center" wrapText="1"/>
    </xf>
    <xf numFmtId="1" fontId="4" fillId="2" borderId="0" xfId="1" applyNumberFormat="1" applyFont="1" applyFill="1" applyAlignment="1">
      <alignment horizontal="center" wrapText="1"/>
    </xf>
    <xf numFmtId="0" fontId="4" fillId="6" borderId="0" xfId="1" applyFont="1" applyFill="1" applyAlignment="1">
      <alignment horizontal="center" wrapText="1"/>
    </xf>
    <xf numFmtId="0" fontId="2" fillId="6" borderId="0" xfId="0" applyFont="1" applyFill="1" applyAlignment="1">
      <alignment horizontal="center" wrapText="1"/>
    </xf>
    <xf numFmtId="0" fontId="4" fillId="7" borderId="0" xfId="1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</cellXfs>
  <cellStyles count="2">
    <cellStyle name="Normal" xfId="0" builtinId="0"/>
    <cellStyle name="Normal 2" xfId="1" xr:uid="{09218F53-3FFD-8640-8EB6-EB15DC4FE7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CBB3C-7431-7940-BAB8-BF4EDE3348BA}">
  <dimension ref="A1:AM31"/>
  <sheetViews>
    <sheetView tabSelected="1" topLeftCell="S1" workbookViewId="0">
      <selection activeCell="AJ6" sqref="AJ6"/>
    </sheetView>
  </sheetViews>
  <sheetFormatPr baseColWidth="10" defaultRowHeight="16" x14ac:dyDescent="0.2"/>
  <sheetData>
    <row r="1" spans="1:39" ht="34" customHeight="1" x14ac:dyDescent="0.2">
      <c r="A1" s="12" t="s">
        <v>14</v>
      </c>
      <c r="B1" s="12" t="s">
        <v>15</v>
      </c>
      <c r="C1" s="12" t="s">
        <v>16</v>
      </c>
      <c r="D1" s="12" t="s">
        <v>17</v>
      </c>
      <c r="E1" s="13" t="s">
        <v>18</v>
      </c>
      <c r="F1" s="13" t="s">
        <v>19</v>
      </c>
      <c r="G1" s="13" t="s">
        <v>20</v>
      </c>
      <c r="H1" s="13" t="s">
        <v>21</v>
      </c>
      <c r="I1" s="13" t="s">
        <v>22</v>
      </c>
      <c r="J1" s="14" t="s">
        <v>23</v>
      </c>
      <c r="K1" s="14" t="s">
        <v>24</v>
      </c>
      <c r="L1" s="14" t="s">
        <v>25</v>
      </c>
      <c r="M1" s="13" t="s">
        <v>26</v>
      </c>
      <c r="N1" s="15" t="s">
        <v>27</v>
      </c>
      <c r="O1" s="15" t="s">
        <v>28</v>
      </c>
      <c r="P1" s="16" t="s">
        <v>29</v>
      </c>
      <c r="Q1" s="16" t="s">
        <v>30</v>
      </c>
      <c r="R1" s="15" t="s">
        <v>31</v>
      </c>
      <c r="S1" s="15" t="s">
        <v>32</v>
      </c>
      <c r="T1" s="15" t="s">
        <v>33</v>
      </c>
      <c r="U1" s="15" t="s">
        <v>34</v>
      </c>
      <c r="V1" s="15" t="s">
        <v>35</v>
      </c>
      <c r="W1" s="15" t="s">
        <v>36</v>
      </c>
      <c r="X1" s="15" t="s">
        <v>37</v>
      </c>
      <c r="Y1" s="13" t="s">
        <v>38</v>
      </c>
      <c r="Z1" s="17" t="s">
        <v>39</v>
      </c>
      <c r="AA1" s="17" t="s">
        <v>40</v>
      </c>
      <c r="AB1" s="13" t="s">
        <v>41</v>
      </c>
      <c r="AC1" s="17" t="s">
        <v>42</v>
      </c>
      <c r="AD1" s="17" t="s">
        <v>43</v>
      </c>
      <c r="AE1" s="17" t="s">
        <v>44</v>
      </c>
      <c r="AF1" s="18" t="s">
        <v>45</v>
      </c>
      <c r="AG1" s="13" t="s">
        <v>46</v>
      </c>
      <c r="AH1" s="19" t="s">
        <v>47</v>
      </c>
      <c r="AI1" s="20" t="s">
        <v>48</v>
      </c>
      <c r="AJ1" s="13" t="s">
        <v>49</v>
      </c>
      <c r="AK1" s="13" t="s">
        <v>50</v>
      </c>
      <c r="AL1" s="13" t="s">
        <v>51</v>
      </c>
      <c r="AM1" s="16" t="s">
        <v>52</v>
      </c>
    </row>
    <row r="2" spans="1:39" x14ac:dyDescent="0.2">
      <c r="A2" s="1" t="s">
        <v>0</v>
      </c>
      <c r="B2" s="1" t="s">
        <v>1</v>
      </c>
      <c r="C2" s="2" t="s">
        <v>2</v>
      </c>
      <c r="D2" s="1" t="s">
        <v>3</v>
      </c>
      <c r="E2" s="3" t="s">
        <v>4</v>
      </c>
      <c r="F2" s="4">
        <v>59.143250688705237</v>
      </c>
      <c r="G2" s="5">
        <v>1.44</v>
      </c>
      <c r="H2" s="5">
        <v>50</v>
      </c>
      <c r="I2" s="5">
        <v>24.112654320987655</v>
      </c>
      <c r="J2" s="6">
        <v>81</v>
      </c>
      <c r="K2" s="1" t="s">
        <v>5</v>
      </c>
      <c r="L2" s="7" t="s">
        <v>6</v>
      </c>
      <c r="M2" s="4">
        <v>315</v>
      </c>
      <c r="N2" s="8">
        <v>1.02</v>
      </c>
      <c r="O2" s="8">
        <v>0.2</v>
      </c>
      <c r="P2" s="4">
        <v>45</v>
      </c>
      <c r="Q2" s="4">
        <v>23</v>
      </c>
      <c r="R2" s="9"/>
      <c r="S2" s="9">
        <v>104</v>
      </c>
      <c r="T2" s="9">
        <v>42</v>
      </c>
      <c r="U2" s="6">
        <v>4.9870801033591725</v>
      </c>
      <c r="V2" s="8">
        <v>1.4987080103359172</v>
      </c>
      <c r="W2" s="8">
        <v>0.84745762711864403</v>
      </c>
      <c r="X2" s="8">
        <v>4.838709677419355</v>
      </c>
      <c r="Y2" s="10">
        <v>39380</v>
      </c>
      <c r="Z2" s="1">
        <v>21</v>
      </c>
      <c r="AA2" s="1"/>
      <c r="AB2" s="3">
        <v>1</v>
      </c>
      <c r="AC2" s="1">
        <v>2</v>
      </c>
      <c r="AD2" s="1">
        <v>1</v>
      </c>
      <c r="AE2" s="1">
        <v>1</v>
      </c>
      <c r="AF2" s="1">
        <f t="shared" ref="AF2:AF31" si="0">SUM(AC2:AE2)</f>
        <v>4</v>
      </c>
      <c r="AG2" s="10">
        <v>39380</v>
      </c>
      <c r="AH2" s="1">
        <f t="shared" ref="AH2:AH31" si="1">ABS(Y2-AG2)</f>
        <v>0</v>
      </c>
      <c r="AI2" s="3" t="s">
        <v>7</v>
      </c>
      <c r="AJ2" s="11">
        <v>4.4000000000000004</v>
      </c>
      <c r="AK2" s="11">
        <v>0.2</v>
      </c>
      <c r="AL2" s="11">
        <v>4.5454545454545456E-2</v>
      </c>
      <c r="AM2" s="4">
        <v>90</v>
      </c>
    </row>
    <row r="3" spans="1:39" x14ac:dyDescent="0.2">
      <c r="A3" s="1" t="s">
        <v>0</v>
      </c>
      <c r="B3" s="1" t="s">
        <v>8</v>
      </c>
      <c r="C3" s="2" t="s">
        <v>9</v>
      </c>
      <c r="D3" s="1" t="s">
        <v>10</v>
      </c>
      <c r="E3" s="4" t="s">
        <v>7</v>
      </c>
      <c r="F3" s="4">
        <v>29</v>
      </c>
      <c r="G3" s="3">
        <v>1.7</v>
      </c>
      <c r="H3" s="3">
        <v>69.8</v>
      </c>
      <c r="I3" s="5">
        <v>24.1522491349481</v>
      </c>
      <c r="J3" s="1"/>
      <c r="K3" s="1" t="s">
        <v>5</v>
      </c>
      <c r="L3" s="1" t="s">
        <v>5</v>
      </c>
      <c r="M3" s="4">
        <v>232</v>
      </c>
      <c r="N3" s="8">
        <v>0.93</v>
      </c>
      <c r="O3" s="8">
        <v>0.8771929824561403</v>
      </c>
      <c r="P3" s="4">
        <v>141</v>
      </c>
      <c r="Q3" s="4">
        <v>30</v>
      </c>
      <c r="R3" s="9">
        <v>58</v>
      </c>
      <c r="S3" s="9">
        <v>137</v>
      </c>
      <c r="T3" s="9">
        <v>51</v>
      </c>
      <c r="U3" s="6">
        <v>5.3874472479123643</v>
      </c>
      <c r="V3" s="8">
        <v>2.2946534574441548</v>
      </c>
      <c r="W3" s="8">
        <v>1.0999450027498625</v>
      </c>
      <c r="X3" s="8">
        <v>5.4114180921744888</v>
      </c>
      <c r="Y3" s="10">
        <v>40793</v>
      </c>
      <c r="Z3" s="1">
        <v>26</v>
      </c>
      <c r="AA3" s="1">
        <v>8</v>
      </c>
      <c r="AB3" s="3">
        <v>0</v>
      </c>
      <c r="AC3" s="1">
        <v>0</v>
      </c>
      <c r="AD3" s="1">
        <v>1</v>
      </c>
      <c r="AE3" s="1">
        <v>1</v>
      </c>
      <c r="AF3" s="1">
        <f t="shared" si="0"/>
        <v>2</v>
      </c>
      <c r="AG3" s="10">
        <v>40792</v>
      </c>
      <c r="AH3" s="1">
        <f t="shared" si="1"/>
        <v>1</v>
      </c>
      <c r="AI3" s="3" t="s">
        <v>7</v>
      </c>
      <c r="AJ3" s="11">
        <v>6</v>
      </c>
      <c r="AK3" s="11">
        <v>0.4</v>
      </c>
      <c r="AL3" s="11">
        <v>6.6666666666666666E-2</v>
      </c>
      <c r="AM3" s="9">
        <v>100</v>
      </c>
    </row>
    <row r="4" spans="1:39" x14ac:dyDescent="0.2">
      <c r="A4" s="1" t="s">
        <v>0</v>
      </c>
      <c r="B4" s="1" t="s">
        <v>1</v>
      </c>
      <c r="C4" s="2" t="s">
        <v>2</v>
      </c>
      <c r="D4" s="1" t="s">
        <v>3</v>
      </c>
      <c r="E4" s="3" t="s">
        <v>4</v>
      </c>
      <c r="F4" s="4">
        <v>53.862258953168045</v>
      </c>
      <c r="G4" s="3">
        <v>1.69</v>
      </c>
      <c r="H4" s="3">
        <v>69</v>
      </c>
      <c r="I4" s="5">
        <v>24.158817968558527</v>
      </c>
      <c r="J4" s="6">
        <v>92</v>
      </c>
      <c r="K4" s="1" t="s">
        <v>5</v>
      </c>
      <c r="L4" s="1" t="s">
        <v>5</v>
      </c>
      <c r="M4" s="4">
        <v>303</v>
      </c>
      <c r="N4" s="8">
        <v>0.95</v>
      </c>
      <c r="O4" s="8">
        <v>1.1399999999999999</v>
      </c>
      <c r="P4" s="4">
        <v>84</v>
      </c>
      <c r="Q4" s="4">
        <v>79</v>
      </c>
      <c r="R4" s="9"/>
      <c r="S4" s="9">
        <v>115</v>
      </c>
      <c r="T4" s="9">
        <v>45</v>
      </c>
      <c r="U4" s="6">
        <v>10.103359173126615</v>
      </c>
      <c r="V4" s="8"/>
      <c r="W4" s="8"/>
      <c r="X4" s="8">
        <v>5.7842046718576192</v>
      </c>
      <c r="Y4" s="10">
        <v>42271</v>
      </c>
      <c r="Z4" s="1">
        <v>20</v>
      </c>
      <c r="AA4" s="1"/>
      <c r="AB4" s="3">
        <v>2</v>
      </c>
      <c r="AC4" s="1">
        <v>1</v>
      </c>
      <c r="AD4" s="1">
        <v>2</v>
      </c>
      <c r="AE4" s="1">
        <v>1</v>
      </c>
      <c r="AF4" s="1">
        <f t="shared" si="0"/>
        <v>4</v>
      </c>
      <c r="AG4" s="10">
        <v>42271</v>
      </c>
      <c r="AH4" s="1">
        <f t="shared" si="1"/>
        <v>0</v>
      </c>
      <c r="AI4" s="3" t="s">
        <v>7</v>
      </c>
      <c r="AJ4" s="11">
        <v>7.9</v>
      </c>
      <c r="AK4" s="11">
        <v>2.1</v>
      </c>
      <c r="AL4" s="11">
        <v>0.26582278481012656</v>
      </c>
      <c r="AM4" s="4">
        <v>90</v>
      </c>
    </row>
    <row r="5" spans="1:39" x14ac:dyDescent="0.2">
      <c r="A5" s="1" t="s">
        <v>0</v>
      </c>
      <c r="B5" s="1" t="s">
        <v>1</v>
      </c>
      <c r="C5" s="2" t="s">
        <v>2</v>
      </c>
      <c r="D5" s="1" t="s">
        <v>3</v>
      </c>
      <c r="E5" s="3" t="s">
        <v>4</v>
      </c>
      <c r="F5" s="4">
        <v>55.71625344352617</v>
      </c>
      <c r="G5" s="3">
        <v>1.61</v>
      </c>
      <c r="H5" s="3">
        <v>62.7</v>
      </c>
      <c r="I5" s="5">
        <v>24.188881601790055</v>
      </c>
      <c r="J5" s="1">
        <v>86</v>
      </c>
      <c r="K5" s="1" t="s">
        <v>6</v>
      </c>
      <c r="L5" s="7" t="s">
        <v>6</v>
      </c>
      <c r="M5" s="4">
        <v>303</v>
      </c>
      <c r="N5" s="8">
        <v>0.9</v>
      </c>
      <c r="O5" s="8">
        <v>0.4</v>
      </c>
      <c r="P5" s="4">
        <v>22</v>
      </c>
      <c r="Q5" s="4">
        <v>19</v>
      </c>
      <c r="R5" s="9"/>
      <c r="S5" s="9">
        <v>22</v>
      </c>
      <c r="T5" s="9">
        <v>51</v>
      </c>
      <c r="U5" s="6">
        <v>5.5555555555555554</v>
      </c>
      <c r="V5" s="8">
        <v>1.2919896640826873</v>
      </c>
      <c r="W5" s="8">
        <v>1.344632768361582</v>
      </c>
      <c r="X5" s="8">
        <v>7.5083426028921023</v>
      </c>
      <c r="Y5" s="10">
        <v>41372</v>
      </c>
      <c r="Z5" s="1">
        <v>21</v>
      </c>
      <c r="AA5" s="1"/>
      <c r="AB5" s="3">
        <v>0</v>
      </c>
      <c r="AC5" s="1">
        <v>0</v>
      </c>
      <c r="AD5" s="1">
        <v>1</v>
      </c>
      <c r="AE5" s="1">
        <v>1</v>
      </c>
      <c r="AF5" s="1">
        <f t="shared" si="0"/>
        <v>2</v>
      </c>
      <c r="AG5" s="10">
        <v>41372</v>
      </c>
      <c r="AH5" s="1">
        <f t="shared" si="1"/>
        <v>0</v>
      </c>
      <c r="AI5" s="3" t="s">
        <v>7</v>
      </c>
      <c r="AJ5" s="11">
        <v>4.9000000000000004</v>
      </c>
      <c r="AK5" s="11">
        <v>0.7</v>
      </c>
      <c r="AL5" s="11">
        <v>0.14285714285714285</v>
      </c>
      <c r="AM5" s="4">
        <v>90</v>
      </c>
    </row>
    <row r="6" spans="1:39" x14ac:dyDescent="0.2">
      <c r="A6" s="1" t="s">
        <v>0</v>
      </c>
      <c r="B6" s="1" t="s">
        <v>11</v>
      </c>
      <c r="C6" s="2" t="s">
        <v>2</v>
      </c>
      <c r="D6" s="1" t="s">
        <v>12</v>
      </c>
      <c r="E6" s="4" t="s">
        <v>7</v>
      </c>
      <c r="F6" s="4">
        <v>64.682191780821924</v>
      </c>
      <c r="G6" s="3">
        <v>1.7</v>
      </c>
      <c r="H6" s="3">
        <v>70</v>
      </c>
      <c r="I6" s="5">
        <v>24.221453287197235</v>
      </c>
      <c r="J6" s="1">
        <v>84</v>
      </c>
      <c r="K6" s="1" t="s">
        <v>5</v>
      </c>
      <c r="L6" s="7" t="s">
        <v>6</v>
      </c>
      <c r="M6" s="4">
        <v>217</v>
      </c>
      <c r="N6" s="8">
        <v>1.03</v>
      </c>
      <c r="O6" s="8">
        <v>0.8771929824561403</v>
      </c>
      <c r="P6" s="4">
        <v>84</v>
      </c>
      <c r="Q6" s="4">
        <v>44</v>
      </c>
      <c r="R6" s="9">
        <v>66</v>
      </c>
      <c r="S6" s="9">
        <v>194</v>
      </c>
      <c r="T6" s="9">
        <v>44.8</v>
      </c>
      <c r="U6" s="6">
        <v>6.7243323057276552</v>
      </c>
      <c r="V6" s="8">
        <v>1.1273732203964759</v>
      </c>
      <c r="W6" s="8">
        <v>2.1298935053247336</v>
      </c>
      <c r="X6" s="8">
        <v>5.0105723075689701</v>
      </c>
      <c r="Y6" s="10">
        <v>39264</v>
      </c>
      <c r="Z6" s="1">
        <v>6</v>
      </c>
      <c r="AA6" s="1">
        <v>4</v>
      </c>
      <c r="AB6" s="4">
        <v>0</v>
      </c>
      <c r="AC6" s="1"/>
      <c r="AD6" s="1"/>
      <c r="AE6" s="1"/>
      <c r="AF6" s="1"/>
      <c r="AG6" s="10">
        <v>39218</v>
      </c>
      <c r="AH6" s="1">
        <f t="shared" si="1"/>
        <v>46</v>
      </c>
      <c r="AI6" s="3" t="s">
        <v>7</v>
      </c>
      <c r="AJ6" s="11">
        <v>3.7</v>
      </c>
      <c r="AK6" s="11">
        <v>0.5</v>
      </c>
      <c r="AL6" s="11">
        <v>0.13513513513513511</v>
      </c>
      <c r="AM6" s="4">
        <v>100</v>
      </c>
    </row>
    <row r="7" spans="1:39" x14ac:dyDescent="0.2">
      <c r="A7" s="1" t="s">
        <v>0</v>
      </c>
      <c r="B7" s="1" t="s">
        <v>1</v>
      </c>
      <c r="C7" s="2" t="s">
        <v>2</v>
      </c>
      <c r="D7" s="1" t="s">
        <v>3</v>
      </c>
      <c r="E7" s="3" t="s">
        <v>4</v>
      </c>
      <c r="F7" s="4">
        <v>60.980716253443525</v>
      </c>
      <c r="G7" s="3">
        <v>1.5</v>
      </c>
      <c r="H7" s="3">
        <v>54.5</v>
      </c>
      <c r="I7" s="5">
        <v>24.222222222222221</v>
      </c>
      <c r="J7" s="1">
        <v>87</v>
      </c>
      <c r="K7" s="1" t="s">
        <v>6</v>
      </c>
      <c r="L7" s="1" t="s">
        <v>5</v>
      </c>
      <c r="M7" s="4">
        <v>372</v>
      </c>
      <c r="N7" s="8">
        <v>1</v>
      </c>
      <c r="O7" s="8">
        <v>0.3</v>
      </c>
      <c r="P7" s="4">
        <v>54</v>
      </c>
      <c r="Q7" s="4">
        <v>38</v>
      </c>
      <c r="R7" s="9"/>
      <c r="S7" s="9">
        <v>76</v>
      </c>
      <c r="T7" s="9">
        <v>47</v>
      </c>
      <c r="U7" s="6">
        <v>4.4702842377260978</v>
      </c>
      <c r="V7" s="8">
        <v>1.0852713178294573</v>
      </c>
      <c r="W7" s="8">
        <v>2.6101694915254239</v>
      </c>
      <c r="X7" s="8">
        <v>5.4505005561735258</v>
      </c>
      <c r="Y7" s="10">
        <v>41197</v>
      </c>
      <c r="Z7" s="1">
        <v>18</v>
      </c>
      <c r="AA7" s="1"/>
      <c r="AB7" s="3">
        <v>2</v>
      </c>
      <c r="AC7" s="1">
        <v>1</v>
      </c>
      <c r="AD7" s="1">
        <v>2</v>
      </c>
      <c r="AE7" s="1">
        <v>2</v>
      </c>
      <c r="AF7" s="1">
        <f t="shared" si="0"/>
        <v>5</v>
      </c>
      <c r="AG7" s="10">
        <v>41197</v>
      </c>
      <c r="AH7" s="1">
        <f t="shared" si="1"/>
        <v>0</v>
      </c>
      <c r="AI7" s="3" t="s">
        <v>7</v>
      </c>
      <c r="AJ7" s="11">
        <v>6.6</v>
      </c>
      <c r="AK7" s="11">
        <v>1.9</v>
      </c>
      <c r="AL7" s="11">
        <v>0.2878787878787879</v>
      </c>
      <c r="AM7" s="4">
        <v>100</v>
      </c>
    </row>
    <row r="8" spans="1:39" x14ac:dyDescent="0.2">
      <c r="A8" s="1" t="s">
        <v>0</v>
      </c>
      <c r="B8" s="1" t="s">
        <v>1</v>
      </c>
      <c r="C8" s="2" t="s">
        <v>2</v>
      </c>
      <c r="D8" s="1" t="s">
        <v>3</v>
      </c>
      <c r="E8" s="4" t="s">
        <v>7</v>
      </c>
      <c r="F8" s="4">
        <v>40.303030303030305</v>
      </c>
      <c r="G8" s="5">
        <v>1.82</v>
      </c>
      <c r="H8" s="5">
        <v>80.3</v>
      </c>
      <c r="I8" s="5">
        <v>24.242241275208304</v>
      </c>
      <c r="J8" s="8">
        <v>91</v>
      </c>
      <c r="K8" s="1" t="s">
        <v>5</v>
      </c>
      <c r="L8" s="1" t="s">
        <v>5</v>
      </c>
      <c r="M8" s="4">
        <v>192</v>
      </c>
      <c r="N8" s="8">
        <v>1</v>
      </c>
      <c r="O8" s="8">
        <v>0.5</v>
      </c>
      <c r="P8" s="4">
        <v>23</v>
      </c>
      <c r="Q8" s="4">
        <v>22</v>
      </c>
      <c r="R8" s="9"/>
      <c r="S8" s="9">
        <v>24</v>
      </c>
      <c r="T8" s="9">
        <v>43.5</v>
      </c>
      <c r="U8" s="6">
        <v>3.9534883720930232</v>
      </c>
      <c r="V8" s="8">
        <v>1.1627906976744184</v>
      </c>
      <c r="W8" s="8">
        <v>1.2090395480225988</v>
      </c>
      <c r="X8" s="8">
        <v>3.7263626251390431</v>
      </c>
      <c r="Y8" s="10">
        <v>39413</v>
      </c>
      <c r="Z8" s="1">
        <v>18</v>
      </c>
      <c r="AA8" s="1"/>
      <c r="AB8" s="3">
        <v>2</v>
      </c>
      <c r="AC8" s="1">
        <v>1</v>
      </c>
      <c r="AD8" s="1">
        <v>1</v>
      </c>
      <c r="AE8" s="1">
        <v>3</v>
      </c>
      <c r="AF8" s="1">
        <f t="shared" si="0"/>
        <v>5</v>
      </c>
      <c r="AG8" s="10">
        <v>39413</v>
      </c>
      <c r="AH8" s="1">
        <f t="shared" si="1"/>
        <v>0</v>
      </c>
      <c r="AI8" s="3" t="s">
        <v>7</v>
      </c>
      <c r="AJ8" s="11">
        <v>6.2</v>
      </c>
      <c r="AK8" s="11">
        <v>1.3</v>
      </c>
      <c r="AL8" s="11">
        <v>0.20967741935483872</v>
      </c>
      <c r="AM8" s="4">
        <v>90</v>
      </c>
    </row>
    <row r="9" spans="1:39" x14ac:dyDescent="0.2">
      <c r="A9" s="1" t="s">
        <v>0</v>
      </c>
      <c r="B9" s="1" t="s">
        <v>11</v>
      </c>
      <c r="C9" s="2" t="s">
        <v>2</v>
      </c>
      <c r="D9" s="1" t="s">
        <v>12</v>
      </c>
      <c r="E9" s="4" t="s">
        <v>7</v>
      </c>
      <c r="F9" s="4">
        <v>67.720547945205482</v>
      </c>
      <c r="G9" s="3">
        <v>1.65</v>
      </c>
      <c r="H9" s="3">
        <v>66</v>
      </c>
      <c r="I9" s="5">
        <v>24.242424242424246</v>
      </c>
      <c r="J9" s="1">
        <v>95</v>
      </c>
      <c r="K9" s="1" t="s">
        <v>5</v>
      </c>
      <c r="L9" s="7" t="s">
        <v>6</v>
      </c>
      <c r="M9" s="4">
        <v>196</v>
      </c>
      <c r="N9" s="8">
        <v>1.0900000000000001</v>
      </c>
      <c r="O9" s="8">
        <v>0.58479532163742687</v>
      </c>
      <c r="P9" s="4">
        <v>32</v>
      </c>
      <c r="Q9" s="4">
        <v>29</v>
      </c>
      <c r="R9" s="9">
        <v>69</v>
      </c>
      <c r="S9" s="9">
        <v>236</v>
      </c>
      <c r="T9" s="9">
        <v>40</v>
      </c>
      <c r="U9" s="6">
        <v>4.6292139315395122</v>
      </c>
      <c r="V9" s="8">
        <v>1.7359552243273173</v>
      </c>
      <c r="W9" s="8">
        <v>1.3299335033248338</v>
      </c>
      <c r="X9" s="8">
        <v>4.709937969114832</v>
      </c>
      <c r="Y9" s="10">
        <v>39951</v>
      </c>
      <c r="Z9" s="1">
        <v>23</v>
      </c>
      <c r="AA9" s="1">
        <v>20</v>
      </c>
      <c r="AB9" s="3">
        <v>3</v>
      </c>
      <c r="AC9" s="1">
        <v>1</v>
      </c>
      <c r="AD9" s="1">
        <v>1</v>
      </c>
      <c r="AE9" s="1">
        <v>1</v>
      </c>
      <c r="AF9" s="1">
        <f t="shared" si="0"/>
        <v>3</v>
      </c>
      <c r="AG9" s="10">
        <v>39951</v>
      </c>
      <c r="AH9" s="1">
        <f t="shared" si="1"/>
        <v>0</v>
      </c>
      <c r="AI9" s="3" t="s">
        <v>7</v>
      </c>
      <c r="AJ9" s="11">
        <v>13.3</v>
      </c>
      <c r="AK9" s="11">
        <v>3.1</v>
      </c>
      <c r="AL9" s="11">
        <v>0.23308270676691728</v>
      </c>
      <c r="AM9" s="4">
        <v>86</v>
      </c>
    </row>
    <row r="10" spans="1:39" x14ac:dyDescent="0.2">
      <c r="A10" s="1" t="s">
        <v>0</v>
      </c>
      <c r="B10" s="1" t="s">
        <v>1</v>
      </c>
      <c r="C10" s="2" t="s">
        <v>2</v>
      </c>
      <c r="D10" s="1" t="s">
        <v>3</v>
      </c>
      <c r="E10" s="3" t="s">
        <v>4</v>
      </c>
      <c r="F10" s="4">
        <v>52.707988980716252</v>
      </c>
      <c r="G10" s="3">
        <v>1.63</v>
      </c>
      <c r="H10" s="3">
        <v>64.5</v>
      </c>
      <c r="I10" s="5">
        <v>24.276412360269489</v>
      </c>
      <c r="J10" s="6">
        <v>91</v>
      </c>
      <c r="K10" s="1" t="s">
        <v>5</v>
      </c>
      <c r="L10" s="7" t="s">
        <v>6</v>
      </c>
      <c r="M10" s="4">
        <v>222</v>
      </c>
      <c r="N10" s="8">
        <v>0.89</v>
      </c>
      <c r="O10" s="8">
        <v>0.41</v>
      </c>
      <c r="P10" s="4">
        <v>78</v>
      </c>
      <c r="Q10" s="4">
        <v>91</v>
      </c>
      <c r="R10" s="9"/>
      <c r="S10" s="9">
        <v>156</v>
      </c>
      <c r="T10" s="9">
        <v>50.099999999999994</v>
      </c>
      <c r="U10" s="6">
        <v>9.5090439276485785</v>
      </c>
      <c r="V10" s="8">
        <v>4.5219638242894051</v>
      </c>
      <c r="W10" s="8">
        <v>0.67796610169491522</v>
      </c>
      <c r="X10" s="8">
        <v>4.7274749721913238</v>
      </c>
      <c r="Y10" s="10">
        <v>40631</v>
      </c>
      <c r="Z10" s="1">
        <v>21</v>
      </c>
      <c r="AA10" s="1"/>
      <c r="AB10" s="3">
        <v>0</v>
      </c>
      <c r="AC10" s="1">
        <v>0</v>
      </c>
      <c r="AD10" s="1">
        <v>1</v>
      </c>
      <c r="AE10" s="1">
        <v>1</v>
      </c>
      <c r="AF10" s="1">
        <f t="shared" si="0"/>
        <v>2</v>
      </c>
      <c r="AG10" s="10">
        <v>40631</v>
      </c>
      <c r="AH10" s="1">
        <f t="shared" si="1"/>
        <v>0</v>
      </c>
      <c r="AI10" s="3" t="s">
        <v>7</v>
      </c>
      <c r="AJ10" s="11">
        <v>6.4</v>
      </c>
      <c r="AK10" s="11">
        <v>1.4</v>
      </c>
      <c r="AL10" s="11">
        <v>0.21874999999999997</v>
      </c>
      <c r="AM10" s="4">
        <v>90</v>
      </c>
    </row>
    <row r="11" spans="1:39" x14ac:dyDescent="0.2">
      <c r="A11" s="1" t="s">
        <v>0</v>
      </c>
      <c r="B11" s="1" t="s">
        <v>8</v>
      </c>
      <c r="C11" s="2" t="s">
        <v>9</v>
      </c>
      <c r="D11" s="1" t="s">
        <v>10</v>
      </c>
      <c r="E11" s="3" t="s">
        <v>4</v>
      </c>
      <c r="F11" s="4">
        <v>55</v>
      </c>
      <c r="G11" s="3">
        <v>1.59</v>
      </c>
      <c r="H11" s="3">
        <v>61.5</v>
      </c>
      <c r="I11" s="5">
        <v>24.326569360389222</v>
      </c>
      <c r="J11" s="1">
        <v>83</v>
      </c>
      <c r="K11" s="1" t="s">
        <v>6</v>
      </c>
      <c r="L11" s="7" t="s">
        <v>6</v>
      </c>
      <c r="M11" s="4">
        <v>254</v>
      </c>
      <c r="N11" s="8">
        <v>0.93</v>
      </c>
      <c r="O11" s="8">
        <v>0.52631578947368418</v>
      </c>
      <c r="P11" s="4">
        <v>26</v>
      </c>
      <c r="Q11" s="4">
        <v>19</v>
      </c>
      <c r="R11" s="9">
        <v>53</v>
      </c>
      <c r="S11" s="9">
        <v>11</v>
      </c>
      <c r="T11" s="9">
        <v>44</v>
      </c>
      <c r="U11" s="6">
        <v>3.8909341234922632</v>
      </c>
      <c r="V11" s="8">
        <v>0.99767541628006728</v>
      </c>
      <c r="W11" s="8">
        <v>1.7999100044997751</v>
      </c>
      <c r="X11" s="8">
        <v>5.9124753229313853</v>
      </c>
      <c r="Y11" s="10">
        <v>39322</v>
      </c>
      <c r="Z11" s="1">
        <v>17</v>
      </c>
      <c r="AA11" s="1">
        <v>10</v>
      </c>
      <c r="AB11" s="3">
        <v>0</v>
      </c>
      <c r="AC11" s="1">
        <v>0</v>
      </c>
      <c r="AD11" s="1">
        <v>0</v>
      </c>
      <c r="AE11" s="1">
        <v>1</v>
      </c>
      <c r="AF11" s="1">
        <f t="shared" si="0"/>
        <v>1</v>
      </c>
      <c r="AG11" s="10">
        <v>39321</v>
      </c>
      <c r="AH11" s="1">
        <f t="shared" si="1"/>
        <v>1</v>
      </c>
      <c r="AI11" s="3" t="s">
        <v>7</v>
      </c>
      <c r="AJ11" s="11">
        <v>4.3</v>
      </c>
      <c r="AK11" s="11">
        <v>0.9</v>
      </c>
      <c r="AL11" s="11">
        <v>0.20930232558139536</v>
      </c>
      <c r="AM11" s="9">
        <v>67</v>
      </c>
    </row>
    <row r="12" spans="1:39" x14ac:dyDescent="0.2">
      <c r="A12" s="1" t="s">
        <v>0</v>
      </c>
      <c r="B12" s="1" t="s">
        <v>1</v>
      </c>
      <c r="C12" s="2" t="s">
        <v>2</v>
      </c>
      <c r="D12" s="1" t="s">
        <v>3</v>
      </c>
      <c r="E12" s="3" t="s">
        <v>4</v>
      </c>
      <c r="F12" s="4">
        <v>54.713498622589533</v>
      </c>
      <c r="G12" s="3">
        <v>1.57</v>
      </c>
      <c r="H12" s="3">
        <v>60</v>
      </c>
      <c r="I12" s="5">
        <v>24.341758286340216</v>
      </c>
      <c r="J12" s="1">
        <v>98</v>
      </c>
      <c r="K12" s="1" t="s">
        <v>5</v>
      </c>
      <c r="L12" s="1" t="s">
        <v>5</v>
      </c>
      <c r="M12" s="4">
        <v>269</v>
      </c>
      <c r="N12" s="8">
        <v>1</v>
      </c>
      <c r="O12" s="8">
        <v>0.2</v>
      </c>
      <c r="P12" s="4">
        <v>75</v>
      </c>
      <c r="Q12" s="4">
        <v>42</v>
      </c>
      <c r="R12" s="9"/>
      <c r="S12" s="9">
        <v>147</v>
      </c>
      <c r="T12" s="9">
        <v>40</v>
      </c>
      <c r="U12" s="6">
        <v>6.1240310077519373</v>
      </c>
      <c r="V12" s="8">
        <v>2.0155038759689923</v>
      </c>
      <c r="W12" s="8">
        <v>0.71186440677966101</v>
      </c>
      <c r="X12" s="8">
        <v>5.2280311457174635</v>
      </c>
      <c r="Y12" s="10">
        <v>41205</v>
      </c>
      <c r="Z12" s="1">
        <v>21</v>
      </c>
      <c r="AA12" s="1"/>
      <c r="AB12" s="3">
        <v>1</v>
      </c>
      <c r="AC12" s="1">
        <v>2</v>
      </c>
      <c r="AD12" s="1">
        <v>1</v>
      </c>
      <c r="AE12" s="1">
        <v>2</v>
      </c>
      <c r="AF12" s="1">
        <f t="shared" si="0"/>
        <v>5</v>
      </c>
      <c r="AG12" s="10">
        <v>41205</v>
      </c>
      <c r="AH12" s="1">
        <f t="shared" si="1"/>
        <v>0</v>
      </c>
      <c r="AI12" s="3" t="s">
        <v>7</v>
      </c>
      <c r="AJ12" s="11">
        <v>2.9</v>
      </c>
      <c r="AK12" s="11">
        <v>0.2</v>
      </c>
      <c r="AL12" s="11">
        <v>6.8965517241379309E-2</v>
      </c>
      <c r="AM12" s="4">
        <v>71</v>
      </c>
    </row>
    <row r="13" spans="1:39" x14ac:dyDescent="0.2">
      <c r="A13" s="1" t="s">
        <v>0</v>
      </c>
      <c r="B13" s="1" t="s">
        <v>11</v>
      </c>
      <c r="C13" s="2" t="s">
        <v>2</v>
      </c>
      <c r="D13" s="1" t="s">
        <v>12</v>
      </c>
      <c r="E13" s="4" t="s">
        <v>7</v>
      </c>
      <c r="F13" s="4">
        <v>38.465753424657535</v>
      </c>
      <c r="G13" s="3">
        <v>1.9</v>
      </c>
      <c r="H13" s="3">
        <v>88</v>
      </c>
      <c r="I13" s="5">
        <v>24.37673130193906</v>
      </c>
      <c r="J13" s="1">
        <v>97</v>
      </c>
      <c r="K13" s="1" t="s">
        <v>6</v>
      </c>
      <c r="L13" s="1" t="s">
        <v>5</v>
      </c>
      <c r="M13" s="4">
        <v>229</v>
      </c>
      <c r="N13" s="8">
        <v>1</v>
      </c>
      <c r="O13" s="8">
        <v>0.46783625730994149</v>
      </c>
      <c r="P13" s="4">
        <v>68</v>
      </c>
      <c r="Q13" s="4">
        <v>28</v>
      </c>
      <c r="R13" s="9">
        <v>109</v>
      </c>
      <c r="S13" s="9">
        <v>35</v>
      </c>
      <c r="T13" s="9">
        <v>42.8</v>
      </c>
      <c r="U13" s="6">
        <v>3.8610038610038613</v>
      </c>
      <c r="V13" s="8">
        <v>0.79814033302405396</v>
      </c>
      <c r="W13" s="8">
        <v>1.3299335033248338</v>
      </c>
      <c r="X13" s="8">
        <v>9.0190301536241471</v>
      </c>
      <c r="Y13" s="10">
        <v>39331</v>
      </c>
      <c r="Z13" s="1">
        <v>33</v>
      </c>
      <c r="AA13" s="1">
        <v>26</v>
      </c>
      <c r="AB13" s="4">
        <v>1</v>
      </c>
      <c r="AC13" s="1">
        <v>1</v>
      </c>
      <c r="AD13" s="1">
        <v>1</v>
      </c>
      <c r="AE13" s="1">
        <v>3</v>
      </c>
      <c r="AF13" s="1">
        <f t="shared" si="0"/>
        <v>5</v>
      </c>
      <c r="AG13" s="10">
        <v>39332</v>
      </c>
      <c r="AH13" s="1">
        <f t="shared" si="1"/>
        <v>1</v>
      </c>
      <c r="AI13" s="3" t="s">
        <v>7</v>
      </c>
      <c r="AJ13" s="11">
        <v>3.9</v>
      </c>
      <c r="AK13" s="11">
        <v>0.4</v>
      </c>
      <c r="AL13" s="11">
        <v>0.10256410256410257</v>
      </c>
      <c r="AM13" s="4">
        <v>100</v>
      </c>
    </row>
    <row r="14" spans="1:39" x14ac:dyDescent="0.2">
      <c r="A14" s="1" t="s">
        <v>0</v>
      </c>
      <c r="B14" s="1" t="s">
        <v>1</v>
      </c>
      <c r="C14" s="2" t="s">
        <v>2</v>
      </c>
      <c r="D14" s="1" t="s">
        <v>3</v>
      </c>
      <c r="E14" s="4" t="s">
        <v>7</v>
      </c>
      <c r="F14" s="4">
        <v>41.856749311294763</v>
      </c>
      <c r="G14" s="3">
        <v>1.8</v>
      </c>
      <c r="H14" s="3">
        <v>79</v>
      </c>
      <c r="I14" s="5">
        <v>24.382716049382715</v>
      </c>
      <c r="J14" s="1">
        <v>91</v>
      </c>
      <c r="K14" s="1" t="s">
        <v>5</v>
      </c>
      <c r="L14" s="7" t="s">
        <v>6</v>
      </c>
      <c r="M14" s="4">
        <v>314</v>
      </c>
      <c r="N14" s="8">
        <v>0.87</v>
      </c>
      <c r="O14" s="8">
        <v>0.55000000000000004</v>
      </c>
      <c r="P14" s="4">
        <v>38</v>
      </c>
      <c r="Q14" s="4">
        <v>18</v>
      </c>
      <c r="R14" s="9"/>
      <c r="S14" s="9">
        <v>105</v>
      </c>
      <c r="T14" s="9">
        <v>46.5</v>
      </c>
      <c r="U14" s="6">
        <v>5.7881136950904386</v>
      </c>
      <c r="V14" s="8">
        <v>1.2403100775193798</v>
      </c>
      <c r="W14" s="8">
        <v>2.6779661016949152</v>
      </c>
      <c r="X14" s="8">
        <v>4.838709677419355</v>
      </c>
      <c r="Y14" s="10">
        <v>41686</v>
      </c>
      <c r="Z14" s="1">
        <v>22</v>
      </c>
      <c r="AA14" s="1"/>
      <c r="AB14" s="3">
        <v>1</v>
      </c>
      <c r="AC14" s="1">
        <v>1</v>
      </c>
      <c r="AD14" s="1">
        <v>1</v>
      </c>
      <c r="AE14" s="1">
        <v>2</v>
      </c>
      <c r="AF14" s="1">
        <f t="shared" si="0"/>
        <v>4</v>
      </c>
      <c r="AG14" s="10">
        <v>41686</v>
      </c>
      <c r="AH14" s="1">
        <f t="shared" si="1"/>
        <v>0</v>
      </c>
      <c r="AI14" s="3" t="s">
        <v>7</v>
      </c>
      <c r="AJ14" s="11">
        <v>4.5999999999999996</v>
      </c>
      <c r="AK14" s="11">
        <v>0.6</v>
      </c>
      <c r="AL14" s="11">
        <v>0.13043478260869565</v>
      </c>
      <c r="AM14" s="4">
        <v>63</v>
      </c>
    </row>
    <row r="15" spans="1:39" x14ac:dyDescent="0.2">
      <c r="A15" s="1" t="s">
        <v>0</v>
      </c>
      <c r="B15" s="1" t="s">
        <v>1</v>
      </c>
      <c r="C15" s="2" t="s">
        <v>2</v>
      </c>
      <c r="D15" s="1" t="s">
        <v>3</v>
      </c>
      <c r="E15" s="4" t="s">
        <v>7</v>
      </c>
      <c r="F15" s="4">
        <v>36.564738292011022</v>
      </c>
      <c r="G15" s="3">
        <v>1.73</v>
      </c>
      <c r="H15" s="3">
        <v>73</v>
      </c>
      <c r="I15" s="5">
        <v>24.391058839252899</v>
      </c>
      <c r="J15" s="6">
        <v>87</v>
      </c>
      <c r="K15" s="1" t="s">
        <v>5</v>
      </c>
      <c r="L15" s="1" t="s">
        <v>5</v>
      </c>
      <c r="M15" s="4">
        <v>295</v>
      </c>
      <c r="N15" s="8">
        <v>1.02</v>
      </c>
      <c r="O15" s="8">
        <v>0.5</v>
      </c>
      <c r="P15" s="4">
        <v>73</v>
      </c>
      <c r="Q15" s="4">
        <v>32</v>
      </c>
      <c r="R15" s="9"/>
      <c r="S15" s="9">
        <v>34</v>
      </c>
      <c r="T15" s="9">
        <v>48</v>
      </c>
      <c r="U15" s="6">
        <v>4.6770025839793279</v>
      </c>
      <c r="V15" s="8">
        <v>1.2403100775193798</v>
      </c>
      <c r="W15" s="8">
        <v>1.152542372881356</v>
      </c>
      <c r="X15" s="8">
        <v>4.6162402669632927</v>
      </c>
      <c r="Y15" s="10">
        <v>40632</v>
      </c>
      <c r="Z15" s="1">
        <v>18</v>
      </c>
      <c r="AA15" s="1"/>
      <c r="AB15" s="3">
        <v>0</v>
      </c>
      <c r="AC15" s="1">
        <v>2</v>
      </c>
      <c r="AD15" s="1">
        <v>2</v>
      </c>
      <c r="AE15" s="1">
        <v>2</v>
      </c>
      <c r="AF15" s="1">
        <f t="shared" si="0"/>
        <v>6</v>
      </c>
      <c r="AG15" s="10">
        <v>40632</v>
      </c>
      <c r="AH15" s="1">
        <f t="shared" si="1"/>
        <v>0</v>
      </c>
      <c r="AI15" s="3" t="s">
        <v>7</v>
      </c>
      <c r="AJ15" s="11">
        <v>5.9</v>
      </c>
      <c r="AK15" s="11">
        <v>0.5</v>
      </c>
      <c r="AL15" s="11">
        <v>8.4745762711864403E-2</v>
      </c>
      <c r="AM15" s="4">
        <v>92</v>
      </c>
    </row>
    <row r="16" spans="1:39" x14ac:dyDescent="0.2">
      <c r="A16" s="1" t="s">
        <v>0</v>
      </c>
      <c r="B16" s="1" t="s">
        <v>8</v>
      </c>
      <c r="C16" s="2" t="s">
        <v>9</v>
      </c>
      <c r="D16" s="1" t="s">
        <v>10</v>
      </c>
      <c r="E16" s="4" t="s">
        <v>7</v>
      </c>
      <c r="F16" s="4">
        <v>47</v>
      </c>
      <c r="G16" s="3">
        <v>1.7</v>
      </c>
      <c r="H16" s="3">
        <v>70.5</v>
      </c>
      <c r="I16" s="5">
        <v>24.394463667820073</v>
      </c>
      <c r="J16" s="1">
        <v>84</v>
      </c>
      <c r="K16" s="1" t="s">
        <v>6</v>
      </c>
      <c r="L16" s="7" t="s">
        <v>6</v>
      </c>
      <c r="M16" s="4">
        <v>273</v>
      </c>
      <c r="N16" s="8">
        <v>1.01</v>
      </c>
      <c r="O16" s="8">
        <v>0.76023391812865493</v>
      </c>
      <c r="P16" s="4">
        <v>20</v>
      </c>
      <c r="Q16" s="4">
        <v>18</v>
      </c>
      <c r="R16" s="9">
        <v>87</v>
      </c>
      <c r="S16" s="9">
        <v>36</v>
      </c>
      <c r="T16" s="9">
        <v>46</v>
      </c>
      <c r="U16" s="6">
        <v>4.4895393732603033</v>
      </c>
      <c r="V16" s="8">
        <v>1.1972104995360808</v>
      </c>
      <c r="W16" s="8">
        <v>1.1999400029998499</v>
      </c>
      <c r="X16" s="8">
        <v>4.709937969114832</v>
      </c>
      <c r="Y16" s="10">
        <v>39220</v>
      </c>
      <c r="Z16" s="1">
        <v>15</v>
      </c>
      <c r="AA16" s="1">
        <v>10</v>
      </c>
      <c r="AB16" s="3">
        <v>0</v>
      </c>
      <c r="AC16" s="1">
        <v>1</v>
      </c>
      <c r="AD16" s="1">
        <v>1</v>
      </c>
      <c r="AE16" s="7" t="s">
        <v>13</v>
      </c>
      <c r="AF16" s="1">
        <f t="shared" si="0"/>
        <v>2</v>
      </c>
      <c r="AG16" s="10">
        <v>39219</v>
      </c>
      <c r="AH16" s="1">
        <f t="shared" si="1"/>
        <v>1</v>
      </c>
      <c r="AI16" s="3" t="s">
        <v>7</v>
      </c>
      <c r="AJ16" s="11">
        <v>4.4000000000000004</v>
      </c>
      <c r="AK16" s="11">
        <v>0.7</v>
      </c>
      <c r="AL16" s="11">
        <v>0.15909090909090906</v>
      </c>
      <c r="AM16" s="9">
        <v>91</v>
      </c>
    </row>
    <row r="17" spans="1:39" x14ac:dyDescent="0.2">
      <c r="A17" s="1" t="s">
        <v>0</v>
      </c>
      <c r="B17" s="1" t="s">
        <v>8</v>
      </c>
      <c r="C17" s="2" t="s">
        <v>9</v>
      </c>
      <c r="D17" s="1" t="s">
        <v>10</v>
      </c>
      <c r="E17" s="3" t="s">
        <v>4</v>
      </c>
      <c r="F17" s="4">
        <v>54</v>
      </c>
      <c r="G17" s="3">
        <v>1.43</v>
      </c>
      <c r="H17" s="3">
        <v>50</v>
      </c>
      <c r="I17" s="5">
        <v>24.451073402122358</v>
      </c>
      <c r="J17" s="1">
        <v>78</v>
      </c>
      <c r="K17" s="1" t="s">
        <v>5</v>
      </c>
      <c r="L17" s="1" t="s">
        <v>5</v>
      </c>
      <c r="M17" s="4">
        <v>286</v>
      </c>
      <c r="N17" s="8">
        <v>1.04</v>
      </c>
      <c r="O17" s="8">
        <v>0.29239766081871343</v>
      </c>
      <c r="P17" s="4">
        <v>158</v>
      </c>
      <c r="Q17" s="4">
        <v>84</v>
      </c>
      <c r="R17" s="9">
        <v>93</v>
      </c>
      <c r="S17" s="9">
        <v>36</v>
      </c>
      <c r="T17" s="9">
        <v>41</v>
      </c>
      <c r="U17" s="6">
        <v>4.8886095397723306</v>
      </c>
      <c r="V17" s="8">
        <v>1.2969780411640877</v>
      </c>
      <c r="W17" s="8">
        <v>1.0999450027498625</v>
      </c>
      <c r="X17" s="8">
        <v>4.5095150768120735</v>
      </c>
      <c r="Y17" s="10">
        <v>39150</v>
      </c>
      <c r="Z17" s="1">
        <v>15</v>
      </c>
      <c r="AA17" s="1">
        <v>5</v>
      </c>
      <c r="AB17" s="3">
        <v>1</v>
      </c>
      <c r="AC17" s="1">
        <v>1</v>
      </c>
      <c r="AD17" s="1">
        <v>0</v>
      </c>
      <c r="AE17" s="1">
        <v>1</v>
      </c>
      <c r="AF17" s="1">
        <f t="shared" si="0"/>
        <v>2</v>
      </c>
      <c r="AG17" s="10">
        <v>39149</v>
      </c>
      <c r="AH17" s="1">
        <f t="shared" si="1"/>
        <v>1</v>
      </c>
      <c r="AI17" s="3" t="s">
        <v>7</v>
      </c>
      <c r="AJ17" s="11">
        <v>7.7</v>
      </c>
      <c r="AK17" s="11">
        <v>1.3</v>
      </c>
      <c r="AL17" s="11">
        <v>0.16883116883116883</v>
      </c>
      <c r="AM17" s="9">
        <v>100</v>
      </c>
    </row>
    <row r="18" spans="1:39" x14ac:dyDescent="0.2">
      <c r="A18" s="1" t="s">
        <v>0</v>
      </c>
      <c r="B18" s="1" t="s">
        <v>8</v>
      </c>
      <c r="C18" s="2" t="s">
        <v>9</v>
      </c>
      <c r="D18" s="1" t="s">
        <v>10</v>
      </c>
      <c r="E18" s="3" t="s">
        <v>4</v>
      </c>
      <c r="F18" s="4">
        <v>56</v>
      </c>
      <c r="G18" s="3">
        <v>1.52</v>
      </c>
      <c r="H18" s="3">
        <v>56.6</v>
      </c>
      <c r="I18" s="5">
        <v>24.497922437673132</v>
      </c>
      <c r="J18" s="1">
        <v>84.5</v>
      </c>
      <c r="K18" s="1" t="s">
        <v>5</v>
      </c>
      <c r="L18" s="1" t="s">
        <v>5</v>
      </c>
      <c r="M18" s="4">
        <v>316</v>
      </c>
      <c r="N18" s="8">
        <v>1</v>
      </c>
      <c r="O18" s="8">
        <v>0.76023391812865493</v>
      </c>
      <c r="P18" s="4">
        <v>49</v>
      </c>
      <c r="Q18" s="4">
        <v>29</v>
      </c>
      <c r="R18" s="9">
        <v>136</v>
      </c>
      <c r="S18" s="9">
        <v>143</v>
      </c>
      <c r="T18" s="9">
        <v>47</v>
      </c>
      <c r="U18" s="6">
        <v>6.5846577474484445</v>
      </c>
      <c r="V18" s="8">
        <v>1.9953508325601346</v>
      </c>
      <c r="W18" s="8">
        <v>1.6999150042497877</v>
      </c>
      <c r="X18" s="8">
        <v>5.1107837537203498</v>
      </c>
      <c r="Y18" s="10">
        <v>38933</v>
      </c>
      <c r="Z18" s="1">
        <v>9</v>
      </c>
      <c r="AA18" s="1">
        <v>4</v>
      </c>
      <c r="AB18" s="3">
        <v>0</v>
      </c>
      <c r="AC18" s="1">
        <v>0</v>
      </c>
      <c r="AD18" s="1">
        <v>0</v>
      </c>
      <c r="AE18" s="1">
        <v>1</v>
      </c>
      <c r="AF18" s="1">
        <f t="shared" si="0"/>
        <v>1</v>
      </c>
      <c r="AG18" s="10">
        <v>38946</v>
      </c>
      <c r="AH18" s="1">
        <f t="shared" si="1"/>
        <v>13</v>
      </c>
      <c r="AI18" s="3" t="s">
        <v>7</v>
      </c>
      <c r="AJ18" s="11">
        <v>6.1</v>
      </c>
      <c r="AK18" s="11">
        <v>0.7</v>
      </c>
      <c r="AL18" s="11">
        <v>0.11475409836065574</v>
      </c>
      <c r="AM18" s="9">
        <v>60</v>
      </c>
    </row>
    <row r="19" spans="1:39" x14ac:dyDescent="0.2">
      <c r="A19" s="1" t="s">
        <v>0</v>
      </c>
      <c r="B19" s="1" t="s">
        <v>1</v>
      </c>
      <c r="C19" s="2" t="s">
        <v>2</v>
      </c>
      <c r="D19" s="1" t="s">
        <v>3</v>
      </c>
      <c r="E19" s="3" t="s">
        <v>4</v>
      </c>
      <c r="F19" s="4">
        <v>46.977961432506888</v>
      </c>
      <c r="G19" s="3">
        <v>1.47</v>
      </c>
      <c r="H19" s="3">
        <v>53.2</v>
      </c>
      <c r="I19" s="5">
        <v>24.619371558147073</v>
      </c>
      <c r="J19" s="6">
        <v>94</v>
      </c>
      <c r="K19" s="1" t="s">
        <v>5</v>
      </c>
      <c r="L19" s="1" t="s">
        <v>5</v>
      </c>
      <c r="M19" s="4">
        <v>219</v>
      </c>
      <c r="N19" s="8">
        <v>0.9</v>
      </c>
      <c r="O19" s="8">
        <v>0.3</v>
      </c>
      <c r="P19" s="4">
        <v>44</v>
      </c>
      <c r="Q19" s="4">
        <v>27</v>
      </c>
      <c r="R19" s="9"/>
      <c r="S19" s="9">
        <v>63</v>
      </c>
      <c r="T19" s="9">
        <v>42</v>
      </c>
      <c r="U19" s="6">
        <v>6.4857881136950901</v>
      </c>
      <c r="V19" s="8">
        <v>1.317829457364341</v>
      </c>
      <c r="W19" s="8">
        <v>1.8870056497175141</v>
      </c>
      <c r="X19" s="8">
        <v>5.0055617352614012</v>
      </c>
      <c r="Y19" s="10">
        <v>40616</v>
      </c>
      <c r="Z19" s="1">
        <v>25</v>
      </c>
      <c r="AA19" s="1"/>
      <c r="AB19" s="3">
        <v>2</v>
      </c>
      <c r="AC19" s="1">
        <v>1</v>
      </c>
      <c r="AD19" s="1">
        <v>1</v>
      </c>
      <c r="AE19" s="1">
        <v>3</v>
      </c>
      <c r="AF19" s="1">
        <f t="shared" si="0"/>
        <v>5</v>
      </c>
      <c r="AG19" s="10">
        <v>40616</v>
      </c>
      <c r="AH19" s="1">
        <f t="shared" si="1"/>
        <v>0</v>
      </c>
      <c r="AI19" s="3" t="s">
        <v>7</v>
      </c>
      <c r="AJ19" s="11">
        <v>6.1</v>
      </c>
      <c r="AK19" s="11">
        <v>1.1000000000000001</v>
      </c>
      <c r="AL19" s="11">
        <v>0.18032786885245905</v>
      </c>
      <c r="AM19" s="4">
        <v>100</v>
      </c>
    </row>
    <row r="20" spans="1:39" x14ac:dyDescent="0.2">
      <c r="A20" s="1" t="s">
        <v>0</v>
      </c>
      <c r="B20" s="1" t="s">
        <v>1</v>
      </c>
      <c r="C20" s="2" t="s">
        <v>2</v>
      </c>
      <c r="D20" s="1" t="s">
        <v>3</v>
      </c>
      <c r="E20" s="4" t="s">
        <v>7</v>
      </c>
      <c r="F20" s="4">
        <v>62.349862258953166</v>
      </c>
      <c r="G20" s="3">
        <v>1.71</v>
      </c>
      <c r="H20" s="3">
        <v>72</v>
      </c>
      <c r="I20" s="5">
        <v>24.622960911049557</v>
      </c>
      <c r="J20" s="6">
        <v>89</v>
      </c>
      <c r="K20" s="1" t="s">
        <v>5</v>
      </c>
      <c r="L20" s="1" t="s">
        <v>5</v>
      </c>
      <c r="M20" s="4">
        <v>209</v>
      </c>
      <c r="N20" s="8">
        <v>0.8</v>
      </c>
      <c r="O20" s="8">
        <v>0.46</v>
      </c>
      <c r="P20" s="4">
        <v>40</v>
      </c>
      <c r="Q20" s="4">
        <v>30</v>
      </c>
      <c r="R20" s="9"/>
      <c r="S20" s="9">
        <v>90</v>
      </c>
      <c r="T20" s="9">
        <v>45</v>
      </c>
      <c r="U20" s="6">
        <v>5.4521963824289399</v>
      </c>
      <c r="V20" s="8">
        <v>1.1627906976744184</v>
      </c>
      <c r="W20" s="8">
        <v>1.536723163841808</v>
      </c>
      <c r="X20" s="8">
        <v>4.8943270300333701</v>
      </c>
      <c r="Y20" s="10">
        <v>40497</v>
      </c>
      <c r="Z20" s="1">
        <v>18</v>
      </c>
      <c r="AA20" s="1"/>
      <c r="AB20" s="3">
        <v>0</v>
      </c>
      <c r="AC20" s="1">
        <v>0</v>
      </c>
      <c r="AD20" s="1">
        <v>1</v>
      </c>
      <c r="AE20" s="1">
        <v>3</v>
      </c>
      <c r="AF20" s="1">
        <f t="shared" si="0"/>
        <v>4</v>
      </c>
      <c r="AG20" s="10">
        <v>40497</v>
      </c>
      <c r="AH20" s="1">
        <f t="shared" si="1"/>
        <v>0</v>
      </c>
      <c r="AI20" s="3" t="s">
        <v>7</v>
      </c>
      <c r="AJ20" s="11">
        <v>4</v>
      </c>
      <c r="AK20" s="11">
        <v>0.2</v>
      </c>
      <c r="AL20" s="11">
        <v>0.05</v>
      </c>
      <c r="AM20" s="4">
        <v>100</v>
      </c>
    </row>
    <row r="21" spans="1:39" x14ac:dyDescent="0.2">
      <c r="A21" s="1" t="s">
        <v>0</v>
      </c>
      <c r="B21" s="1" t="s">
        <v>1</v>
      </c>
      <c r="C21" s="2" t="s">
        <v>2</v>
      </c>
      <c r="D21" s="1" t="s">
        <v>3</v>
      </c>
      <c r="E21" s="4" t="s">
        <v>7</v>
      </c>
      <c r="F21" s="4">
        <v>57.40220385674931</v>
      </c>
      <c r="G21" s="5">
        <v>1.89</v>
      </c>
      <c r="H21" s="5">
        <v>88</v>
      </c>
      <c r="I21" s="5">
        <v>24.635368550712467</v>
      </c>
      <c r="J21" s="6">
        <v>107</v>
      </c>
      <c r="K21" s="1" t="s">
        <v>6</v>
      </c>
      <c r="L21" s="7" t="s">
        <v>6</v>
      </c>
      <c r="M21" s="4">
        <v>198</v>
      </c>
      <c r="N21" s="8">
        <v>1.06</v>
      </c>
      <c r="O21" s="8">
        <v>1.6</v>
      </c>
      <c r="P21" s="4">
        <v>159</v>
      </c>
      <c r="Q21" s="4">
        <v>79</v>
      </c>
      <c r="R21" s="9"/>
      <c r="S21" s="9">
        <v>72</v>
      </c>
      <c r="T21" s="9">
        <v>47</v>
      </c>
      <c r="U21" s="6">
        <v>4.702842377260982</v>
      </c>
      <c r="V21" s="8">
        <v>0.80103359173126609</v>
      </c>
      <c r="W21" s="8">
        <v>1.8531073446327684</v>
      </c>
      <c r="X21" s="8">
        <v>6.5628476084538372</v>
      </c>
      <c r="Y21" s="10">
        <v>42023</v>
      </c>
      <c r="Z21" s="6">
        <v>28</v>
      </c>
      <c r="AA21" s="6"/>
      <c r="AB21" s="11">
        <v>4</v>
      </c>
      <c r="AC21" s="1">
        <v>1</v>
      </c>
      <c r="AD21" s="1">
        <v>2</v>
      </c>
      <c r="AE21" s="1">
        <v>2</v>
      </c>
      <c r="AF21" s="1">
        <f t="shared" si="0"/>
        <v>5</v>
      </c>
      <c r="AG21" s="10">
        <v>42023</v>
      </c>
      <c r="AH21" s="1">
        <f t="shared" si="1"/>
        <v>0</v>
      </c>
      <c r="AI21" s="3" t="s">
        <v>7</v>
      </c>
      <c r="AJ21" s="11">
        <v>13.3</v>
      </c>
      <c r="AK21" s="11">
        <v>5</v>
      </c>
      <c r="AL21" s="11">
        <v>0.37593984962406013</v>
      </c>
      <c r="AM21" s="4">
        <v>100</v>
      </c>
    </row>
    <row r="22" spans="1:39" x14ac:dyDescent="0.2">
      <c r="A22" s="1" t="s">
        <v>0</v>
      </c>
      <c r="B22" s="1" t="s">
        <v>8</v>
      </c>
      <c r="C22" s="2" t="s">
        <v>9</v>
      </c>
      <c r="D22" s="1" t="s">
        <v>10</v>
      </c>
      <c r="E22" s="4" t="s">
        <v>7</v>
      </c>
      <c r="F22" s="4">
        <v>58</v>
      </c>
      <c r="G22" s="3">
        <v>1.54</v>
      </c>
      <c r="H22" s="3">
        <v>58.5</v>
      </c>
      <c r="I22" s="5">
        <v>24.666891550008433</v>
      </c>
      <c r="J22" s="1">
        <v>85</v>
      </c>
      <c r="K22" s="1" t="s">
        <v>6</v>
      </c>
      <c r="L22" s="7" t="s">
        <v>6</v>
      </c>
      <c r="M22" s="4">
        <v>230</v>
      </c>
      <c r="N22" s="8">
        <v>0.9</v>
      </c>
      <c r="O22" s="8">
        <v>0.64327485380116955</v>
      </c>
      <c r="P22" s="4">
        <v>80</v>
      </c>
      <c r="Q22" s="4">
        <v>31</v>
      </c>
      <c r="R22" s="9">
        <v>54</v>
      </c>
      <c r="S22" s="9">
        <v>23</v>
      </c>
      <c r="T22" s="9">
        <v>42</v>
      </c>
      <c r="U22" s="6">
        <v>3.5916314986082427</v>
      </c>
      <c r="V22" s="8">
        <v>1.2969780411640877</v>
      </c>
      <c r="W22" s="8">
        <v>0.6999650017499125</v>
      </c>
      <c r="X22" s="8">
        <v>4.5095150768120735</v>
      </c>
      <c r="Y22" s="10">
        <v>39290</v>
      </c>
      <c r="Z22" s="1">
        <v>20</v>
      </c>
      <c r="AA22" s="1">
        <v>6</v>
      </c>
      <c r="AB22" s="3">
        <v>0</v>
      </c>
      <c r="AC22" s="1">
        <v>1</v>
      </c>
      <c r="AD22" s="1">
        <v>1</v>
      </c>
      <c r="AE22" s="1">
        <v>1</v>
      </c>
      <c r="AF22" s="1">
        <f t="shared" si="0"/>
        <v>3</v>
      </c>
      <c r="AG22" s="10">
        <v>39289</v>
      </c>
      <c r="AH22" s="1">
        <f t="shared" si="1"/>
        <v>1</v>
      </c>
      <c r="AI22" s="3" t="s">
        <v>7</v>
      </c>
      <c r="AJ22" s="11">
        <v>6.5</v>
      </c>
      <c r="AK22" s="11">
        <v>0.6</v>
      </c>
      <c r="AL22" s="11">
        <v>9.2307692307692299E-2</v>
      </c>
      <c r="AM22" s="9">
        <v>63</v>
      </c>
    </row>
    <row r="23" spans="1:39" x14ac:dyDescent="0.2">
      <c r="A23" s="1" t="s">
        <v>0</v>
      </c>
      <c r="B23" s="1" t="s">
        <v>8</v>
      </c>
      <c r="C23" s="2" t="s">
        <v>9</v>
      </c>
      <c r="D23" s="1" t="s">
        <v>10</v>
      </c>
      <c r="E23" s="4" t="s">
        <v>7</v>
      </c>
      <c r="F23" s="4">
        <v>48</v>
      </c>
      <c r="G23" s="3">
        <v>1.72</v>
      </c>
      <c r="H23" s="3">
        <v>73</v>
      </c>
      <c r="I23" s="5">
        <v>24.675500270416443</v>
      </c>
      <c r="J23" s="1">
        <v>99</v>
      </c>
      <c r="K23" s="1" t="s">
        <v>5</v>
      </c>
      <c r="L23" s="1" t="s">
        <v>5</v>
      </c>
      <c r="M23" s="4">
        <v>202</v>
      </c>
      <c r="N23" s="8">
        <v>0.94</v>
      </c>
      <c r="O23" s="8">
        <v>0.52631578947368418</v>
      </c>
      <c r="P23" s="4">
        <v>67</v>
      </c>
      <c r="Q23" s="4">
        <v>19</v>
      </c>
      <c r="R23" s="9">
        <v>71</v>
      </c>
      <c r="S23" s="9">
        <v>102</v>
      </c>
      <c r="T23" s="9">
        <v>48</v>
      </c>
      <c r="U23" s="6">
        <v>5.6867498727963843</v>
      </c>
      <c r="V23" s="8">
        <v>1.2969780411640877</v>
      </c>
      <c r="W23" s="8">
        <v>1.2999350032498376</v>
      </c>
      <c r="X23" s="8">
        <v>5.6118409844772463</v>
      </c>
      <c r="Y23" s="10">
        <v>40064</v>
      </c>
      <c r="Z23" s="1">
        <v>16</v>
      </c>
      <c r="AA23" s="1">
        <v>6</v>
      </c>
      <c r="AB23" s="3">
        <v>1</v>
      </c>
      <c r="AC23" s="1">
        <v>0</v>
      </c>
      <c r="AD23" s="1">
        <v>0</v>
      </c>
      <c r="AE23" s="1">
        <v>3</v>
      </c>
      <c r="AF23" s="1">
        <f t="shared" si="0"/>
        <v>3</v>
      </c>
      <c r="AG23" s="10">
        <v>40063</v>
      </c>
      <c r="AH23" s="1">
        <f t="shared" si="1"/>
        <v>1</v>
      </c>
      <c r="AI23" s="3" t="s">
        <v>7</v>
      </c>
      <c r="AJ23" s="11">
        <v>6.4</v>
      </c>
      <c r="AK23" s="11">
        <v>0.8</v>
      </c>
      <c r="AL23" s="11">
        <v>0.125</v>
      </c>
      <c r="AM23" s="9">
        <v>91</v>
      </c>
    </row>
    <row r="24" spans="1:39" x14ac:dyDescent="0.2">
      <c r="A24" s="1" t="s">
        <v>0</v>
      </c>
      <c r="B24" s="1" t="s">
        <v>8</v>
      </c>
      <c r="C24" s="2" t="s">
        <v>9</v>
      </c>
      <c r="D24" s="1" t="s">
        <v>10</v>
      </c>
      <c r="E24" s="3" t="s">
        <v>4</v>
      </c>
      <c r="F24" s="4">
        <v>61</v>
      </c>
      <c r="G24" s="3">
        <v>1.58</v>
      </c>
      <c r="H24" s="3">
        <v>61.7</v>
      </c>
      <c r="I24" s="5">
        <v>24.715590450248357</v>
      </c>
      <c r="J24" s="1">
        <v>91</v>
      </c>
      <c r="K24" s="1" t="s">
        <v>6</v>
      </c>
      <c r="L24" s="1" t="s">
        <v>5</v>
      </c>
      <c r="M24" s="4">
        <v>275</v>
      </c>
      <c r="N24" s="8">
        <v>0.93</v>
      </c>
      <c r="O24" s="8">
        <v>0.70175438596491224</v>
      </c>
      <c r="P24" s="4">
        <v>52</v>
      </c>
      <c r="Q24" s="4">
        <v>26</v>
      </c>
      <c r="R24" s="9">
        <v>84</v>
      </c>
      <c r="S24" s="9">
        <v>82</v>
      </c>
      <c r="T24" s="9">
        <v>47</v>
      </c>
      <c r="U24" s="6">
        <v>5.886284956052398</v>
      </c>
      <c r="V24" s="8">
        <v>2.2946534574441548</v>
      </c>
      <c r="W24" s="8">
        <v>1.5999200039998003</v>
      </c>
      <c r="X24" s="8">
        <v>4.5095150768120735</v>
      </c>
      <c r="Y24" s="10">
        <v>40004</v>
      </c>
      <c r="Z24" s="1">
        <v>25</v>
      </c>
      <c r="AA24" s="1">
        <v>14</v>
      </c>
      <c r="AB24" s="3">
        <v>1</v>
      </c>
      <c r="AC24" s="1">
        <v>1</v>
      </c>
      <c r="AD24" s="1">
        <v>1</v>
      </c>
      <c r="AE24" s="1">
        <v>3</v>
      </c>
      <c r="AF24" s="1">
        <f t="shared" si="0"/>
        <v>5</v>
      </c>
      <c r="AG24" s="10">
        <v>40003</v>
      </c>
      <c r="AH24" s="1">
        <f t="shared" si="1"/>
        <v>1</v>
      </c>
      <c r="AI24" s="3" t="s">
        <v>7</v>
      </c>
      <c r="AJ24" s="11">
        <v>6</v>
      </c>
      <c r="AK24" s="11">
        <v>0.5</v>
      </c>
      <c r="AL24" s="11">
        <v>8.3333333333333329E-2</v>
      </c>
      <c r="AM24" s="9">
        <v>77</v>
      </c>
    </row>
    <row r="25" spans="1:39" x14ac:dyDescent="0.2">
      <c r="A25" s="1" t="s">
        <v>0</v>
      </c>
      <c r="B25" s="1" t="s">
        <v>1</v>
      </c>
      <c r="C25" s="2" t="s">
        <v>2</v>
      </c>
      <c r="D25" s="1" t="s">
        <v>3</v>
      </c>
      <c r="E25" s="4" t="s">
        <v>7</v>
      </c>
      <c r="F25" s="4">
        <v>39.644628099173552</v>
      </c>
      <c r="G25" s="3">
        <v>1.85</v>
      </c>
      <c r="H25" s="3">
        <v>85</v>
      </c>
      <c r="I25" s="5">
        <v>24.835646457268076</v>
      </c>
      <c r="J25" s="1"/>
      <c r="K25" s="1" t="s">
        <v>5</v>
      </c>
      <c r="L25" s="1" t="s">
        <v>5</v>
      </c>
      <c r="M25" s="4">
        <v>226</v>
      </c>
      <c r="N25" s="8">
        <v>1</v>
      </c>
      <c r="O25" s="8">
        <v>0.3</v>
      </c>
      <c r="P25" s="4">
        <v>49</v>
      </c>
      <c r="Q25" s="4">
        <v>30</v>
      </c>
      <c r="R25" s="9"/>
      <c r="S25" s="9">
        <v>131</v>
      </c>
      <c r="T25" s="9">
        <v>50</v>
      </c>
      <c r="U25" s="6">
        <v>5.9431524547803614</v>
      </c>
      <c r="V25" s="8">
        <v>1.6537467700258397</v>
      </c>
      <c r="W25" s="8">
        <v>0.99435028248587576</v>
      </c>
      <c r="X25" s="8">
        <v>4.7274749721913238</v>
      </c>
      <c r="Y25" s="10">
        <v>41787</v>
      </c>
      <c r="Z25" s="1">
        <v>23</v>
      </c>
      <c r="AA25" s="1"/>
      <c r="AB25" s="3">
        <v>1</v>
      </c>
      <c r="AC25" s="1">
        <v>0</v>
      </c>
      <c r="AD25" s="1">
        <v>1</v>
      </c>
      <c r="AE25" s="1">
        <v>1</v>
      </c>
      <c r="AF25" s="1">
        <f t="shared" si="0"/>
        <v>2</v>
      </c>
      <c r="AG25" s="10">
        <v>41787</v>
      </c>
      <c r="AH25" s="1">
        <f t="shared" si="1"/>
        <v>0</v>
      </c>
      <c r="AI25" s="3" t="s">
        <v>7</v>
      </c>
      <c r="AJ25" s="11">
        <v>4.4000000000000004</v>
      </c>
      <c r="AK25" s="11">
        <v>0.5</v>
      </c>
      <c r="AL25" s="11">
        <v>0.11363636363636363</v>
      </c>
      <c r="AM25" s="4">
        <v>100</v>
      </c>
    </row>
    <row r="26" spans="1:39" x14ac:dyDescent="0.2">
      <c r="A26" s="1" t="s">
        <v>0</v>
      </c>
      <c r="B26" s="1" t="s">
        <v>8</v>
      </c>
      <c r="C26" s="2" t="s">
        <v>9</v>
      </c>
      <c r="D26" s="1" t="s">
        <v>10</v>
      </c>
      <c r="E26" s="4" t="s">
        <v>7</v>
      </c>
      <c r="F26" s="4">
        <v>68</v>
      </c>
      <c r="G26" s="3">
        <v>1.58</v>
      </c>
      <c r="H26" s="3">
        <v>62</v>
      </c>
      <c r="I26" s="5">
        <v>24.835763499439189</v>
      </c>
      <c r="J26" s="1">
        <v>86</v>
      </c>
      <c r="K26" s="1" t="s">
        <v>6</v>
      </c>
      <c r="L26" s="7" t="s">
        <v>6</v>
      </c>
      <c r="M26" s="4">
        <v>145</v>
      </c>
      <c r="N26" s="8">
        <v>1.02</v>
      </c>
      <c r="O26" s="8">
        <v>0.93567251461988299</v>
      </c>
      <c r="P26" s="4">
        <v>61</v>
      </c>
      <c r="Q26" s="4">
        <v>45</v>
      </c>
      <c r="R26" s="9">
        <v>105</v>
      </c>
      <c r="S26" s="9">
        <v>54</v>
      </c>
      <c r="T26" s="9">
        <v>46</v>
      </c>
      <c r="U26" s="6">
        <v>5.7865174144243907</v>
      </c>
      <c r="V26" s="8">
        <v>1.9953508325601346</v>
      </c>
      <c r="W26" s="8">
        <v>1.399930003499825</v>
      </c>
      <c r="X26" s="8">
        <v>5.8122638767800048</v>
      </c>
      <c r="Y26" s="10">
        <v>40212</v>
      </c>
      <c r="Z26" s="1">
        <v>25</v>
      </c>
      <c r="AA26" s="1">
        <v>8</v>
      </c>
      <c r="AB26" s="3">
        <v>4</v>
      </c>
      <c r="AC26" s="1">
        <v>1</v>
      </c>
      <c r="AD26" s="1">
        <v>1</v>
      </c>
      <c r="AE26" s="7" t="s">
        <v>13</v>
      </c>
      <c r="AF26" s="1">
        <f t="shared" si="0"/>
        <v>2</v>
      </c>
      <c r="AG26" s="10">
        <v>40211</v>
      </c>
      <c r="AH26" s="1">
        <f t="shared" si="1"/>
        <v>1</v>
      </c>
      <c r="AI26" s="3" t="s">
        <v>7</v>
      </c>
      <c r="AJ26" s="11">
        <v>12.4</v>
      </c>
      <c r="AK26" s="11">
        <v>2.4</v>
      </c>
      <c r="AL26" s="11">
        <v>0.19354838709677419</v>
      </c>
      <c r="AM26" s="9">
        <v>91</v>
      </c>
    </row>
    <row r="27" spans="1:39" x14ac:dyDescent="0.2">
      <c r="A27" s="1" t="s">
        <v>0</v>
      </c>
      <c r="B27" s="1" t="s">
        <v>11</v>
      </c>
      <c r="C27" s="2" t="s">
        <v>2</v>
      </c>
      <c r="D27" s="1" t="s">
        <v>12</v>
      </c>
      <c r="E27" s="4" t="s">
        <v>7</v>
      </c>
      <c r="F27" s="4">
        <v>60.536986301369865</v>
      </c>
      <c r="G27" s="11">
        <v>1.69</v>
      </c>
      <c r="H27" s="3">
        <v>71</v>
      </c>
      <c r="I27" s="5">
        <v>24.859073561850078</v>
      </c>
      <c r="J27" s="1">
        <v>86</v>
      </c>
      <c r="K27" s="1" t="s">
        <v>5</v>
      </c>
      <c r="L27" s="1" t="s">
        <v>5</v>
      </c>
      <c r="M27" s="4">
        <v>176</v>
      </c>
      <c r="N27" s="8">
        <v>1.1499999999999999</v>
      </c>
      <c r="O27" s="8">
        <v>0.64327485380116955</v>
      </c>
      <c r="P27" s="4">
        <v>117</v>
      </c>
      <c r="Q27" s="4">
        <v>52</v>
      </c>
      <c r="R27" s="9">
        <v>39</v>
      </c>
      <c r="S27" s="9">
        <v>51</v>
      </c>
      <c r="T27" s="9">
        <v>35.799999999999997</v>
      </c>
      <c r="U27" s="6">
        <v>5.507168297865972</v>
      </c>
      <c r="V27" s="8">
        <v>4.0705156984226747</v>
      </c>
      <c r="W27" s="8">
        <v>0.78996050197490131</v>
      </c>
      <c r="X27" s="8">
        <v>5.1107837537203498</v>
      </c>
      <c r="Y27" s="10">
        <v>38009</v>
      </c>
      <c r="Z27" s="9">
        <v>15</v>
      </c>
      <c r="AA27" s="9">
        <v>15</v>
      </c>
      <c r="AB27" s="4">
        <v>3</v>
      </c>
      <c r="AC27" s="1"/>
      <c r="AD27" s="1"/>
      <c r="AE27" s="7" t="s">
        <v>13</v>
      </c>
      <c r="AF27" s="1"/>
      <c r="AG27" s="10">
        <v>38009</v>
      </c>
      <c r="AH27" s="1">
        <f t="shared" si="1"/>
        <v>0</v>
      </c>
      <c r="AI27" s="3" t="s">
        <v>7</v>
      </c>
      <c r="AJ27" s="11">
        <v>5.9</v>
      </c>
      <c r="AK27" s="11">
        <v>1</v>
      </c>
      <c r="AL27" s="11">
        <v>0.16949152542372881</v>
      </c>
      <c r="AM27" s="4"/>
    </row>
    <row r="28" spans="1:39" x14ac:dyDescent="0.2">
      <c r="A28" s="1" t="s">
        <v>0</v>
      </c>
      <c r="B28" s="1" t="s">
        <v>11</v>
      </c>
      <c r="C28" s="2" t="s">
        <v>2</v>
      </c>
      <c r="D28" s="1" t="s">
        <v>12</v>
      </c>
      <c r="E28" s="3" t="s">
        <v>4</v>
      </c>
      <c r="F28" s="4">
        <v>65.758904109589039</v>
      </c>
      <c r="G28" s="3">
        <v>1.54</v>
      </c>
      <c r="H28" s="3">
        <v>59</v>
      </c>
      <c r="I28" s="5">
        <v>24.877719682914488</v>
      </c>
      <c r="J28" s="1"/>
      <c r="K28" s="1" t="s">
        <v>6</v>
      </c>
      <c r="L28" s="7" t="s">
        <v>6</v>
      </c>
      <c r="M28" s="4">
        <v>168</v>
      </c>
      <c r="N28" s="8">
        <v>1.34</v>
      </c>
      <c r="O28" s="8">
        <v>2.39766081871345</v>
      </c>
      <c r="P28" s="4">
        <v>58</v>
      </c>
      <c r="Q28" s="4">
        <v>226</v>
      </c>
      <c r="R28" s="9">
        <v>530</v>
      </c>
      <c r="S28" s="9">
        <v>535</v>
      </c>
      <c r="T28" s="9">
        <v>20</v>
      </c>
      <c r="U28" s="6">
        <v>3.0329332654914052</v>
      </c>
      <c r="V28" s="8">
        <v>0.3092793790468209</v>
      </c>
      <c r="W28" s="8">
        <v>1.399930003499825</v>
      </c>
      <c r="X28" s="8">
        <v>8.317550030564492</v>
      </c>
      <c r="Y28" s="10">
        <v>39546</v>
      </c>
      <c r="Z28" s="1">
        <v>10</v>
      </c>
      <c r="AA28" s="1"/>
      <c r="AB28" s="4">
        <v>4</v>
      </c>
      <c r="AC28" s="1"/>
      <c r="AD28" s="1"/>
      <c r="AE28" s="7" t="s">
        <v>13</v>
      </c>
      <c r="AF28" s="1"/>
      <c r="AG28" s="10">
        <v>39542</v>
      </c>
      <c r="AH28" s="1">
        <f t="shared" si="1"/>
        <v>4</v>
      </c>
      <c r="AI28" s="3" t="s">
        <v>7</v>
      </c>
      <c r="AJ28" s="11">
        <v>72</v>
      </c>
      <c r="AK28" s="11">
        <v>7.2</v>
      </c>
      <c r="AL28" s="11">
        <v>0.1</v>
      </c>
      <c r="AM28" s="4">
        <v>100</v>
      </c>
    </row>
    <row r="29" spans="1:39" x14ac:dyDescent="0.2">
      <c r="A29" s="1" t="s">
        <v>0</v>
      </c>
      <c r="B29" s="1" t="s">
        <v>1</v>
      </c>
      <c r="C29" s="2" t="s">
        <v>2</v>
      </c>
      <c r="D29" s="1" t="s">
        <v>3</v>
      </c>
      <c r="E29" s="4" t="s">
        <v>7</v>
      </c>
      <c r="F29" s="4">
        <v>24.380165289256198</v>
      </c>
      <c r="G29" s="3">
        <v>1.75</v>
      </c>
      <c r="H29" s="3">
        <v>76.400000000000006</v>
      </c>
      <c r="I29" s="5">
        <v>24.946938775510205</v>
      </c>
      <c r="J29" s="1">
        <v>89</v>
      </c>
      <c r="K29" s="1" t="s">
        <v>5</v>
      </c>
      <c r="L29" s="1" t="s">
        <v>5</v>
      </c>
      <c r="M29" s="4">
        <v>228</v>
      </c>
      <c r="N29" s="8">
        <v>0.91</v>
      </c>
      <c r="O29" s="8">
        <v>0.72</v>
      </c>
      <c r="P29" s="4">
        <v>71</v>
      </c>
      <c r="Q29" s="4">
        <v>28</v>
      </c>
      <c r="R29" s="9"/>
      <c r="S29" s="9">
        <v>32</v>
      </c>
      <c r="T29" s="9">
        <v>50</v>
      </c>
      <c r="U29" s="6">
        <v>4.7545219638242893</v>
      </c>
      <c r="V29" s="8">
        <v>1.317829457364341</v>
      </c>
      <c r="W29" s="8">
        <v>0.82485875706214684</v>
      </c>
      <c r="X29" s="8">
        <v>3.8932146829810899</v>
      </c>
      <c r="Y29" s="10">
        <v>41116</v>
      </c>
      <c r="Z29" s="1">
        <v>18</v>
      </c>
      <c r="AA29" s="1"/>
      <c r="AB29" s="3">
        <v>1</v>
      </c>
      <c r="AC29" s="1">
        <v>0</v>
      </c>
      <c r="AD29" s="1">
        <v>1</v>
      </c>
      <c r="AE29" s="1">
        <v>1</v>
      </c>
      <c r="AF29" s="1">
        <f t="shared" ref="AF29:AF31" si="2">SUM(AC29:AE29)</f>
        <v>2</v>
      </c>
      <c r="AG29" s="10">
        <v>41116</v>
      </c>
      <c r="AH29" s="1">
        <f t="shared" si="1"/>
        <v>0</v>
      </c>
      <c r="AI29" s="3" t="s">
        <v>7</v>
      </c>
      <c r="AJ29" s="11">
        <v>6.1</v>
      </c>
      <c r="AK29" s="11">
        <v>0.9</v>
      </c>
      <c r="AL29" s="11">
        <v>0.1475409836065574</v>
      </c>
      <c r="AM29" s="4">
        <v>100</v>
      </c>
    </row>
    <row r="30" spans="1:39" x14ac:dyDescent="0.2">
      <c r="A30" s="1" t="s">
        <v>0</v>
      </c>
      <c r="B30" s="1" t="s">
        <v>8</v>
      </c>
      <c r="C30" s="2" t="s">
        <v>9</v>
      </c>
      <c r="D30" s="1" t="s">
        <v>10</v>
      </c>
      <c r="E30" s="4" t="s">
        <v>7</v>
      </c>
      <c r="F30" s="4">
        <v>46</v>
      </c>
      <c r="G30" s="3">
        <v>1.714</v>
      </c>
      <c r="H30" s="3">
        <v>73.3</v>
      </c>
      <c r="I30" s="5">
        <v>24.950677310473566</v>
      </c>
      <c r="J30" s="1">
        <v>87.6</v>
      </c>
      <c r="K30" s="1" t="s">
        <v>5</v>
      </c>
      <c r="L30" s="1" t="s">
        <v>5</v>
      </c>
      <c r="M30" s="4">
        <v>199</v>
      </c>
      <c r="N30" s="8">
        <v>1.04</v>
      </c>
      <c r="O30" s="8">
        <v>0.81871345029239762</v>
      </c>
      <c r="P30" s="4">
        <v>46</v>
      </c>
      <c r="Q30" s="4">
        <v>28</v>
      </c>
      <c r="R30" s="9">
        <v>74</v>
      </c>
      <c r="S30" s="9">
        <v>36</v>
      </c>
      <c r="T30" s="9">
        <v>45</v>
      </c>
      <c r="U30" s="6">
        <v>6.8839603723324654</v>
      </c>
      <c r="V30" s="8">
        <v>1.1173964662336755</v>
      </c>
      <c r="W30" s="8">
        <v>2.699865006749663</v>
      </c>
      <c r="X30" s="8">
        <v>5.0105723075689701</v>
      </c>
      <c r="Y30" s="10">
        <v>39003</v>
      </c>
      <c r="Z30" s="1">
        <v>15</v>
      </c>
      <c r="AA30" s="1">
        <v>6</v>
      </c>
      <c r="AB30" s="3">
        <v>0</v>
      </c>
      <c r="AC30" s="1">
        <v>1</v>
      </c>
      <c r="AD30" s="1">
        <v>0</v>
      </c>
      <c r="AE30" s="1">
        <v>3</v>
      </c>
      <c r="AF30" s="1">
        <f t="shared" si="2"/>
        <v>4</v>
      </c>
      <c r="AG30" s="10">
        <v>39003</v>
      </c>
      <c r="AH30" s="1">
        <f t="shared" si="1"/>
        <v>0</v>
      </c>
      <c r="AI30" s="3" t="s">
        <v>7</v>
      </c>
      <c r="AJ30" s="11">
        <v>5.3</v>
      </c>
      <c r="AK30" s="11">
        <v>0.7</v>
      </c>
      <c r="AL30" s="11">
        <v>0.13207547169811321</v>
      </c>
      <c r="AM30" s="9">
        <v>100</v>
      </c>
    </row>
    <row r="31" spans="1:39" x14ac:dyDescent="0.2">
      <c r="A31" s="1" t="s">
        <v>0</v>
      </c>
      <c r="B31" s="1" t="s">
        <v>11</v>
      </c>
      <c r="C31" s="2" t="s">
        <v>2</v>
      </c>
      <c r="D31" s="1" t="s">
        <v>12</v>
      </c>
      <c r="E31" s="3" t="s">
        <v>4</v>
      </c>
      <c r="F31" s="4">
        <v>70.657534246575338</v>
      </c>
      <c r="G31" s="3">
        <v>1.55</v>
      </c>
      <c r="H31" s="3">
        <v>60</v>
      </c>
      <c r="I31" s="5">
        <v>24.973985431841829</v>
      </c>
      <c r="J31" s="1">
        <v>79</v>
      </c>
      <c r="K31" s="1" t="s">
        <v>6</v>
      </c>
      <c r="L31" s="7" t="s">
        <v>6</v>
      </c>
      <c r="M31" s="4">
        <v>224</v>
      </c>
      <c r="N31" s="8">
        <v>1.1499999999999999</v>
      </c>
      <c r="O31" s="8">
        <v>0.40935672514619881</v>
      </c>
      <c r="P31" s="4">
        <v>25</v>
      </c>
      <c r="Q31" s="4">
        <v>35</v>
      </c>
      <c r="R31" s="9">
        <v>57</v>
      </c>
      <c r="S31" s="9">
        <v>61</v>
      </c>
      <c r="T31" s="9">
        <v>42.8</v>
      </c>
      <c r="U31" s="6">
        <v>3.4719104486546346</v>
      </c>
      <c r="V31" s="8">
        <v>0.90788462881486132</v>
      </c>
      <c r="W31" s="8">
        <v>1.6499175041247938</v>
      </c>
      <c r="X31" s="8">
        <v>3.0063433845413825</v>
      </c>
      <c r="Y31" s="10">
        <v>40562</v>
      </c>
      <c r="Z31" s="1">
        <v>20</v>
      </c>
      <c r="AA31" s="1">
        <v>18</v>
      </c>
      <c r="AB31" s="3">
        <v>4</v>
      </c>
      <c r="AC31" s="1">
        <v>1</v>
      </c>
      <c r="AD31" s="1">
        <v>1</v>
      </c>
      <c r="AE31" s="1">
        <v>1</v>
      </c>
      <c r="AF31" s="1">
        <f t="shared" si="2"/>
        <v>3</v>
      </c>
      <c r="AG31" s="10">
        <v>40491</v>
      </c>
      <c r="AH31" s="1">
        <f t="shared" si="1"/>
        <v>71</v>
      </c>
      <c r="AI31" s="3" t="s">
        <v>7</v>
      </c>
      <c r="AJ31" s="11">
        <v>14.3</v>
      </c>
      <c r="AK31" s="11">
        <v>2.5</v>
      </c>
      <c r="AL31" s="11">
        <v>0.17482517482517482</v>
      </c>
      <c r="AM31" s="4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Ferenc Emil Mozes</dc:creator>
  <cp:lastModifiedBy>Ferenc Emil Mozes</cp:lastModifiedBy>
  <dcterms:created xsi:type="dcterms:W3CDTF">2021-01-15T10:27:04Z</dcterms:created>
  <dcterms:modified xsi:type="dcterms:W3CDTF">2021-01-15T10:49:51Z</dcterms:modified>
</cp:coreProperties>
</file>